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iol\Documents\DADES METEOBDN\Observatori Municipal\"/>
    </mc:Choice>
  </mc:AlternateContent>
  <bookViews>
    <workbookView xWindow="0" yWindow="0" windowWidth="28800" windowHeight="12300"/>
  </bookViews>
  <sheets>
    <sheet name="1968-1969" sheetId="1" r:id="rId1"/>
    <sheet name="1970-1974" sheetId="2" r:id="rId2"/>
    <sheet name="1975-1979" sheetId="3" r:id="rId3"/>
    <sheet name="1980-1984" sheetId="4" r:id="rId4"/>
    <sheet name="1985-1989" sheetId="5" r:id="rId5"/>
    <sheet name="1990-1994" sheetId="6" r:id="rId6"/>
    <sheet name="1995-1999" sheetId="7" r:id="rId7"/>
    <sheet name="2000-2004" sheetId="8" r:id="rId8"/>
    <sheet name="2005-2009" sheetId="9" r:id="rId9"/>
    <sheet name="2010-2014" sheetId="10" r:id="rId10"/>
    <sheet name="METADADES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3" i="4" l="1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D34" i="6" l="1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D53" i="6"/>
  <c r="AD54" i="6"/>
  <c r="AD55" i="6"/>
  <c r="AD56" i="6"/>
  <c r="AD57" i="6"/>
  <c r="AD58" i="6"/>
  <c r="AD59" i="6"/>
  <c r="AD60" i="6"/>
  <c r="AD61" i="6"/>
  <c r="M3" i="1" l="1"/>
  <c r="I371" i="10" l="1"/>
  <c r="H371" i="10"/>
  <c r="F371" i="10"/>
  <c r="E371" i="10"/>
  <c r="D371" i="10"/>
  <c r="S371" i="10"/>
  <c r="R371" i="10"/>
  <c r="P371" i="10"/>
  <c r="O371" i="10"/>
  <c r="N371" i="10"/>
  <c r="AH371" i="10"/>
  <c r="AI371" i="10"/>
  <c r="AJ371" i="10"/>
  <c r="AL371" i="10"/>
  <c r="AM371" i="10"/>
  <c r="AW371" i="10"/>
  <c r="AV371" i="10"/>
  <c r="AT371" i="10"/>
  <c r="AS371" i="10"/>
  <c r="AR371" i="10"/>
  <c r="AK371" i="10" l="1"/>
  <c r="AN369" i="10"/>
  <c r="AM369" i="10"/>
  <c r="AL369" i="10"/>
  <c r="AK369" i="10"/>
  <c r="AI369" i="10"/>
  <c r="AH369" i="10"/>
  <c r="AU371" i="10"/>
  <c r="AX369" i="10"/>
  <c r="AW369" i="10"/>
  <c r="AV369" i="10"/>
  <c r="AU369" i="10"/>
  <c r="AS369" i="10"/>
  <c r="AR369" i="10"/>
  <c r="AC372" i="10"/>
  <c r="AB372" i="10"/>
  <c r="AA372" i="10"/>
  <c r="Z372" i="10"/>
  <c r="Y372" i="10"/>
  <c r="X372" i="10"/>
  <c r="AD370" i="10"/>
  <c r="AC370" i="10"/>
  <c r="AB370" i="10"/>
  <c r="AA370" i="10"/>
  <c r="Y370" i="10"/>
  <c r="X370" i="10"/>
  <c r="Q371" i="10"/>
  <c r="T369" i="10"/>
  <c r="S369" i="10"/>
  <c r="R369" i="10"/>
  <c r="Q369" i="10"/>
  <c r="O369" i="10"/>
  <c r="N369" i="10"/>
  <c r="G371" i="10" l="1"/>
  <c r="J369" i="10"/>
  <c r="I369" i="10"/>
  <c r="H369" i="10"/>
  <c r="G369" i="10"/>
  <c r="E369" i="10"/>
  <c r="D369" i="10"/>
  <c r="AL371" i="7" l="1"/>
  <c r="AU371" i="9"/>
  <c r="AR369" i="9" l="1"/>
  <c r="AW371" i="9"/>
  <c r="AV371" i="9"/>
  <c r="AS371" i="9"/>
  <c r="AT371" i="9"/>
  <c r="AX369" i="9"/>
  <c r="AW369" i="9"/>
  <c r="AV369" i="9"/>
  <c r="AU369" i="9"/>
  <c r="AS369" i="9"/>
  <c r="AM372" i="9"/>
  <c r="AL372" i="9"/>
  <c r="AI372" i="9"/>
  <c r="AJ372" i="9"/>
  <c r="AH372" i="9"/>
  <c r="AK372" i="9"/>
  <c r="AN370" i="9"/>
  <c r="AM370" i="9"/>
  <c r="AL370" i="9"/>
  <c r="AK370" i="9"/>
  <c r="AI370" i="9"/>
  <c r="AH370" i="9"/>
  <c r="AC371" i="9"/>
  <c r="AB371" i="9"/>
  <c r="Z371" i="9"/>
  <c r="Y371" i="9"/>
  <c r="X371" i="9"/>
  <c r="AA371" i="9"/>
  <c r="AD369" i="9"/>
  <c r="AC369" i="9"/>
  <c r="AB369" i="9"/>
  <c r="AA369" i="9"/>
  <c r="Y369" i="9"/>
  <c r="X369" i="9"/>
  <c r="S371" i="9"/>
  <c r="R371" i="9"/>
  <c r="P371" i="9"/>
  <c r="O371" i="9"/>
  <c r="N371" i="9"/>
  <c r="Q371" i="9"/>
  <c r="T369" i="9"/>
  <c r="S369" i="9"/>
  <c r="R369" i="9"/>
  <c r="Q369" i="9"/>
  <c r="O369" i="9"/>
  <c r="N369" i="9"/>
  <c r="I371" i="9"/>
  <c r="H371" i="9"/>
  <c r="G371" i="9"/>
  <c r="F371" i="9"/>
  <c r="E371" i="9"/>
  <c r="D371" i="9"/>
  <c r="J369" i="9"/>
  <c r="I369" i="9"/>
  <c r="H369" i="9"/>
  <c r="G369" i="9"/>
  <c r="E369" i="9"/>
  <c r="D369" i="9"/>
  <c r="AW372" i="8"/>
  <c r="AV372" i="8"/>
  <c r="AT372" i="8"/>
  <c r="AS372" i="8"/>
  <c r="AR372" i="8"/>
  <c r="AU372" i="8"/>
  <c r="AX370" i="8"/>
  <c r="AW370" i="8"/>
  <c r="AV370" i="8"/>
  <c r="AU370" i="8"/>
  <c r="AS370" i="8"/>
  <c r="AR370" i="8"/>
  <c r="AJ371" i="8"/>
  <c r="AI371" i="8"/>
  <c r="AH371" i="8"/>
  <c r="AL371" i="8"/>
  <c r="AM371" i="8"/>
  <c r="AK371" i="8"/>
  <c r="AN369" i="8"/>
  <c r="AM369" i="8"/>
  <c r="AL369" i="8"/>
  <c r="AK369" i="8"/>
  <c r="AI369" i="8"/>
  <c r="AH369" i="8"/>
  <c r="AC371" i="8"/>
  <c r="AB371" i="8"/>
  <c r="AA371" i="8"/>
  <c r="Z371" i="8"/>
  <c r="Y371" i="8"/>
  <c r="X371" i="8"/>
  <c r="AD369" i="8"/>
  <c r="AC369" i="8"/>
  <c r="AB369" i="8"/>
  <c r="AA369" i="8"/>
  <c r="Y369" i="8"/>
  <c r="X369" i="8"/>
  <c r="S371" i="8"/>
  <c r="R371" i="8"/>
  <c r="Q371" i="8"/>
  <c r="P371" i="8"/>
  <c r="O371" i="8"/>
  <c r="N371" i="8"/>
  <c r="T369" i="8"/>
  <c r="S369" i="8"/>
  <c r="R369" i="8"/>
  <c r="Q369" i="8"/>
  <c r="O369" i="8"/>
  <c r="N369" i="8"/>
  <c r="I372" i="8"/>
  <c r="H372" i="8"/>
  <c r="G372" i="8"/>
  <c r="F372" i="8"/>
  <c r="E372" i="8"/>
  <c r="D372" i="8"/>
  <c r="J370" i="8"/>
  <c r="I370" i="8"/>
  <c r="H370" i="8"/>
  <c r="G370" i="8"/>
  <c r="E370" i="8"/>
  <c r="D370" i="8"/>
  <c r="AK369" i="7"/>
  <c r="AW371" i="7"/>
  <c r="AV371" i="7"/>
  <c r="AU371" i="7"/>
  <c r="AT371" i="7"/>
  <c r="AS371" i="7"/>
  <c r="AR371" i="7"/>
  <c r="AX369" i="7"/>
  <c r="AW369" i="7"/>
  <c r="AV369" i="7"/>
  <c r="AU369" i="7"/>
  <c r="AS369" i="7"/>
  <c r="AR369" i="7"/>
  <c r="AM371" i="7"/>
  <c r="AJ371" i="7"/>
  <c r="AI371" i="7"/>
  <c r="AH371" i="7"/>
  <c r="AN369" i="7"/>
  <c r="AM369" i="7"/>
  <c r="AL369" i="7"/>
  <c r="AI369" i="7"/>
  <c r="AH369" i="7"/>
  <c r="AJ245" i="7"/>
  <c r="AJ244" i="7"/>
  <c r="AJ243" i="7"/>
  <c r="AJ242" i="7"/>
  <c r="AJ241" i="7"/>
  <c r="AJ240" i="7"/>
  <c r="AJ239" i="7"/>
  <c r="AJ238" i="7"/>
  <c r="AJ237" i="7"/>
  <c r="AJ236" i="7"/>
  <c r="AJ235" i="7"/>
  <c r="AJ234" i="7"/>
  <c r="AJ233" i="7"/>
  <c r="AJ232" i="7"/>
  <c r="AJ231" i="7"/>
  <c r="AJ230" i="7"/>
  <c r="AJ229" i="7"/>
  <c r="AJ228" i="7"/>
  <c r="AJ227" i="7"/>
  <c r="AJ226" i="7"/>
  <c r="AJ225" i="7"/>
  <c r="AJ224" i="7"/>
  <c r="AJ223" i="7"/>
  <c r="AJ222" i="7"/>
  <c r="AJ221" i="7"/>
  <c r="AJ220" i="7"/>
  <c r="AJ219" i="7"/>
  <c r="AJ218" i="7"/>
  <c r="AJ217" i="7"/>
  <c r="AJ216" i="7"/>
  <c r="AJ215" i="7"/>
  <c r="AJ214" i="7"/>
  <c r="AJ213" i="7"/>
  <c r="AJ212" i="7"/>
  <c r="AJ211" i="7"/>
  <c r="AJ210" i="7"/>
  <c r="AJ209" i="7"/>
  <c r="AJ208" i="7"/>
  <c r="AJ207" i="7"/>
  <c r="AJ206" i="7"/>
  <c r="AJ205" i="7"/>
  <c r="AJ204" i="7"/>
  <c r="AJ203" i="7"/>
  <c r="AJ202" i="7"/>
  <c r="AJ201" i="7"/>
  <c r="AJ200" i="7"/>
  <c r="AJ199" i="7"/>
  <c r="AJ198" i="7"/>
  <c r="AJ197" i="7"/>
  <c r="AJ196" i="7"/>
  <c r="AJ195" i="7"/>
  <c r="AJ194" i="7"/>
  <c r="AJ193" i="7"/>
  <c r="AJ192" i="7"/>
  <c r="AJ191" i="7"/>
  <c r="AJ190" i="7"/>
  <c r="AJ189" i="7"/>
  <c r="AJ188" i="7"/>
  <c r="AJ187" i="7"/>
  <c r="AJ186" i="7"/>
  <c r="AJ185" i="7"/>
  <c r="AJ184" i="7"/>
  <c r="AJ183" i="7"/>
  <c r="AJ182" i="7"/>
  <c r="AJ181" i="7"/>
  <c r="AJ180" i="7"/>
  <c r="AJ179" i="7"/>
  <c r="AJ178" i="7"/>
  <c r="AJ177" i="7"/>
  <c r="AJ176" i="7"/>
  <c r="AJ175" i="7"/>
  <c r="AJ174" i="7"/>
  <c r="AJ173" i="7"/>
  <c r="AJ172" i="7"/>
  <c r="AJ171" i="7"/>
  <c r="AJ170" i="7"/>
  <c r="AJ169" i="7"/>
  <c r="AJ168" i="7"/>
  <c r="AJ167" i="7"/>
  <c r="AJ166" i="7"/>
  <c r="AJ165" i="7"/>
  <c r="AJ164" i="7"/>
  <c r="AJ163" i="7"/>
  <c r="AJ162" i="7"/>
  <c r="AJ161" i="7"/>
  <c r="AJ160" i="7"/>
  <c r="AJ159" i="7"/>
  <c r="AJ158" i="7"/>
  <c r="AJ157" i="7"/>
  <c r="AJ156" i="7"/>
  <c r="AJ155" i="7"/>
  <c r="AJ154" i="7"/>
  <c r="AJ153" i="7"/>
  <c r="AJ152" i="7"/>
  <c r="AJ151" i="7"/>
  <c r="AJ150" i="7"/>
  <c r="AJ149" i="7"/>
  <c r="AJ148" i="7"/>
  <c r="AJ147" i="7"/>
  <c r="AJ146" i="7"/>
  <c r="AJ145" i="7"/>
  <c r="AJ144" i="7"/>
  <c r="AJ143" i="7"/>
  <c r="AJ142" i="7"/>
  <c r="AJ141" i="7"/>
  <c r="AJ140" i="7"/>
  <c r="AJ139" i="7"/>
  <c r="AJ138" i="7"/>
  <c r="AJ137" i="7"/>
  <c r="AJ136" i="7"/>
  <c r="AJ135" i="7"/>
  <c r="AJ134" i="7"/>
  <c r="AJ133" i="7"/>
  <c r="AJ132" i="7"/>
  <c r="AJ131" i="7"/>
  <c r="AJ130" i="7"/>
  <c r="AJ129" i="7"/>
  <c r="AJ128" i="7"/>
  <c r="AJ127" i="7"/>
  <c r="AJ126" i="7"/>
  <c r="AJ125" i="7"/>
  <c r="AJ124" i="7"/>
  <c r="AJ123" i="7"/>
  <c r="AJ122" i="7"/>
  <c r="AJ121" i="7"/>
  <c r="AJ120" i="7"/>
  <c r="AJ119" i="7"/>
  <c r="AJ118" i="7"/>
  <c r="AJ117" i="7"/>
  <c r="AJ116" i="7"/>
  <c r="AJ115" i="7"/>
  <c r="AJ114" i="7"/>
  <c r="AJ113" i="7"/>
  <c r="AJ112" i="7"/>
  <c r="AJ111" i="7"/>
  <c r="AJ110" i="7"/>
  <c r="AJ109" i="7"/>
  <c r="AJ108" i="7"/>
  <c r="AJ107" i="7"/>
  <c r="AJ106" i="7"/>
  <c r="AJ105" i="7"/>
  <c r="AJ104" i="7"/>
  <c r="AJ103" i="7"/>
  <c r="AJ102" i="7"/>
  <c r="AJ101" i="7"/>
  <c r="AJ100" i="7"/>
  <c r="AJ99" i="7"/>
  <c r="AJ98" i="7"/>
  <c r="AJ97" i="7"/>
  <c r="AJ96" i="7"/>
  <c r="AJ95" i="7"/>
  <c r="AJ94" i="7"/>
  <c r="AJ93" i="7"/>
  <c r="AJ92" i="7"/>
  <c r="AJ91" i="7"/>
  <c r="AJ90" i="7"/>
  <c r="AJ89" i="7"/>
  <c r="AJ88" i="7"/>
  <c r="AJ87" i="7"/>
  <c r="AJ86" i="7"/>
  <c r="AJ85" i="7"/>
  <c r="AJ84" i="7"/>
  <c r="AJ83" i="7"/>
  <c r="AJ82" i="7"/>
  <c r="AJ81" i="7"/>
  <c r="AJ80" i="7"/>
  <c r="AJ79" i="7"/>
  <c r="AJ78" i="7"/>
  <c r="AJ77" i="7"/>
  <c r="AJ76" i="7"/>
  <c r="AJ75" i="7"/>
  <c r="AJ74" i="7"/>
  <c r="AJ73" i="7"/>
  <c r="AJ72" i="7"/>
  <c r="AJ71" i="7"/>
  <c r="AJ70" i="7"/>
  <c r="AJ69" i="7"/>
  <c r="AJ68" i="7"/>
  <c r="AJ67" i="7"/>
  <c r="AJ66" i="7"/>
  <c r="AJ65" i="7"/>
  <c r="AJ64" i="7"/>
  <c r="AJ63" i="7"/>
  <c r="AJ62" i="7"/>
  <c r="AJ33" i="7"/>
  <c r="AJ32" i="7"/>
  <c r="AJ31" i="7"/>
  <c r="AJ30" i="7"/>
  <c r="AJ29" i="7"/>
  <c r="AJ28" i="7"/>
  <c r="AJ27" i="7"/>
  <c r="AJ26" i="7"/>
  <c r="AJ25" i="7"/>
  <c r="AJ24" i="7"/>
  <c r="AJ23" i="7"/>
  <c r="AJ22" i="7"/>
  <c r="AJ21" i="7"/>
  <c r="AJ20" i="7"/>
  <c r="AJ19" i="7"/>
  <c r="AJ18" i="7"/>
  <c r="AJ17" i="7"/>
  <c r="AJ16" i="7"/>
  <c r="AJ15" i="7"/>
  <c r="AJ14" i="7"/>
  <c r="AJ13" i="7"/>
  <c r="AJ12" i="7"/>
  <c r="AJ11" i="7"/>
  <c r="AJ10" i="7"/>
  <c r="AJ9" i="7"/>
  <c r="AJ8" i="7"/>
  <c r="AJ7" i="7"/>
  <c r="AJ6" i="7"/>
  <c r="AJ5" i="7"/>
  <c r="AJ4" i="7"/>
  <c r="AJ3" i="7"/>
  <c r="AJ61" i="7"/>
  <c r="AJ60" i="7"/>
  <c r="AJ59" i="7"/>
  <c r="AJ58" i="7"/>
  <c r="AJ57" i="7"/>
  <c r="AJ56" i="7"/>
  <c r="AJ55" i="7"/>
  <c r="AJ54" i="7"/>
  <c r="AJ53" i="7"/>
  <c r="AJ52" i="7"/>
  <c r="AJ51" i="7"/>
  <c r="AJ50" i="7"/>
  <c r="AJ49" i="7"/>
  <c r="AJ48" i="7"/>
  <c r="AJ47" i="7"/>
  <c r="AJ46" i="7"/>
  <c r="AJ45" i="7"/>
  <c r="AJ44" i="7"/>
  <c r="AJ43" i="7"/>
  <c r="AJ42" i="7"/>
  <c r="AJ41" i="7"/>
  <c r="AJ40" i="7"/>
  <c r="AJ39" i="7"/>
  <c r="AJ38" i="7"/>
  <c r="AJ37" i="7"/>
  <c r="AJ36" i="7"/>
  <c r="AJ35" i="7"/>
  <c r="AJ34" i="7"/>
  <c r="AR371" i="9" l="1"/>
  <c r="AK371" i="7"/>
  <c r="AC371" i="7"/>
  <c r="AB371" i="7"/>
  <c r="AA371" i="7"/>
  <c r="Z371" i="7"/>
  <c r="Y371" i="7"/>
  <c r="X371" i="7"/>
  <c r="AD369" i="7"/>
  <c r="AC369" i="7"/>
  <c r="AB369" i="7"/>
  <c r="AA369" i="7"/>
  <c r="Y369" i="7"/>
  <c r="X369" i="7"/>
  <c r="I371" i="7"/>
  <c r="H371" i="7"/>
  <c r="G371" i="7"/>
  <c r="F371" i="7"/>
  <c r="E371" i="7"/>
  <c r="D371" i="7"/>
  <c r="J369" i="7"/>
  <c r="I369" i="7"/>
  <c r="H369" i="7"/>
  <c r="G369" i="7"/>
  <c r="E369" i="7"/>
  <c r="D369" i="7"/>
  <c r="S372" i="7"/>
  <c r="R372" i="7"/>
  <c r="Q372" i="7"/>
  <c r="P372" i="7"/>
  <c r="O372" i="7"/>
  <c r="N372" i="7"/>
  <c r="T370" i="7"/>
  <c r="S370" i="7"/>
  <c r="R370" i="7"/>
  <c r="Q370" i="7"/>
  <c r="O370" i="7"/>
  <c r="N370" i="7"/>
  <c r="P368" i="7"/>
  <c r="P367" i="7"/>
  <c r="P366" i="7"/>
  <c r="P365" i="7"/>
  <c r="P364" i="7"/>
  <c r="P363" i="7"/>
  <c r="P362" i="7"/>
  <c r="P361" i="7"/>
  <c r="P360" i="7"/>
  <c r="P359" i="7"/>
  <c r="P358" i="7"/>
  <c r="P357" i="7"/>
  <c r="P356" i="7"/>
  <c r="P355" i="7"/>
  <c r="P354" i="7"/>
  <c r="P353" i="7"/>
  <c r="P352" i="7"/>
  <c r="P351" i="7"/>
  <c r="P350" i="7"/>
  <c r="P349" i="7"/>
  <c r="P348" i="7"/>
  <c r="P347" i="7"/>
  <c r="P346" i="7"/>
  <c r="P345" i="7"/>
  <c r="P344" i="7"/>
  <c r="P343" i="7"/>
  <c r="P342" i="7"/>
  <c r="P341" i="7"/>
  <c r="P340" i="7"/>
  <c r="P339" i="7"/>
  <c r="P338" i="7"/>
  <c r="P337" i="7"/>
  <c r="P336" i="7"/>
  <c r="P335" i="7"/>
  <c r="P334" i="7"/>
  <c r="P333" i="7"/>
  <c r="P332" i="7"/>
  <c r="P331" i="7"/>
  <c r="P330" i="7"/>
  <c r="P329" i="7"/>
  <c r="P328" i="7"/>
  <c r="P327" i="7"/>
  <c r="P326" i="7"/>
  <c r="P325" i="7"/>
  <c r="P324" i="7"/>
  <c r="P323" i="7"/>
  <c r="P322" i="7"/>
  <c r="P321" i="7"/>
  <c r="P320" i="7"/>
  <c r="P319" i="7"/>
  <c r="P318" i="7"/>
  <c r="P317" i="7"/>
  <c r="P316" i="7"/>
  <c r="P315" i="7"/>
  <c r="P314" i="7"/>
  <c r="P313" i="7"/>
  <c r="P312" i="7"/>
  <c r="P311" i="7"/>
  <c r="P310" i="7"/>
  <c r="P309" i="7"/>
  <c r="P308" i="7"/>
  <c r="P307" i="7"/>
  <c r="P306" i="7"/>
  <c r="P305" i="7"/>
  <c r="P304" i="7"/>
  <c r="P303" i="7"/>
  <c r="P302" i="7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7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40" i="7"/>
  <c r="P239" i="7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10" i="7"/>
  <c r="P209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5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8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7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P3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AQ371" i="6"/>
  <c r="AP371" i="6"/>
  <c r="AO371" i="6"/>
  <c r="AN371" i="6"/>
  <c r="AM371" i="6"/>
  <c r="AL371" i="6"/>
  <c r="AR369" i="6"/>
  <c r="AQ369" i="6"/>
  <c r="AP369" i="6"/>
  <c r="AO369" i="6"/>
  <c r="AM369" i="6"/>
  <c r="AL369" i="6"/>
  <c r="AN367" i="6"/>
  <c r="AN366" i="6"/>
  <c r="AN365" i="6"/>
  <c r="AN364" i="6"/>
  <c r="AN363" i="6"/>
  <c r="AN362" i="6"/>
  <c r="AN361" i="6"/>
  <c r="AN360" i="6"/>
  <c r="AN359" i="6"/>
  <c r="AN358" i="6"/>
  <c r="AN357" i="6"/>
  <c r="AN356" i="6"/>
  <c r="AN355" i="6"/>
  <c r="AN354" i="6"/>
  <c r="AN353" i="6"/>
  <c r="AN352" i="6"/>
  <c r="AN351" i="6"/>
  <c r="AN350" i="6"/>
  <c r="AN349" i="6"/>
  <c r="AN348" i="6"/>
  <c r="AN347" i="6"/>
  <c r="AN346" i="6"/>
  <c r="AN345" i="6"/>
  <c r="AN344" i="6"/>
  <c r="AN343" i="6"/>
  <c r="AN342" i="6"/>
  <c r="AN341" i="6"/>
  <c r="AN340" i="6"/>
  <c r="AN339" i="6"/>
  <c r="AN338" i="6"/>
  <c r="AN337" i="6"/>
  <c r="AN336" i="6"/>
  <c r="AN335" i="6"/>
  <c r="AN334" i="6"/>
  <c r="AN333" i="6"/>
  <c r="AN332" i="6"/>
  <c r="AN331" i="6"/>
  <c r="AN330" i="6"/>
  <c r="AN329" i="6"/>
  <c r="AN328" i="6"/>
  <c r="AN327" i="6"/>
  <c r="AN326" i="6"/>
  <c r="AN325" i="6"/>
  <c r="AN324" i="6"/>
  <c r="AN323" i="6"/>
  <c r="AN322" i="6"/>
  <c r="AN321" i="6"/>
  <c r="AN320" i="6"/>
  <c r="AN319" i="6"/>
  <c r="AN318" i="6"/>
  <c r="AN317" i="6"/>
  <c r="AN316" i="6"/>
  <c r="AN315" i="6"/>
  <c r="AN314" i="6"/>
  <c r="AN313" i="6"/>
  <c r="AN312" i="6"/>
  <c r="AN311" i="6"/>
  <c r="AN310" i="6"/>
  <c r="AN309" i="6"/>
  <c r="AN308" i="6"/>
  <c r="AN307" i="6"/>
  <c r="AN306" i="6"/>
  <c r="AN305" i="6"/>
  <c r="AN304" i="6"/>
  <c r="AN303" i="6"/>
  <c r="AN302" i="6"/>
  <c r="AN301" i="6"/>
  <c r="AN300" i="6"/>
  <c r="AN299" i="6"/>
  <c r="AN298" i="6"/>
  <c r="AN297" i="6"/>
  <c r="AN296" i="6"/>
  <c r="AN295" i="6"/>
  <c r="AN294" i="6"/>
  <c r="AN293" i="6"/>
  <c r="AN292" i="6"/>
  <c r="AN291" i="6"/>
  <c r="AN290" i="6"/>
  <c r="AN289" i="6"/>
  <c r="AN288" i="6"/>
  <c r="AN287" i="6"/>
  <c r="AN286" i="6"/>
  <c r="AN285" i="6"/>
  <c r="AN284" i="6"/>
  <c r="AN283" i="6"/>
  <c r="AN282" i="6"/>
  <c r="AN281" i="6"/>
  <c r="AN280" i="6"/>
  <c r="AN279" i="6"/>
  <c r="AN278" i="6"/>
  <c r="AN277" i="6"/>
  <c r="AN276" i="6"/>
  <c r="AN275" i="6"/>
  <c r="AN274" i="6"/>
  <c r="AN273" i="6"/>
  <c r="AN272" i="6"/>
  <c r="AN271" i="6"/>
  <c r="AN270" i="6"/>
  <c r="AN269" i="6"/>
  <c r="AN268" i="6"/>
  <c r="AN267" i="6"/>
  <c r="AN266" i="6"/>
  <c r="AN265" i="6"/>
  <c r="AN264" i="6"/>
  <c r="AN263" i="6"/>
  <c r="AN262" i="6"/>
  <c r="AN261" i="6"/>
  <c r="AN260" i="6"/>
  <c r="AN259" i="6"/>
  <c r="AN258" i="6"/>
  <c r="AN257" i="6"/>
  <c r="AN256" i="6"/>
  <c r="AN255" i="6"/>
  <c r="AN254" i="6"/>
  <c r="AN253" i="6"/>
  <c r="AN252" i="6"/>
  <c r="AN251" i="6"/>
  <c r="AN250" i="6"/>
  <c r="AN249" i="6"/>
  <c r="AN248" i="6"/>
  <c r="AN247" i="6"/>
  <c r="AN246" i="6"/>
  <c r="AN245" i="6"/>
  <c r="AN244" i="6"/>
  <c r="AN243" i="6"/>
  <c r="AN242" i="6"/>
  <c r="AN241" i="6"/>
  <c r="AN240" i="6"/>
  <c r="AN239" i="6"/>
  <c r="AN238" i="6"/>
  <c r="AN237" i="6"/>
  <c r="AN236" i="6"/>
  <c r="AN235" i="6"/>
  <c r="AN234" i="6"/>
  <c r="AN233" i="6"/>
  <c r="AN232" i="6"/>
  <c r="AN231" i="6"/>
  <c r="AN230" i="6"/>
  <c r="AN229" i="6"/>
  <c r="AN228" i="6"/>
  <c r="AN227" i="6"/>
  <c r="AN226" i="6"/>
  <c r="AN225" i="6"/>
  <c r="AN224" i="6"/>
  <c r="AN223" i="6"/>
  <c r="AN222" i="6"/>
  <c r="AN221" i="6"/>
  <c r="AN220" i="6"/>
  <c r="AN219" i="6"/>
  <c r="AN218" i="6"/>
  <c r="AN217" i="6"/>
  <c r="AN216" i="6"/>
  <c r="AN215" i="6"/>
  <c r="AN214" i="6"/>
  <c r="AN213" i="6"/>
  <c r="AN212" i="6"/>
  <c r="AN211" i="6"/>
  <c r="AN210" i="6"/>
  <c r="AN209" i="6"/>
  <c r="AN208" i="6"/>
  <c r="AN207" i="6"/>
  <c r="AN206" i="6"/>
  <c r="AN205" i="6"/>
  <c r="AN204" i="6"/>
  <c r="AN203" i="6"/>
  <c r="AN202" i="6"/>
  <c r="AN201" i="6"/>
  <c r="AN200" i="6"/>
  <c r="AN199" i="6"/>
  <c r="AN198" i="6"/>
  <c r="AN197" i="6"/>
  <c r="AN196" i="6"/>
  <c r="AN195" i="6"/>
  <c r="AN194" i="6"/>
  <c r="AN193" i="6"/>
  <c r="AN192" i="6"/>
  <c r="AN191" i="6"/>
  <c r="AN190" i="6"/>
  <c r="AN189" i="6"/>
  <c r="AN188" i="6"/>
  <c r="AN187" i="6"/>
  <c r="AN186" i="6"/>
  <c r="AN185" i="6"/>
  <c r="AN184" i="6"/>
  <c r="AN183" i="6"/>
  <c r="AN182" i="6"/>
  <c r="AN181" i="6"/>
  <c r="AN180" i="6"/>
  <c r="AN179" i="6"/>
  <c r="AN178" i="6"/>
  <c r="AN177" i="6"/>
  <c r="AN176" i="6"/>
  <c r="AN175" i="6"/>
  <c r="AN174" i="6"/>
  <c r="AN173" i="6"/>
  <c r="AN172" i="6"/>
  <c r="AN171" i="6"/>
  <c r="AN170" i="6"/>
  <c r="AN169" i="6"/>
  <c r="AN168" i="6"/>
  <c r="AN167" i="6"/>
  <c r="AN166" i="6"/>
  <c r="AN165" i="6"/>
  <c r="AN164" i="6"/>
  <c r="AN163" i="6"/>
  <c r="AN162" i="6"/>
  <c r="AN161" i="6"/>
  <c r="AN160" i="6"/>
  <c r="AN159" i="6"/>
  <c r="AN158" i="6"/>
  <c r="AN157" i="6"/>
  <c r="AN156" i="6"/>
  <c r="AN155" i="6"/>
  <c r="AN154" i="6"/>
  <c r="AN153" i="6"/>
  <c r="AN152" i="6"/>
  <c r="AN151" i="6"/>
  <c r="AN150" i="6"/>
  <c r="AN149" i="6"/>
  <c r="AN148" i="6"/>
  <c r="AN147" i="6"/>
  <c r="AN146" i="6"/>
  <c r="AN145" i="6"/>
  <c r="AN144" i="6"/>
  <c r="AN143" i="6"/>
  <c r="AN142" i="6"/>
  <c r="AN141" i="6"/>
  <c r="AN140" i="6"/>
  <c r="AN139" i="6"/>
  <c r="AN138" i="6"/>
  <c r="AN137" i="6"/>
  <c r="AN136" i="6"/>
  <c r="AN135" i="6"/>
  <c r="AN134" i="6"/>
  <c r="AN133" i="6"/>
  <c r="AN132" i="6"/>
  <c r="AN131" i="6"/>
  <c r="AN130" i="6"/>
  <c r="AN129" i="6"/>
  <c r="AN128" i="6"/>
  <c r="AN127" i="6"/>
  <c r="AN126" i="6"/>
  <c r="AN125" i="6"/>
  <c r="AN124" i="6"/>
  <c r="AN123" i="6"/>
  <c r="AN122" i="6"/>
  <c r="AN121" i="6"/>
  <c r="AN120" i="6"/>
  <c r="AN119" i="6"/>
  <c r="AN118" i="6"/>
  <c r="AN117" i="6"/>
  <c r="AN116" i="6"/>
  <c r="AN115" i="6"/>
  <c r="AN114" i="6"/>
  <c r="AN113" i="6"/>
  <c r="AN112" i="6"/>
  <c r="AN111" i="6"/>
  <c r="AN110" i="6"/>
  <c r="AN109" i="6"/>
  <c r="AN108" i="6"/>
  <c r="AN107" i="6"/>
  <c r="AN106" i="6"/>
  <c r="AN105" i="6"/>
  <c r="AN104" i="6"/>
  <c r="AN103" i="6"/>
  <c r="AN102" i="6"/>
  <c r="AN101" i="6"/>
  <c r="AN100" i="6"/>
  <c r="AN99" i="6"/>
  <c r="AN98" i="6"/>
  <c r="AN97" i="6"/>
  <c r="AN96" i="6"/>
  <c r="AN95" i="6"/>
  <c r="AN94" i="6"/>
  <c r="AN93" i="6"/>
  <c r="AN92" i="6"/>
  <c r="AN91" i="6"/>
  <c r="AN90" i="6"/>
  <c r="AN89" i="6"/>
  <c r="AN88" i="6"/>
  <c r="AN87" i="6"/>
  <c r="AN86" i="6"/>
  <c r="AN85" i="6"/>
  <c r="AN84" i="6"/>
  <c r="AN83" i="6"/>
  <c r="AN82" i="6"/>
  <c r="AN81" i="6"/>
  <c r="AN80" i="6"/>
  <c r="AN79" i="6"/>
  <c r="AN78" i="6"/>
  <c r="AN77" i="6"/>
  <c r="AN76" i="6"/>
  <c r="AN75" i="6"/>
  <c r="AN74" i="6"/>
  <c r="AN73" i="6"/>
  <c r="AN72" i="6"/>
  <c r="AN71" i="6"/>
  <c r="AN70" i="6"/>
  <c r="AN69" i="6"/>
  <c r="AN68" i="6"/>
  <c r="AN67" i="6"/>
  <c r="AN66" i="6"/>
  <c r="AN65" i="6"/>
  <c r="AN64" i="6"/>
  <c r="AN63" i="6"/>
  <c r="AN62" i="6"/>
  <c r="AN61" i="6"/>
  <c r="AN60" i="6"/>
  <c r="AN59" i="6"/>
  <c r="AN58" i="6"/>
  <c r="AN57" i="6"/>
  <c r="AN56" i="6"/>
  <c r="AN55" i="6"/>
  <c r="AN54" i="6"/>
  <c r="AN53" i="6"/>
  <c r="AN52" i="6"/>
  <c r="AN51" i="6"/>
  <c r="AN50" i="6"/>
  <c r="AN49" i="6"/>
  <c r="AN48" i="6"/>
  <c r="AN47" i="6"/>
  <c r="AN46" i="6"/>
  <c r="AN45" i="6"/>
  <c r="AN44" i="6"/>
  <c r="AN43" i="6"/>
  <c r="AN42" i="6"/>
  <c r="AN41" i="6"/>
  <c r="AN40" i="6"/>
  <c r="AN39" i="6"/>
  <c r="AN38" i="6"/>
  <c r="AN37" i="6"/>
  <c r="AN36" i="6"/>
  <c r="AN35" i="6"/>
  <c r="AN34" i="6"/>
  <c r="AN33" i="6"/>
  <c r="AN32" i="6"/>
  <c r="AN31" i="6"/>
  <c r="AN30" i="6"/>
  <c r="AN29" i="6"/>
  <c r="AN28" i="6"/>
  <c r="AN27" i="6"/>
  <c r="AN26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AN13" i="6"/>
  <c r="AN12" i="6"/>
  <c r="AN11" i="6"/>
  <c r="AN10" i="6"/>
  <c r="AN9" i="6"/>
  <c r="AN8" i="6"/>
  <c r="AN7" i="6"/>
  <c r="AN6" i="6"/>
  <c r="AN5" i="6"/>
  <c r="AN4" i="6"/>
  <c r="AN3" i="6"/>
  <c r="W370" i="6"/>
  <c r="X370" i="6"/>
  <c r="W372" i="6"/>
  <c r="V372" i="6"/>
  <c r="V370" i="6"/>
  <c r="U372" i="6"/>
  <c r="U370" i="6"/>
  <c r="S372" i="6"/>
  <c r="S370" i="6"/>
  <c r="R372" i="6"/>
  <c r="R370" i="6"/>
  <c r="T368" i="6"/>
  <c r="T367" i="6"/>
  <c r="T366" i="6"/>
  <c r="T365" i="6"/>
  <c r="T364" i="6"/>
  <c r="T363" i="6"/>
  <c r="T362" i="6"/>
  <c r="T361" i="6"/>
  <c r="T360" i="6"/>
  <c r="T359" i="6"/>
  <c r="T358" i="6"/>
  <c r="T357" i="6"/>
  <c r="T356" i="6"/>
  <c r="T355" i="6"/>
  <c r="T354" i="6"/>
  <c r="T353" i="6"/>
  <c r="T352" i="6"/>
  <c r="T351" i="6"/>
  <c r="T350" i="6"/>
  <c r="T349" i="6"/>
  <c r="T348" i="6"/>
  <c r="T347" i="6"/>
  <c r="T346" i="6"/>
  <c r="T345" i="6"/>
  <c r="T344" i="6"/>
  <c r="T343" i="6"/>
  <c r="T342" i="6"/>
  <c r="T341" i="6"/>
  <c r="T340" i="6"/>
  <c r="T339" i="6"/>
  <c r="T338" i="6"/>
  <c r="T337" i="6"/>
  <c r="T336" i="6"/>
  <c r="T335" i="6"/>
  <c r="T334" i="6"/>
  <c r="T333" i="6"/>
  <c r="T332" i="6"/>
  <c r="T331" i="6"/>
  <c r="T330" i="6"/>
  <c r="T329" i="6"/>
  <c r="T328" i="6"/>
  <c r="T327" i="6"/>
  <c r="T326" i="6"/>
  <c r="T325" i="6"/>
  <c r="T324" i="6"/>
  <c r="T323" i="6"/>
  <c r="T322" i="6"/>
  <c r="T321" i="6"/>
  <c r="T320" i="6"/>
  <c r="T319" i="6"/>
  <c r="T318" i="6"/>
  <c r="T317" i="6"/>
  <c r="T316" i="6"/>
  <c r="T315" i="6"/>
  <c r="T314" i="6"/>
  <c r="T313" i="6"/>
  <c r="T312" i="6"/>
  <c r="T311" i="6"/>
  <c r="T310" i="6"/>
  <c r="T309" i="6"/>
  <c r="T308" i="6"/>
  <c r="T307" i="6"/>
  <c r="T306" i="6"/>
  <c r="T305" i="6"/>
  <c r="T304" i="6"/>
  <c r="T303" i="6"/>
  <c r="T302" i="6"/>
  <c r="T301" i="6"/>
  <c r="T300" i="6"/>
  <c r="T299" i="6"/>
  <c r="T298" i="6"/>
  <c r="T297" i="6"/>
  <c r="T296" i="6"/>
  <c r="T295" i="6"/>
  <c r="T294" i="6"/>
  <c r="T293" i="6"/>
  <c r="T292" i="6"/>
  <c r="T291" i="6"/>
  <c r="T290" i="6"/>
  <c r="T289" i="6"/>
  <c r="T288" i="6"/>
  <c r="T287" i="6"/>
  <c r="T286" i="6"/>
  <c r="T285" i="6"/>
  <c r="T284" i="6"/>
  <c r="T283" i="6"/>
  <c r="T282" i="6"/>
  <c r="T281" i="6"/>
  <c r="T280" i="6"/>
  <c r="T279" i="6"/>
  <c r="T278" i="6"/>
  <c r="T277" i="6"/>
  <c r="T276" i="6"/>
  <c r="T275" i="6"/>
  <c r="T274" i="6"/>
  <c r="T273" i="6"/>
  <c r="T272" i="6"/>
  <c r="T271" i="6"/>
  <c r="T270" i="6"/>
  <c r="T269" i="6"/>
  <c r="T268" i="6"/>
  <c r="T267" i="6"/>
  <c r="T266" i="6"/>
  <c r="T265" i="6"/>
  <c r="T264" i="6"/>
  <c r="T263" i="6"/>
  <c r="T262" i="6"/>
  <c r="T261" i="6"/>
  <c r="T260" i="6"/>
  <c r="T259" i="6"/>
  <c r="T258" i="6"/>
  <c r="T257" i="6"/>
  <c r="T256" i="6"/>
  <c r="T255" i="6"/>
  <c r="T254" i="6"/>
  <c r="T253" i="6"/>
  <c r="T252" i="6"/>
  <c r="T251" i="6"/>
  <c r="T250" i="6"/>
  <c r="T249" i="6"/>
  <c r="T248" i="6"/>
  <c r="T247" i="6"/>
  <c r="T246" i="6"/>
  <c r="T245" i="6"/>
  <c r="T244" i="6"/>
  <c r="T243" i="6"/>
  <c r="T242" i="6"/>
  <c r="T241" i="6"/>
  <c r="T240" i="6"/>
  <c r="T239" i="6"/>
  <c r="T238" i="6"/>
  <c r="T237" i="6"/>
  <c r="T236" i="6"/>
  <c r="T235" i="6"/>
  <c r="T234" i="6"/>
  <c r="T233" i="6"/>
  <c r="T232" i="6"/>
  <c r="T231" i="6"/>
  <c r="T230" i="6"/>
  <c r="T229" i="6"/>
  <c r="T228" i="6"/>
  <c r="T227" i="6"/>
  <c r="T226" i="6"/>
  <c r="T225" i="6"/>
  <c r="T224" i="6"/>
  <c r="T223" i="6"/>
  <c r="T222" i="6"/>
  <c r="T221" i="6"/>
  <c r="T220" i="6"/>
  <c r="T219" i="6"/>
  <c r="T218" i="6"/>
  <c r="T217" i="6"/>
  <c r="T216" i="6"/>
  <c r="T215" i="6"/>
  <c r="T214" i="6"/>
  <c r="T213" i="6"/>
  <c r="T212" i="6"/>
  <c r="T211" i="6"/>
  <c r="T210" i="6"/>
  <c r="T209" i="6"/>
  <c r="T208" i="6"/>
  <c r="T207" i="6"/>
  <c r="T206" i="6"/>
  <c r="T205" i="6"/>
  <c r="T204" i="6"/>
  <c r="T203" i="6"/>
  <c r="T202" i="6"/>
  <c r="T201" i="6"/>
  <c r="T200" i="6"/>
  <c r="T199" i="6"/>
  <c r="T198" i="6"/>
  <c r="T197" i="6"/>
  <c r="T196" i="6"/>
  <c r="T195" i="6"/>
  <c r="T194" i="6"/>
  <c r="T193" i="6"/>
  <c r="T192" i="6"/>
  <c r="T191" i="6"/>
  <c r="T190" i="6"/>
  <c r="T372" i="6"/>
  <c r="T188" i="6"/>
  <c r="T187" i="6"/>
  <c r="T186" i="6"/>
  <c r="T185" i="6"/>
  <c r="T184" i="6"/>
  <c r="T183" i="6"/>
  <c r="T182" i="6"/>
  <c r="T181" i="6"/>
  <c r="T180" i="6"/>
  <c r="T179" i="6"/>
  <c r="T178" i="6"/>
  <c r="T177" i="6"/>
  <c r="T176" i="6"/>
  <c r="T175" i="6"/>
  <c r="T174" i="6"/>
  <c r="T173" i="6"/>
  <c r="T172" i="6"/>
  <c r="T171" i="6"/>
  <c r="T170" i="6"/>
  <c r="T169" i="6"/>
  <c r="T168" i="6"/>
  <c r="T167" i="6"/>
  <c r="T166" i="6"/>
  <c r="T165" i="6"/>
  <c r="T164" i="6"/>
  <c r="T163" i="6"/>
  <c r="T162" i="6"/>
  <c r="T161" i="6"/>
  <c r="T160" i="6"/>
  <c r="T159" i="6"/>
  <c r="T158" i="6"/>
  <c r="T157" i="6"/>
  <c r="T156" i="6"/>
  <c r="T155" i="6"/>
  <c r="T154" i="6"/>
  <c r="T153" i="6"/>
  <c r="T152" i="6"/>
  <c r="T151" i="6"/>
  <c r="T150" i="6"/>
  <c r="T149" i="6"/>
  <c r="T148" i="6"/>
  <c r="T147" i="6"/>
  <c r="T146" i="6"/>
  <c r="T145" i="6"/>
  <c r="T144" i="6"/>
  <c r="T143" i="6"/>
  <c r="T142" i="6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3" i="6"/>
  <c r="AD3" i="6"/>
  <c r="AD4" i="6"/>
  <c r="AD5" i="6"/>
  <c r="AD371" i="6" s="1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62" i="6"/>
  <c r="AD63" i="6"/>
  <c r="AD64" i="6"/>
  <c r="AD65" i="6"/>
  <c r="AD66" i="6"/>
  <c r="AD67" i="6"/>
  <c r="AD68" i="6"/>
  <c r="AD69" i="6"/>
  <c r="AD70" i="6"/>
  <c r="AD71" i="6"/>
  <c r="AD72" i="6"/>
  <c r="AD73" i="6"/>
  <c r="AD74" i="6"/>
  <c r="AD75" i="6"/>
  <c r="AD76" i="6"/>
  <c r="AD77" i="6"/>
  <c r="AD78" i="6"/>
  <c r="AD79" i="6"/>
  <c r="AD80" i="6"/>
  <c r="AD81" i="6"/>
  <c r="AD82" i="6"/>
  <c r="AD83" i="6"/>
  <c r="AD84" i="6"/>
  <c r="AD85" i="6"/>
  <c r="AD86" i="6"/>
  <c r="AD87" i="6"/>
  <c r="AD88" i="6"/>
  <c r="AD89" i="6"/>
  <c r="AD90" i="6"/>
  <c r="AD91" i="6"/>
  <c r="AD92" i="6"/>
  <c r="AD93" i="6"/>
  <c r="AD94" i="6"/>
  <c r="AD95" i="6"/>
  <c r="AD96" i="6"/>
  <c r="AD97" i="6"/>
  <c r="AD98" i="6"/>
  <c r="AD99" i="6"/>
  <c r="AD100" i="6"/>
  <c r="AD101" i="6"/>
  <c r="AD102" i="6"/>
  <c r="AD103" i="6"/>
  <c r="AD104" i="6"/>
  <c r="AD105" i="6"/>
  <c r="AD106" i="6"/>
  <c r="AD107" i="6"/>
  <c r="AD108" i="6"/>
  <c r="AD109" i="6"/>
  <c r="AD110" i="6"/>
  <c r="AD111" i="6"/>
  <c r="AD112" i="6"/>
  <c r="AD113" i="6"/>
  <c r="AD114" i="6"/>
  <c r="AD115" i="6"/>
  <c r="AD116" i="6"/>
  <c r="AD117" i="6"/>
  <c r="AD118" i="6"/>
  <c r="AD119" i="6"/>
  <c r="AD120" i="6"/>
  <c r="AD121" i="6"/>
  <c r="AD122" i="6"/>
  <c r="AD123" i="6"/>
  <c r="AD124" i="6"/>
  <c r="AD125" i="6"/>
  <c r="AD126" i="6"/>
  <c r="AD127" i="6"/>
  <c r="AD128" i="6"/>
  <c r="AD129" i="6"/>
  <c r="AD130" i="6"/>
  <c r="AD131" i="6"/>
  <c r="AD132" i="6"/>
  <c r="AD133" i="6"/>
  <c r="AD134" i="6"/>
  <c r="AD135" i="6"/>
  <c r="AD136" i="6"/>
  <c r="AD137" i="6"/>
  <c r="AD138" i="6"/>
  <c r="AD139" i="6"/>
  <c r="AD140" i="6"/>
  <c r="AD141" i="6"/>
  <c r="AD142" i="6"/>
  <c r="AD143" i="6"/>
  <c r="AD144" i="6"/>
  <c r="AD145" i="6"/>
  <c r="AD146" i="6"/>
  <c r="AD147" i="6"/>
  <c r="AD148" i="6"/>
  <c r="AD149" i="6"/>
  <c r="AD150" i="6"/>
  <c r="AD151" i="6"/>
  <c r="AD152" i="6"/>
  <c r="AD153" i="6"/>
  <c r="AD154" i="6"/>
  <c r="AD155" i="6"/>
  <c r="AD156" i="6"/>
  <c r="AD157" i="6"/>
  <c r="AD158" i="6"/>
  <c r="AD159" i="6"/>
  <c r="AD160" i="6"/>
  <c r="AD161" i="6"/>
  <c r="AD162" i="6"/>
  <c r="AD163" i="6"/>
  <c r="AD164" i="6"/>
  <c r="AD165" i="6"/>
  <c r="AD166" i="6"/>
  <c r="AD167" i="6"/>
  <c r="AD168" i="6"/>
  <c r="AD169" i="6"/>
  <c r="AD170" i="6"/>
  <c r="AD171" i="6"/>
  <c r="AD172" i="6"/>
  <c r="AD173" i="6"/>
  <c r="AD174" i="6"/>
  <c r="AD175" i="6"/>
  <c r="AD176" i="6"/>
  <c r="AD177" i="6"/>
  <c r="AD178" i="6"/>
  <c r="AD179" i="6"/>
  <c r="AD180" i="6"/>
  <c r="AD181" i="6"/>
  <c r="AD182" i="6"/>
  <c r="AD183" i="6"/>
  <c r="AD184" i="6"/>
  <c r="AD185" i="6"/>
  <c r="AD186" i="6"/>
  <c r="AD187" i="6"/>
  <c r="AD188" i="6"/>
  <c r="AD189" i="6"/>
  <c r="AD190" i="6"/>
  <c r="AD191" i="6"/>
  <c r="AD192" i="6"/>
  <c r="AD193" i="6"/>
  <c r="AD194" i="6"/>
  <c r="AD195" i="6"/>
  <c r="AD196" i="6"/>
  <c r="AD197" i="6"/>
  <c r="AD198" i="6"/>
  <c r="AD199" i="6"/>
  <c r="AD200" i="6"/>
  <c r="AD201" i="6"/>
  <c r="AD202" i="6"/>
  <c r="AD203" i="6"/>
  <c r="AD204" i="6"/>
  <c r="AD205" i="6"/>
  <c r="AD206" i="6"/>
  <c r="AD207" i="6"/>
  <c r="AD208" i="6"/>
  <c r="AD209" i="6"/>
  <c r="AD210" i="6"/>
  <c r="AD211" i="6"/>
  <c r="AD212" i="6"/>
  <c r="AD213" i="6"/>
  <c r="AD214" i="6"/>
  <c r="AD215" i="6"/>
  <c r="AD216" i="6"/>
  <c r="AD217" i="6"/>
  <c r="AD218" i="6"/>
  <c r="AD219" i="6"/>
  <c r="AD220" i="6"/>
  <c r="AD221" i="6"/>
  <c r="AD222" i="6"/>
  <c r="AD223" i="6"/>
  <c r="AD224" i="6"/>
  <c r="AD225" i="6"/>
  <c r="AD226" i="6"/>
  <c r="AD227" i="6"/>
  <c r="AD228" i="6"/>
  <c r="AD229" i="6"/>
  <c r="AD230" i="6"/>
  <c r="AD231" i="6"/>
  <c r="AD232" i="6"/>
  <c r="AD233" i="6"/>
  <c r="AD234" i="6"/>
  <c r="AD235" i="6"/>
  <c r="AD236" i="6"/>
  <c r="AD237" i="6"/>
  <c r="AD238" i="6"/>
  <c r="AD239" i="6"/>
  <c r="AD240" i="6"/>
  <c r="AD241" i="6"/>
  <c r="AD242" i="6"/>
  <c r="AD243" i="6"/>
  <c r="AD244" i="6"/>
  <c r="AD245" i="6"/>
  <c r="AD246" i="6"/>
  <c r="AD247" i="6"/>
  <c r="AD248" i="6"/>
  <c r="AD249" i="6"/>
  <c r="AD250" i="6"/>
  <c r="AD251" i="6"/>
  <c r="AD252" i="6"/>
  <c r="AD253" i="6"/>
  <c r="AD254" i="6"/>
  <c r="AD255" i="6"/>
  <c r="AD256" i="6"/>
  <c r="AD257" i="6"/>
  <c r="AD258" i="6"/>
  <c r="AD259" i="6"/>
  <c r="AD260" i="6"/>
  <c r="AD261" i="6"/>
  <c r="AD262" i="6"/>
  <c r="AD263" i="6"/>
  <c r="AD264" i="6"/>
  <c r="AD265" i="6"/>
  <c r="AD266" i="6"/>
  <c r="AD267" i="6"/>
  <c r="AD268" i="6"/>
  <c r="AD269" i="6"/>
  <c r="AD270" i="6"/>
  <c r="AD271" i="6"/>
  <c r="AD272" i="6"/>
  <c r="AD273" i="6"/>
  <c r="AD274" i="6"/>
  <c r="AD275" i="6"/>
  <c r="AD276" i="6"/>
  <c r="AD277" i="6"/>
  <c r="AD278" i="6"/>
  <c r="AD279" i="6"/>
  <c r="AD280" i="6"/>
  <c r="AD281" i="6"/>
  <c r="AD282" i="6"/>
  <c r="AD283" i="6"/>
  <c r="AD284" i="6"/>
  <c r="AD285" i="6"/>
  <c r="AD286" i="6"/>
  <c r="AD287" i="6"/>
  <c r="AD288" i="6"/>
  <c r="AD289" i="6"/>
  <c r="AD290" i="6"/>
  <c r="AD291" i="6"/>
  <c r="AD292" i="6"/>
  <c r="AD293" i="6"/>
  <c r="AD294" i="6"/>
  <c r="AD295" i="6"/>
  <c r="AD296" i="6"/>
  <c r="AD297" i="6"/>
  <c r="AD298" i="6"/>
  <c r="AD299" i="6"/>
  <c r="AD300" i="6"/>
  <c r="AD301" i="6"/>
  <c r="AD302" i="6"/>
  <c r="AD303" i="6"/>
  <c r="AD304" i="6"/>
  <c r="AD305" i="6"/>
  <c r="AD306" i="6"/>
  <c r="AD307" i="6"/>
  <c r="AD308" i="6"/>
  <c r="AD309" i="6"/>
  <c r="AD310" i="6"/>
  <c r="AD311" i="6"/>
  <c r="AD312" i="6"/>
  <c r="AD313" i="6"/>
  <c r="AD314" i="6"/>
  <c r="AD315" i="6"/>
  <c r="AD316" i="6"/>
  <c r="AD317" i="6"/>
  <c r="AD318" i="6"/>
  <c r="AD319" i="6"/>
  <c r="AD320" i="6"/>
  <c r="AD321" i="6"/>
  <c r="AD322" i="6"/>
  <c r="AD323" i="6"/>
  <c r="AD324" i="6"/>
  <c r="AD325" i="6"/>
  <c r="AD326" i="6"/>
  <c r="AD327" i="6"/>
  <c r="AD328" i="6"/>
  <c r="AD329" i="6"/>
  <c r="AD330" i="6"/>
  <c r="AD331" i="6"/>
  <c r="AD332" i="6"/>
  <c r="AD333" i="6"/>
  <c r="AD334" i="6"/>
  <c r="AD335" i="6"/>
  <c r="AD336" i="6"/>
  <c r="AD337" i="6"/>
  <c r="AD338" i="6"/>
  <c r="AD339" i="6"/>
  <c r="AD340" i="6"/>
  <c r="AD341" i="6"/>
  <c r="AD342" i="6"/>
  <c r="AD343" i="6"/>
  <c r="AD344" i="6"/>
  <c r="AD345" i="6"/>
  <c r="AD346" i="6"/>
  <c r="AD347" i="6"/>
  <c r="AD348" i="6"/>
  <c r="AD349" i="6"/>
  <c r="AD350" i="6"/>
  <c r="AD351" i="6"/>
  <c r="AD352" i="6"/>
  <c r="AD353" i="6"/>
  <c r="AD354" i="6"/>
  <c r="AD355" i="6"/>
  <c r="AD356" i="6"/>
  <c r="AD357" i="6"/>
  <c r="AD358" i="6"/>
  <c r="AD359" i="6"/>
  <c r="AD360" i="6"/>
  <c r="AD361" i="6"/>
  <c r="AD362" i="6"/>
  <c r="AD363" i="6"/>
  <c r="AD364" i="6"/>
  <c r="AD365" i="6"/>
  <c r="AD366" i="6"/>
  <c r="AD367" i="6"/>
  <c r="AG371" i="6"/>
  <c r="AF371" i="6"/>
  <c r="AE371" i="6"/>
  <c r="AC371" i="6"/>
  <c r="AB371" i="6"/>
  <c r="AH369" i="6"/>
  <c r="AG369" i="6"/>
  <c r="AF369" i="6"/>
  <c r="AE369" i="6"/>
  <c r="AC369" i="6"/>
  <c r="AB369" i="6"/>
  <c r="D369" i="6"/>
  <c r="N371" i="6"/>
  <c r="M371" i="6"/>
  <c r="L371" i="6"/>
  <c r="K371" i="6"/>
  <c r="N369" i="6"/>
  <c r="L369" i="6"/>
  <c r="K369" i="6"/>
  <c r="G371" i="6"/>
  <c r="F371" i="6"/>
  <c r="E371" i="6"/>
  <c r="D371" i="6"/>
  <c r="G369" i="6"/>
  <c r="E369" i="6"/>
  <c r="M367" i="6"/>
  <c r="M366" i="6"/>
  <c r="M365" i="6"/>
  <c r="M364" i="6"/>
  <c r="M363" i="6"/>
  <c r="M362" i="6"/>
  <c r="M361" i="6"/>
  <c r="M360" i="6"/>
  <c r="M359" i="6"/>
  <c r="M358" i="6"/>
  <c r="M357" i="6"/>
  <c r="M356" i="6"/>
  <c r="M355" i="6"/>
  <c r="M354" i="6"/>
  <c r="M353" i="6"/>
  <c r="M352" i="6"/>
  <c r="M351" i="6"/>
  <c r="M350" i="6"/>
  <c r="M349" i="6"/>
  <c r="M348" i="6"/>
  <c r="M347" i="6"/>
  <c r="M346" i="6"/>
  <c r="M345" i="6"/>
  <c r="M344" i="6"/>
  <c r="M343" i="6"/>
  <c r="M342" i="6"/>
  <c r="M341" i="6"/>
  <c r="M340" i="6"/>
  <c r="M339" i="6"/>
  <c r="M338" i="6"/>
  <c r="M337" i="6"/>
  <c r="M336" i="6"/>
  <c r="M335" i="6"/>
  <c r="M334" i="6"/>
  <c r="M333" i="6"/>
  <c r="M332" i="6"/>
  <c r="M331" i="6"/>
  <c r="M330" i="6"/>
  <c r="M329" i="6"/>
  <c r="M328" i="6"/>
  <c r="M327" i="6"/>
  <c r="M326" i="6"/>
  <c r="M325" i="6"/>
  <c r="M324" i="6"/>
  <c r="M323" i="6"/>
  <c r="M322" i="6"/>
  <c r="M321" i="6"/>
  <c r="M320" i="6"/>
  <c r="M319" i="6"/>
  <c r="M318" i="6"/>
  <c r="M317" i="6"/>
  <c r="M316" i="6"/>
  <c r="M315" i="6"/>
  <c r="M314" i="6"/>
  <c r="M313" i="6"/>
  <c r="M312" i="6"/>
  <c r="M311" i="6"/>
  <c r="M310" i="6"/>
  <c r="M309" i="6"/>
  <c r="M308" i="6"/>
  <c r="M307" i="6"/>
  <c r="M306" i="6"/>
  <c r="M305" i="6"/>
  <c r="M304" i="6"/>
  <c r="M303" i="6"/>
  <c r="M302" i="6"/>
  <c r="M301" i="6"/>
  <c r="M300" i="6"/>
  <c r="M299" i="6"/>
  <c r="M298" i="6"/>
  <c r="M297" i="6"/>
  <c r="M296" i="6"/>
  <c r="M295" i="6"/>
  <c r="M294" i="6"/>
  <c r="M293" i="6"/>
  <c r="M292" i="6"/>
  <c r="M291" i="6"/>
  <c r="M290" i="6"/>
  <c r="M289" i="6"/>
  <c r="M288" i="6"/>
  <c r="M287" i="6"/>
  <c r="M286" i="6"/>
  <c r="M285" i="6"/>
  <c r="M284" i="6"/>
  <c r="M283" i="6"/>
  <c r="M282" i="6"/>
  <c r="M281" i="6"/>
  <c r="M280" i="6"/>
  <c r="M279" i="6"/>
  <c r="M278" i="6"/>
  <c r="M277" i="6"/>
  <c r="M276" i="6"/>
  <c r="M275" i="6"/>
  <c r="M274" i="6"/>
  <c r="M273" i="6"/>
  <c r="M272" i="6"/>
  <c r="M271" i="6"/>
  <c r="M270" i="6"/>
  <c r="M269" i="6"/>
  <c r="M268" i="6"/>
  <c r="M267" i="6"/>
  <c r="M266" i="6"/>
  <c r="M265" i="6"/>
  <c r="M264" i="6"/>
  <c r="M263" i="6"/>
  <c r="M262" i="6"/>
  <c r="M261" i="6"/>
  <c r="M260" i="6"/>
  <c r="M259" i="6"/>
  <c r="M258" i="6"/>
  <c r="M257" i="6"/>
  <c r="M256" i="6"/>
  <c r="M255" i="6"/>
  <c r="M254" i="6"/>
  <c r="M253" i="6"/>
  <c r="M252" i="6"/>
  <c r="M251" i="6"/>
  <c r="M250" i="6"/>
  <c r="M249" i="6"/>
  <c r="M248" i="6"/>
  <c r="M247" i="6"/>
  <c r="M246" i="6"/>
  <c r="M245" i="6"/>
  <c r="M244" i="6"/>
  <c r="M243" i="6"/>
  <c r="M242" i="6"/>
  <c r="M241" i="6"/>
  <c r="M240" i="6"/>
  <c r="M239" i="6"/>
  <c r="M238" i="6"/>
  <c r="M237" i="6"/>
  <c r="M236" i="6"/>
  <c r="M235" i="6"/>
  <c r="M234" i="6"/>
  <c r="M233" i="6"/>
  <c r="M232" i="6"/>
  <c r="M231" i="6"/>
  <c r="M230" i="6"/>
  <c r="M229" i="6"/>
  <c r="M228" i="6"/>
  <c r="M227" i="6"/>
  <c r="M226" i="6"/>
  <c r="M225" i="6"/>
  <c r="M224" i="6"/>
  <c r="M223" i="6"/>
  <c r="M222" i="6"/>
  <c r="M221" i="6"/>
  <c r="M220" i="6"/>
  <c r="M219" i="6"/>
  <c r="M218" i="6"/>
  <c r="M217" i="6"/>
  <c r="M216" i="6"/>
  <c r="M215" i="6"/>
  <c r="M214" i="6"/>
  <c r="M213" i="6"/>
  <c r="M212" i="6"/>
  <c r="M211" i="6"/>
  <c r="M210" i="6"/>
  <c r="M209" i="6"/>
  <c r="M208" i="6"/>
  <c r="M207" i="6"/>
  <c r="M206" i="6"/>
  <c r="M205" i="6"/>
  <c r="M204" i="6"/>
  <c r="M203" i="6"/>
  <c r="M202" i="6"/>
  <c r="M201" i="6"/>
  <c r="M200" i="6"/>
  <c r="M199" i="6"/>
  <c r="M198" i="6"/>
  <c r="M197" i="6"/>
  <c r="M196" i="6"/>
  <c r="M195" i="6"/>
  <c r="M194" i="6"/>
  <c r="M193" i="6"/>
  <c r="M192" i="6"/>
  <c r="M191" i="6"/>
  <c r="M190" i="6"/>
  <c r="M189" i="6"/>
  <c r="M188" i="6"/>
  <c r="M187" i="6"/>
  <c r="M186" i="6"/>
  <c r="M185" i="6"/>
  <c r="M184" i="6"/>
  <c r="M183" i="6"/>
  <c r="M182" i="6"/>
  <c r="M181" i="6"/>
  <c r="M180" i="6"/>
  <c r="M179" i="6"/>
  <c r="M178" i="6"/>
  <c r="M177" i="6"/>
  <c r="M176" i="6"/>
  <c r="M175" i="6"/>
  <c r="M174" i="6"/>
  <c r="M173" i="6"/>
  <c r="M172" i="6"/>
  <c r="M171" i="6"/>
  <c r="M170" i="6"/>
  <c r="M169" i="6"/>
  <c r="M168" i="6"/>
  <c r="M167" i="6"/>
  <c r="M166" i="6"/>
  <c r="M165" i="6"/>
  <c r="M164" i="6"/>
  <c r="M163" i="6"/>
  <c r="M162" i="6"/>
  <c r="M161" i="6"/>
  <c r="M160" i="6"/>
  <c r="M159" i="6"/>
  <c r="M158" i="6"/>
  <c r="M157" i="6"/>
  <c r="M156" i="6"/>
  <c r="M155" i="6"/>
  <c r="M154" i="6"/>
  <c r="M153" i="6"/>
  <c r="M152" i="6"/>
  <c r="M151" i="6"/>
  <c r="M150" i="6"/>
  <c r="M149" i="6"/>
  <c r="M148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G371" i="5"/>
  <c r="E371" i="5"/>
  <c r="D371" i="5"/>
  <c r="G369" i="5"/>
  <c r="E369" i="5"/>
  <c r="D369" i="5"/>
  <c r="N371" i="5"/>
  <c r="M371" i="5"/>
  <c r="L371" i="5"/>
  <c r="K371" i="5"/>
  <c r="N369" i="5"/>
  <c r="L369" i="5"/>
  <c r="K369" i="5"/>
  <c r="U371" i="5"/>
  <c r="T371" i="5"/>
  <c r="S371" i="5"/>
  <c r="R371" i="5"/>
  <c r="U369" i="5"/>
  <c r="S369" i="5"/>
  <c r="R369" i="5"/>
  <c r="AI371" i="5"/>
  <c r="AH371" i="5"/>
  <c r="AG371" i="5"/>
  <c r="AF371" i="5"/>
  <c r="AI369" i="5"/>
  <c r="AG369" i="5"/>
  <c r="AF369" i="5"/>
  <c r="AB372" i="5"/>
  <c r="AA372" i="5"/>
  <c r="Z372" i="5"/>
  <c r="Y372" i="5"/>
  <c r="AB370" i="5"/>
  <c r="Z370" i="5"/>
  <c r="Y370" i="5"/>
  <c r="AH367" i="5"/>
  <c r="AH366" i="5"/>
  <c r="AH365" i="5"/>
  <c r="AH364" i="5"/>
  <c r="AH363" i="5"/>
  <c r="AH362" i="5"/>
  <c r="AH361" i="5"/>
  <c r="AH360" i="5"/>
  <c r="AH359" i="5"/>
  <c r="AH358" i="5"/>
  <c r="AH357" i="5"/>
  <c r="AH356" i="5"/>
  <c r="AH355" i="5"/>
  <c r="AH354" i="5"/>
  <c r="AH353" i="5"/>
  <c r="AH352" i="5"/>
  <c r="AH351" i="5"/>
  <c r="AH350" i="5"/>
  <c r="AH349" i="5"/>
  <c r="AH348" i="5"/>
  <c r="AH347" i="5"/>
  <c r="AH346" i="5"/>
  <c r="AH345" i="5"/>
  <c r="AH344" i="5"/>
  <c r="AH343" i="5"/>
  <c r="AH342" i="5"/>
  <c r="AH341" i="5"/>
  <c r="AH340" i="5"/>
  <c r="AH339" i="5"/>
  <c r="AH338" i="5"/>
  <c r="AH337" i="5"/>
  <c r="AH336" i="5"/>
  <c r="AH335" i="5"/>
  <c r="AH334" i="5"/>
  <c r="AH333" i="5"/>
  <c r="AH332" i="5"/>
  <c r="AH331" i="5"/>
  <c r="AH330" i="5"/>
  <c r="AH329" i="5"/>
  <c r="AH328" i="5"/>
  <c r="AH327" i="5"/>
  <c r="AH326" i="5"/>
  <c r="AH325" i="5"/>
  <c r="AH324" i="5"/>
  <c r="AH323" i="5"/>
  <c r="AH322" i="5"/>
  <c r="AH321" i="5"/>
  <c r="AH320" i="5"/>
  <c r="AH319" i="5"/>
  <c r="AH318" i="5"/>
  <c r="AH317" i="5"/>
  <c r="AH316" i="5"/>
  <c r="AH315" i="5"/>
  <c r="AH314" i="5"/>
  <c r="AH313" i="5"/>
  <c r="AH312" i="5"/>
  <c r="AH311" i="5"/>
  <c r="AH310" i="5"/>
  <c r="AH309" i="5"/>
  <c r="AH308" i="5"/>
  <c r="AH307" i="5"/>
  <c r="AH306" i="5"/>
  <c r="AH305" i="5"/>
  <c r="AH304" i="5"/>
  <c r="AH303" i="5"/>
  <c r="AH302" i="5"/>
  <c r="AH301" i="5"/>
  <c r="AH300" i="5"/>
  <c r="AH299" i="5"/>
  <c r="AH298" i="5"/>
  <c r="AH297" i="5"/>
  <c r="AH296" i="5"/>
  <c r="AH295" i="5"/>
  <c r="AH294" i="5"/>
  <c r="AH293" i="5"/>
  <c r="AH292" i="5"/>
  <c r="AH291" i="5"/>
  <c r="AH290" i="5"/>
  <c r="AH289" i="5"/>
  <c r="AH288" i="5"/>
  <c r="AH287" i="5"/>
  <c r="AH286" i="5"/>
  <c r="AH285" i="5"/>
  <c r="AH284" i="5"/>
  <c r="AH283" i="5"/>
  <c r="AH282" i="5"/>
  <c r="AH281" i="5"/>
  <c r="AH280" i="5"/>
  <c r="AH279" i="5"/>
  <c r="AH278" i="5"/>
  <c r="AH277" i="5"/>
  <c r="AH276" i="5"/>
  <c r="AH275" i="5"/>
  <c r="AH274" i="5"/>
  <c r="AH273" i="5"/>
  <c r="AH272" i="5"/>
  <c r="AH271" i="5"/>
  <c r="AH270" i="5"/>
  <c r="AH269" i="5"/>
  <c r="AH268" i="5"/>
  <c r="AH267" i="5"/>
  <c r="AH266" i="5"/>
  <c r="AH265" i="5"/>
  <c r="AH264" i="5"/>
  <c r="AH263" i="5"/>
  <c r="AH262" i="5"/>
  <c r="AH261" i="5"/>
  <c r="AH260" i="5"/>
  <c r="AH259" i="5"/>
  <c r="AH258" i="5"/>
  <c r="AH257" i="5"/>
  <c r="AH256" i="5"/>
  <c r="AH255" i="5"/>
  <c r="AH254" i="5"/>
  <c r="AH253" i="5"/>
  <c r="AH252" i="5"/>
  <c r="AH251" i="5"/>
  <c r="AH250" i="5"/>
  <c r="AH249" i="5"/>
  <c r="AH248" i="5"/>
  <c r="AH247" i="5"/>
  <c r="AH246" i="5"/>
  <c r="AH245" i="5"/>
  <c r="AH244" i="5"/>
  <c r="AH243" i="5"/>
  <c r="AH242" i="5"/>
  <c r="AH241" i="5"/>
  <c r="AH240" i="5"/>
  <c r="AH239" i="5"/>
  <c r="AH238" i="5"/>
  <c r="AH237" i="5"/>
  <c r="AH236" i="5"/>
  <c r="AH235" i="5"/>
  <c r="AH234" i="5"/>
  <c r="AH233" i="5"/>
  <c r="AH232" i="5"/>
  <c r="AH231" i="5"/>
  <c r="AH230" i="5"/>
  <c r="AH229" i="5"/>
  <c r="AH228" i="5"/>
  <c r="AH227" i="5"/>
  <c r="AH226" i="5"/>
  <c r="AH225" i="5"/>
  <c r="AH224" i="5"/>
  <c r="AH223" i="5"/>
  <c r="AH222" i="5"/>
  <c r="AH221" i="5"/>
  <c r="AH220" i="5"/>
  <c r="AH219" i="5"/>
  <c r="AH218" i="5"/>
  <c r="AH217" i="5"/>
  <c r="AH216" i="5"/>
  <c r="AH215" i="5"/>
  <c r="AH214" i="5"/>
  <c r="AH213" i="5"/>
  <c r="AH212" i="5"/>
  <c r="AH211" i="5"/>
  <c r="AH210" i="5"/>
  <c r="AH209" i="5"/>
  <c r="AH208" i="5"/>
  <c r="AH207" i="5"/>
  <c r="AH206" i="5"/>
  <c r="AH205" i="5"/>
  <c r="AH204" i="5"/>
  <c r="AH203" i="5"/>
  <c r="AH202" i="5"/>
  <c r="AH201" i="5"/>
  <c r="AH200" i="5"/>
  <c r="AH199" i="5"/>
  <c r="AH198" i="5"/>
  <c r="AH197" i="5"/>
  <c r="AH196" i="5"/>
  <c r="AH195" i="5"/>
  <c r="AH194" i="5"/>
  <c r="AH193" i="5"/>
  <c r="AH192" i="5"/>
  <c r="AH191" i="5"/>
  <c r="AH190" i="5"/>
  <c r="AH189" i="5"/>
  <c r="AH188" i="5"/>
  <c r="AH187" i="5"/>
  <c r="AH186" i="5"/>
  <c r="AH185" i="5"/>
  <c r="AH184" i="5"/>
  <c r="AH183" i="5"/>
  <c r="AH182" i="5"/>
  <c r="AH181" i="5"/>
  <c r="AH180" i="5"/>
  <c r="AH179" i="5"/>
  <c r="AH178" i="5"/>
  <c r="AH177" i="5"/>
  <c r="AH176" i="5"/>
  <c r="AH175" i="5"/>
  <c r="AH174" i="5"/>
  <c r="AH173" i="5"/>
  <c r="AH172" i="5"/>
  <c r="AH171" i="5"/>
  <c r="AH170" i="5"/>
  <c r="AH169" i="5"/>
  <c r="AH168" i="5"/>
  <c r="AH167" i="5"/>
  <c r="AH166" i="5"/>
  <c r="AH165" i="5"/>
  <c r="AH164" i="5"/>
  <c r="AH163" i="5"/>
  <c r="AH162" i="5"/>
  <c r="AH161" i="5"/>
  <c r="AH160" i="5"/>
  <c r="AH159" i="5"/>
  <c r="AH158" i="5"/>
  <c r="AH157" i="5"/>
  <c r="AH156" i="5"/>
  <c r="AH155" i="5"/>
  <c r="AH154" i="5"/>
  <c r="AH153" i="5"/>
  <c r="AH152" i="5"/>
  <c r="AH151" i="5"/>
  <c r="AH150" i="5"/>
  <c r="AH149" i="5"/>
  <c r="AH148" i="5"/>
  <c r="AH147" i="5"/>
  <c r="AH146" i="5"/>
  <c r="AH145" i="5"/>
  <c r="AH144" i="5"/>
  <c r="AH143" i="5"/>
  <c r="AH142" i="5"/>
  <c r="AH141" i="5"/>
  <c r="AH140" i="5"/>
  <c r="AH139" i="5"/>
  <c r="AH138" i="5"/>
  <c r="AH137" i="5"/>
  <c r="AH136" i="5"/>
  <c r="AH135" i="5"/>
  <c r="AH134" i="5"/>
  <c r="AH133" i="5"/>
  <c r="AH132" i="5"/>
  <c r="AH131" i="5"/>
  <c r="AH130" i="5"/>
  <c r="AH129" i="5"/>
  <c r="AH128" i="5"/>
  <c r="AH127" i="5"/>
  <c r="AH126" i="5"/>
  <c r="AH125" i="5"/>
  <c r="AH124" i="5"/>
  <c r="AH123" i="5"/>
  <c r="AH122" i="5"/>
  <c r="AH121" i="5"/>
  <c r="AH120" i="5"/>
  <c r="AH119" i="5"/>
  <c r="AH118" i="5"/>
  <c r="AH117" i="5"/>
  <c r="AH116" i="5"/>
  <c r="AH115" i="5"/>
  <c r="AH114" i="5"/>
  <c r="AH113" i="5"/>
  <c r="AH112" i="5"/>
  <c r="AH111" i="5"/>
  <c r="AH110" i="5"/>
  <c r="AH109" i="5"/>
  <c r="AH108" i="5"/>
  <c r="AH107" i="5"/>
  <c r="AH106" i="5"/>
  <c r="AH105" i="5"/>
  <c r="AH104" i="5"/>
  <c r="AH103" i="5"/>
  <c r="AH102" i="5"/>
  <c r="AH101" i="5"/>
  <c r="AH100" i="5"/>
  <c r="AH99" i="5"/>
  <c r="AH98" i="5"/>
  <c r="AH97" i="5"/>
  <c r="AH96" i="5"/>
  <c r="AH95" i="5"/>
  <c r="AH94" i="5"/>
  <c r="AH93" i="5"/>
  <c r="AH92" i="5"/>
  <c r="AH91" i="5"/>
  <c r="AH90" i="5"/>
  <c r="AH89" i="5"/>
  <c r="AH88" i="5"/>
  <c r="AH87" i="5"/>
  <c r="AH86" i="5"/>
  <c r="AH85" i="5"/>
  <c r="AH84" i="5"/>
  <c r="AH83" i="5"/>
  <c r="AH82" i="5"/>
  <c r="AH81" i="5"/>
  <c r="AH80" i="5"/>
  <c r="AH79" i="5"/>
  <c r="AH78" i="5"/>
  <c r="AH77" i="5"/>
  <c r="AH76" i="5"/>
  <c r="AH75" i="5"/>
  <c r="AH74" i="5"/>
  <c r="AH73" i="5"/>
  <c r="AH72" i="5"/>
  <c r="AH71" i="5"/>
  <c r="AH70" i="5"/>
  <c r="AH69" i="5"/>
  <c r="AH68" i="5"/>
  <c r="AH67" i="5"/>
  <c r="AH66" i="5"/>
  <c r="AH65" i="5"/>
  <c r="AH64" i="5"/>
  <c r="AH63" i="5"/>
  <c r="AH62" i="5"/>
  <c r="AH61" i="5"/>
  <c r="AH60" i="5"/>
  <c r="AH59" i="5"/>
  <c r="AH58" i="5"/>
  <c r="AH57" i="5"/>
  <c r="AH56" i="5"/>
  <c r="AH55" i="5"/>
  <c r="AH54" i="5"/>
  <c r="AH53" i="5"/>
  <c r="AH52" i="5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H38" i="5"/>
  <c r="AH37" i="5"/>
  <c r="AH36" i="5"/>
  <c r="AH35" i="5"/>
  <c r="AH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H6" i="5"/>
  <c r="AH5" i="5"/>
  <c r="AH4" i="5"/>
  <c r="AH3" i="5"/>
  <c r="AA368" i="5"/>
  <c r="AA367" i="5"/>
  <c r="AA366" i="5"/>
  <c r="AA365" i="5"/>
  <c r="AA364" i="5"/>
  <c r="AA363" i="5"/>
  <c r="AA362" i="5"/>
  <c r="AA361" i="5"/>
  <c r="AA360" i="5"/>
  <c r="AA359" i="5"/>
  <c r="AA358" i="5"/>
  <c r="AA357" i="5"/>
  <c r="AA356" i="5"/>
  <c r="AA355" i="5"/>
  <c r="AA354" i="5"/>
  <c r="AA353" i="5"/>
  <c r="AA352" i="5"/>
  <c r="AA351" i="5"/>
  <c r="AA350" i="5"/>
  <c r="AA349" i="5"/>
  <c r="AA348" i="5"/>
  <c r="AA347" i="5"/>
  <c r="AA346" i="5"/>
  <c r="AA345" i="5"/>
  <c r="AA344" i="5"/>
  <c r="AA343" i="5"/>
  <c r="AA342" i="5"/>
  <c r="AA341" i="5"/>
  <c r="AA340" i="5"/>
  <c r="AA339" i="5"/>
  <c r="AA338" i="5"/>
  <c r="AA337" i="5"/>
  <c r="AA336" i="5"/>
  <c r="AA335" i="5"/>
  <c r="AA334" i="5"/>
  <c r="AA333" i="5"/>
  <c r="AA332" i="5"/>
  <c r="AA331" i="5"/>
  <c r="AA330" i="5"/>
  <c r="AA329" i="5"/>
  <c r="AA328" i="5"/>
  <c r="AA327" i="5"/>
  <c r="AA326" i="5"/>
  <c r="AA325" i="5"/>
  <c r="AA324" i="5"/>
  <c r="AA323" i="5"/>
  <c r="AA322" i="5"/>
  <c r="AA321" i="5"/>
  <c r="AA320" i="5"/>
  <c r="AA319" i="5"/>
  <c r="AA318" i="5"/>
  <c r="AA317" i="5"/>
  <c r="AA316" i="5"/>
  <c r="AA315" i="5"/>
  <c r="AA314" i="5"/>
  <c r="AA313" i="5"/>
  <c r="AA312" i="5"/>
  <c r="AA311" i="5"/>
  <c r="AA310" i="5"/>
  <c r="AA309" i="5"/>
  <c r="AA308" i="5"/>
  <c r="AA307" i="5"/>
  <c r="AA306" i="5"/>
  <c r="AA305" i="5"/>
  <c r="AA304" i="5"/>
  <c r="AA303" i="5"/>
  <c r="AA302" i="5"/>
  <c r="AA301" i="5"/>
  <c r="AA300" i="5"/>
  <c r="AA299" i="5"/>
  <c r="AA298" i="5"/>
  <c r="AA297" i="5"/>
  <c r="AA296" i="5"/>
  <c r="AA295" i="5"/>
  <c r="AA294" i="5"/>
  <c r="AA293" i="5"/>
  <c r="AA292" i="5"/>
  <c r="AA291" i="5"/>
  <c r="AA290" i="5"/>
  <c r="AA289" i="5"/>
  <c r="AA288" i="5"/>
  <c r="AA287" i="5"/>
  <c r="AA286" i="5"/>
  <c r="AA285" i="5"/>
  <c r="AA284" i="5"/>
  <c r="AA283" i="5"/>
  <c r="AA282" i="5"/>
  <c r="AA281" i="5"/>
  <c r="AA280" i="5"/>
  <c r="AA279" i="5"/>
  <c r="AA278" i="5"/>
  <c r="AA277" i="5"/>
  <c r="AA276" i="5"/>
  <c r="AA275" i="5"/>
  <c r="AA274" i="5"/>
  <c r="AA273" i="5"/>
  <c r="AA272" i="5"/>
  <c r="AA271" i="5"/>
  <c r="AA270" i="5"/>
  <c r="AA269" i="5"/>
  <c r="AA268" i="5"/>
  <c r="AA267" i="5"/>
  <c r="AA266" i="5"/>
  <c r="AA265" i="5"/>
  <c r="AA264" i="5"/>
  <c r="AA263" i="5"/>
  <c r="AA262" i="5"/>
  <c r="AA261" i="5"/>
  <c r="AA260" i="5"/>
  <c r="AA259" i="5"/>
  <c r="AA258" i="5"/>
  <c r="AA257" i="5"/>
  <c r="AA256" i="5"/>
  <c r="AA255" i="5"/>
  <c r="AA254" i="5"/>
  <c r="AA253" i="5"/>
  <c r="AA252" i="5"/>
  <c r="AA251" i="5"/>
  <c r="AA250" i="5"/>
  <c r="AA249" i="5"/>
  <c r="AA248" i="5"/>
  <c r="AA247" i="5"/>
  <c r="AA246" i="5"/>
  <c r="AA245" i="5"/>
  <c r="AA244" i="5"/>
  <c r="AA243" i="5"/>
  <c r="AA242" i="5"/>
  <c r="AA241" i="5"/>
  <c r="AA240" i="5"/>
  <c r="AA239" i="5"/>
  <c r="AA238" i="5"/>
  <c r="AA237" i="5"/>
  <c r="AA236" i="5"/>
  <c r="AA235" i="5"/>
  <c r="AA234" i="5"/>
  <c r="AA233" i="5"/>
  <c r="AA232" i="5"/>
  <c r="AA231" i="5"/>
  <c r="AA230" i="5"/>
  <c r="AA229" i="5"/>
  <c r="AA228" i="5"/>
  <c r="AA227" i="5"/>
  <c r="AA226" i="5"/>
  <c r="AA225" i="5"/>
  <c r="AA224" i="5"/>
  <c r="AA223" i="5"/>
  <c r="AA222" i="5"/>
  <c r="AA221" i="5"/>
  <c r="AA220" i="5"/>
  <c r="AA219" i="5"/>
  <c r="AA218" i="5"/>
  <c r="AA217" i="5"/>
  <c r="AA216" i="5"/>
  <c r="AA215" i="5"/>
  <c r="AA214" i="5"/>
  <c r="AA213" i="5"/>
  <c r="AA212" i="5"/>
  <c r="AA211" i="5"/>
  <c r="AA210" i="5"/>
  <c r="AA209" i="5"/>
  <c r="AA208" i="5"/>
  <c r="AA207" i="5"/>
  <c r="AA206" i="5"/>
  <c r="AA205" i="5"/>
  <c r="AA204" i="5"/>
  <c r="AA203" i="5"/>
  <c r="AA202" i="5"/>
  <c r="AA201" i="5"/>
  <c r="AA200" i="5"/>
  <c r="AA199" i="5"/>
  <c r="AA198" i="5"/>
  <c r="AA197" i="5"/>
  <c r="AA196" i="5"/>
  <c r="AA195" i="5"/>
  <c r="AA194" i="5"/>
  <c r="AA193" i="5"/>
  <c r="AA192" i="5"/>
  <c r="AA191" i="5"/>
  <c r="AA190" i="5"/>
  <c r="AA189" i="5"/>
  <c r="AA188" i="5"/>
  <c r="AA187" i="5"/>
  <c r="AA186" i="5"/>
  <c r="AA185" i="5"/>
  <c r="AA184" i="5"/>
  <c r="AA183" i="5"/>
  <c r="AA182" i="5"/>
  <c r="AA181" i="5"/>
  <c r="AA180" i="5"/>
  <c r="AA179" i="5"/>
  <c r="AA178" i="5"/>
  <c r="AA177" i="5"/>
  <c r="AA176" i="5"/>
  <c r="AA175" i="5"/>
  <c r="AA174" i="5"/>
  <c r="AA173" i="5"/>
  <c r="AA172" i="5"/>
  <c r="AA171" i="5"/>
  <c r="AA170" i="5"/>
  <c r="AA169" i="5"/>
  <c r="AA168" i="5"/>
  <c r="AA167" i="5"/>
  <c r="AA166" i="5"/>
  <c r="AA165" i="5"/>
  <c r="AA164" i="5"/>
  <c r="AA163" i="5"/>
  <c r="AA162" i="5"/>
  <c r="AA161" i="5"/>
  <c r="AA160" i="5"/>
  <c r="AA159" i="5"/>
  <c r="AA158" i="5"/>
  <c r="AA157" i="5"/>
  <c r="AA156" i="5"/>
  <c r="AA155" i="5"/>
  <c r="AA154" i="5"/>
  <c r="AA153" i="5"/>
  <c r="AA152" i="5"/>
  <c r="AA151" i="5"/>
  <c r="AA150" i="5"/>
  <c r="AA149" i="5"/>
  <c r="AA148" i="5"/>
  <c r="AA147" i="5"/>
  <c r="AA146" i="5"/>
  <c r="AA145" i="5"/>
  <c r="AA144" i="5"/>
  <c r="AA143" i="5"/>
  <c r="AA142" i="5"/>
  <c r="AA141" i="5"/>
  <c r="AA140" i="5"/>
  <c r="AA139" i="5"/>
  <c r="AA138" i="5"/>
  <c r="AA137" i="5"/>
  <c r="AA136" i="5"/>
  <c r="AA135" i="5"/>
  <c r="AA134" i="5"/>
  <c r="AA133" i="5"/>
  <c r="AA132" i="5"/>
  <c r="AA131" i="5"/>
  <c r="AA130" i="5"/>
  <c r="AA129" i="5"/>
  <c r="AA128" i="5"/>
  <c r="AA127" i="5"/>
  <c r="AA126" i="5"/>
  <c r="AA125" i="5"/>
  <c r="AA124" i="5"/>
  <c r="AA123" i="5"/>
  <c r="AA122" i="5"/>
  <c r="AA121" i="5"/>
  <c r="AA120" i="5"/>
  <c r="AA119" i="5"/>
  <c r="AA118" i="5"/>
  <c r="AA117" i="5"/>
  <c r="AA116" i="5"/>
  <c r="AA115" i="5"/>
  <c r="AA114" i="5"/>
  <c r="AA113" i="5"/>
  <c r="AA112" i="5"/>
  <c r="AA111" i="5"/>
  <c r="AA110" i="5"/>
  <c r="AA109" i="5"/>
  <c r="AA108" i="5"/>
  <c r="AA107" i="5"/>
  <c r="AA106" i="5"/>
  <c r="AA105" i="5"/>
  <c r="AA104" i="5"/>
  <c r="AA103" i="5"/>
  <c r="AA102" i="5"/>
  <c r="AA101" i="5"/>
  <c r="AA100" i="5"/>
  <c r="AA99" i="5"/>
  <c r="AA98" i="5"/>
  <c r="AA97" i="5"/>
  <c r="AA96" i="5"/>
  <c r="AA95" i="5"/>
  <c r="AA94" i="5"/>
  <c r="AA93" i="5"/>
  <c r="AA92" i="5"/>
  <c r="AA91" i="5"/>
  <c r="AA90" i="5"/>
  <c r="AA89" i="5"/>
  <c r="AA88" i="5"/>
  <c r="AA87" i="5"/>
  <c r="AA86" i="5"/>
  <c r="AA85" i="5"/>
  <c r="AA84" i="5"/>
  <c r="AA83" i="5"/>
  <c r="AA82" i="5"/>
  <c r="AA81" i="5"/>
  <c r="AA80" i="5"/>
  <c r="AA79" i="5"/>
  <c r="AA78" i="5"/>
  <c r="AA77" i="5"/>
  <c r="AA76" i="5"/>
  <c r="AA75" i="5"/>
  <c r="AA74" i="5"/>
  <c r="AA73" i="5"/>
  <c r="AA72" i="5"/>
  <c r="AA71" i="5"/>
  <c r="AA70" i="5"/>
  <c r="AA69" i="5"/>
  <c r="AA68" i="5"/>
  <c r="AA67" i="5"/>
  <c r="AA66" i="5"/>
  <c r="AA65" i="5"/>
  <c r="AA64" i="5"/>
  <c r="AA63" i="5"/>
  <c r="AA62" i="5"/>
  <c r="AA61" i="5"/>
  <c r="AA60" i="5"/>
  <c r="AA59" i="5"/>
  <c r="AA58" i="5"/>
  <c r="AA57" i="5"/>
  <c r="AA56" i="5"/>
  <c r="AA55" i="5"/>
  <c r="AA54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AA7" i="5"/>
  <c r="AA6" i="5"/>
  <c r="AA5" i="5"/>
  <c r="AA4" i="5"/>
  <c r="AA3" i="5"/>
  <c r="T367" i="5"/>
  <c r="T366" i="5"/>
  <c r="T365" i="5"/>
  <c r="T364" i="5"/>
  <c r="T363" i="5"/>
  <c r="T362" i="5"/>
  <c r="T361" i="5"/>
  <c r="T360" i="5"/>
  <c r="T359" i="5"/>
  <c r="T358" i="5"/>
  <c r="T357" i="5"/>
  <c r="T356" i="5"/>
  <c r="T355" i="5"/>
  <c r="T354" i="5"/>
  <c r="T353" i="5"/>
  <c r="T352" i="5"/>
  <c r="T351" i="5"/>
  <c r="T350" i="5"/>
  <c r="T349" i="5"/>
  <c r="T348" i="5"/>
  <c r="T347" i="5"/>
  <c r="T346" i="5"/>
  <c r="T345" i="5"/>
  <c r="T344" i="5"/>
  <c r="T343" i="5"/>
  <c r="T342" i="5"/>
  <c r="T341" i="5"/>
  <c r="T340" i="5"/>
  <c r="T339" i="5"/>
  <c r="T338" i="5"/>
  <c r="T337" i="5"/>
  <c r="T336" i="5"/>
  <c r="T335" i="5"/>
  <c r="T334" i="5"/>
  <c r="T333" i="5"/>
  <c r="T332" i="5"/>
  <c r="T331" i="5"/>
  <c r="T330" i="5"/>
  <c r="T329" i="5"/>
  <c r="T328" i="5"/>
  <c r="T327" i="5"/>
  <c r="T326" i="5"/>
  <c r="T325" i="5"/>
  <c r="T324" i="5"/>
  <c r="T323" i="5"/>
  <c r="T322" i="5"/>
  <c r="T321" i="5"/>
  <c r="T320" i="5"/>
  <c r="T319" i="5"/>
  <c r="T318" i="5"/>
  <c r="T317" i="5"/>
  <c r="T316" i="5"/>
  <c r="T315" i="5"/>
  <c r="T314" i="5"/>
  <c r="T313" i="5"/>
  <c r="T312" i="5"/>
  <c r="T311" i="5"/>
  <c r="T310" i="5"/>
  <c r="T309" i="5"/>
  <c r="T308" i="5"/>
  <c r="T307" i="5"/>
  <c r="T306" i="5"/>
  <c r="T305" i="5"/>
  <c r="T304" i="5"/>
  <c r="T303" i="5"/>
  <c r="T302" i="5"/>
  <c r="T301" i="5"/>
  <c r="T300" i="5"/>
  <c r="T299" i="5"/>
  <c r="T298" i="5"/>
  <c r="T297" i="5"/>
  <c r="T296" i="5"/>
  <c r="T295" i="5"/>
  <c r="T294" i="5"/>
  <c r="T293" i="5"/>
  <c r="T292" i="5"/>
  <c r="T291" i="5"/>
  <c r="T290" i="5"/>
  <c r="T289" i="5"/>
  <c r="T288" i="5"/>
  <c r="T287" i="5"/>
  <c r="T286" i="5"/>
  <c r="T285" i="5"/>
  <c r="T284" i="5"/>
  <c r="T283" i="5"/>
  <c r="T282" i="5"/>
  <c r="T281" i="5"/>
  <c r="T280" i="5"/>
  <c r="T279" i="5"/>
  <c r="T278" i="5"/>
  <c r="T277" i="5"/>
  <c r="T276" i="5"/>
  <c r="T275" i="5"/>
  <c r="T274" i="5"/>
  <c r="T273" i="5"/>
  <c r="T272" i="5"/>
  <c r="T271" i="5"/>
  <c r="T270" i="5"/>
  <c r="T269" i="5"/>
  <c r="T268" i="5"/>
  <c r="T267" i="5"/>
  <c r="T266" i="5"/>
  <c r="T265" i="5"/>
  <c r="T264" i="5"/>
  <c r="T263" i="5"/>
  <c r="T262" i="5"/>
  <c r="T261" i="5"/>
  <c r="T260" i="5"/>
  <c r="T259" i="5"/>
  <c r="T258" i="5"/>
  <c r="T257" i="5"/>
  <c r="T256" i="5"/>
  <c r="T255" i="5"/>
  <c r="T254" i="5"/>
  <c r="T253" i="5"/>
  <c r="T252" i="5"/>
  <c r="T251" i="5"/>
  <c r="T250" i="5"/>
  <c r="T249" i="5"/>
  <c r="T248" i="5"/>
  <c r="T247" i="5"/>
  <c r="T246" i="5"/>
  <c r="T245" i="5"/>
  <c r="T244" i="5"/>
  <c r="T243" i="5"/>
  <c r="T242" i="5"/>
  <c r="T241" i="5"/>
  <c r="T240" i="5"/>
  <c r="T239" i="5"/>
  <c r="T238" i="5"/>
  <c r="T237" i="5"/>
  <c r="T236" i="5"/>
  <c r="T235" i="5"/>
  <c r="T234" i="5"/>
  <c r="T233" i="5"/>
  <c r="T232" i="5"/>
  <c r="T231" i="5"/>
  <c r="T230" i="5"/>
  <c r="T229" i="5"/>
  <c r="T228" i="5"/>
  <c r="T227" i="5"/>
  <c r="T226" i="5"/>
  <c r="T225" i="5"/>
  <c r="T224" i="5"/>
  <c r="T223" i="5"/>
  <c r="T222" i="5"/>
  <c r="T221" i="5"/>
  <c r="T220" i="5"/>
  <c r="T219" i="5"/>
  <c r="T218" i="5"/>
  <c r="T217" i="5"/>
  <c r="T216" i="5"/>
  <c r="T215" i="5"/>
  <c r="T214" i="5"/>
  <c r="T213" i="5"/>
  <c r="T212" i="5"/>
  <c r="T211" i="5"/>
  <c r="T210" i="5"/>
  <c r="T209" i="5"/>
  <c r="T208" i="5"/>
  <c r="T207" i="5"/>
  <c r="T206" i="5"/>
  <c r="T205" i="5"/>
  <c r="T204" i="5"/>
  <c r="T203" i="5"/>
  <c r="T202" i="5"/>
  <c r="T201" i="5"/>
  <c r="T200" i="5"/>
  <c r="T199" i="5"/>
  <c r="T198" i="5"/>
  <c r="T197" i="5"/>
  <c r="T196" i="5"/>
  <c r="T195" i="5"/>
  <c r="T194" i="5"/>
  <c r="T193" i="5"/>
  <c r="T192" i="5"/>
  <c r="T191" i="5"/>
  <c r="T190" i="5"/>
  <c r="T189" i="5"/>
  <c r="T188" i="5"/>
  <c r="T187" i="5"/>
  <c r="T186" i="5"/>
  <c r="T185" i="5"/>
  <c r="T184" i="5"/>
  <c r="T183" i="5"/>
  <c r="T182" i="5"/>
  <c r="T181" i="5"/>
  <c r="T180" i="5"/>
  <c r="T179" i="5"/>
  <c r="T178" i="5"/>
  <c r="T177" i="5"/>
  <c r="T176" i="5"/>
  <c r="T175" i="5"/>
  <c r="T174" i="5"/>
  <c r="T173" i="5"/>
  <c r="T172" i="5"/>
  <c r="T171" i="5"/>
  <c r="T170" i="5"/>
  <c r="T169" i="5"/>
  <c r="T168" i="5"/>
  <c r="T167" i="5"/>
  <c r="T166" i="5"/>
  <c r="T165" i="5"/>
  <c r="T164" i="5"/>
  <c r="T163" i="5"/>
  <c r="T162" i="5"/>
  <c r="T161" i="5"/>
  <c r="T160" i="5"/>
  <c r="T159" i="5"/>
  <c r="T158" i="5"/>
  <c r="T157" i="5"/>
  <c r="T156" i="5"/>
  <c r="T155" i="5"/>
  <c r="T154" i="5"/>
  <c r="T153" i="5"/>
  <c r="T152" i="5"/>
  <c r="T151" i="5"/>
  <c r="T150" i="5"/>
  <c r="T149" i="5"/>
  <c r="T148" i="5"/>
  <c r="T147" i="5"/>
  <c r="T146" i="5"/>
  <c r="T145" i="5"/>
  <c r="T144" i="5"/>
  <c r="T143" i="5"/>
  <c r="T142" i="5"/>
  <c r="T141" i="5"/>
  <c r="T140" i="5"/>
  <c r="T139" i="5"/>
  <c r="T138" i="5"/>
  <c r="T137" i="5"/>
  <c r="T136" i="5"/>
  <c r="T135" i="5"/>
  <c r="T134" i="5"/>
  <c r="T133" i="5"/>
  <c r="T132" i="5"/>
  <c r="T131" i="5"/>
  <c r="T130" i="5"/>
  <c r="T129" i="5"/>
  <c r="T128" i="5"/>
  <c r="T127" i="5"/>
  <c r="T126" i="5"/>
  <c r="T125" i="5"/>
  <c r="T124" i="5"/>
  <c r="T123" i="5"/>
  <c r="T122" i="5"/>
  <c r="T121" i="5"/>
  <c r="T120" i="5"/>
  <c r="T119" i="5"/>
  <c r="T118" i="5"/>
  <c r="T117" i="5"/>
  <c r="T116" i="5"/>
  <c r="T115" i="5"/>
  <c r="T114" i="5"/>
  <c r="T113" i="5"/>
  <c r="T112" i="5"/>
  <c r="T111" i="5"/>
  <c r="T110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M36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334" i="5"/>
  <c r="M333" i="5"/>
  <c r="M332" i="5"/>
  <c r="M331" i="5"/>
  <c r="M330" i="5"/>
  <c r="M329" i="5"/>
  <c r="M328" i="5"/>
  <c r="M327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371" i="5" s="1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AI372" i="4"/>
  <c r="AH372" i="4"/>
  <c r="AG372" i="4"/>
  <c r="AF372" i="4"/>
  <c r="AI370" i="4"/>
  <c r="AG370" i="4"/>
  <c r="AF370" i="4"/>
  <c r="G372" i="4"/>
  <c r="F372" i="4"/>
  <c r="E372" i="4"/>
  <c r="D372" i="4"/>
  <c r="G370" i="4"/>
  <c r="E370" i="4"/>
  <c r="D370" i="4"/>
  <c r="AB371" i="4"/>
  <c r="AA371" i="4"/>
  <c r="Z371" i="4"/>
  <c r="Y371" i="4"/>
  <c r="AB369" i="4"/>
  <c r="Z369" i="4"/>
  <c r="Y369" i="4"/>
  <c r="U371" i="4"/>
  <c r="T371" i="4"/>
  <c r="S371" i="4"/>
  <c r="R371" i="4"/>
  <c r="U369" i="4"/>
  <c r="S369" i="4"/>
  <c r="R369" i="4"/>
  <c r="K369" i="4"/>
  <c r="N371" i="4"/>
  <c r="M371" i="4"/>
  <c r="L371" i="4"/>
  <c r="K371" i="4"/>
  <c r="N369" i="4"/>
  <c r="L369" i="4"/>
  <c r="AH368" i="4"/>
  <c r="AH367" i="4"/>
  <c r="AH366" i="4"/>
  <c r="AH365" i="4"/>
  <c r="AH364" i="4"/>
  <c r="AH363" i="4"/>
  <c r="AH362" i="4"/>
  <c r="AH361" i="4"/>
  <c r="AH360" i="4"/>
  <c r="AH359" i="4"/>
  <c r="AH358" i="4"/>
  <c r="AH357" i="4"/>
  <c r="AH356" i="4"/>
  <c r="AH355" i="4"/>
  <c r="AH354" i="4"/>
  <c r="AH353" i="4"/>
  <c r="AH352" i="4"/>
  <c r="AH351" i="4"/>
  <c r="AH350" i="4"/>
  <c r="AH349" i="4"/>
  <c r="AH348" i="4"/>
  <c r="AH347" i="4"/>
  <c r="AH346" i="4"/>
  <c r="AH345" i="4"/>
  <c r="AH344" i="4"/>
  <c r="AH343" i="4"/>
  <c r="AH342" i="4"/>
  <c r="AH341" i="4"/>
  <c r="AH340" i="4"/>
  <c r="AH339" i="4"/>
  <c r="AH338" i="4"/>
  <c r="AH337" i="4"/>
  <c r="AH336" i="4"/>
  <c r="AH335" i="4"/>
  <c r="AH334" i="4"/>
  <c r="AH333" i="4"/>
  <c r="AH332" i="4"/>
  <c r="AH331" i="4"/>
  <c r="AH330" i="4"/>
  <c r="AH329" i="4"/>
  <c r="AH328" i="4"/>
  <c r="AH327" i="4"/>
  <c r="AH326" i="4"/>
  <c r="AH325" i="4"/>
  <c r="AH324" i="4"/>
  <c r="AH323" i="4"/>
  <c r="AH322" i="4"/>
  <c r="AH321" i="4"/>
  <c r="AH320" i="4"/>
  <c r="AH319" i="4"/>
  <c r="AH318" i="4"/>
  <c r="AH317" i="4"/>
  <c r="AH316" i="4"/>
  <c r="AH315" i="4"/>
  <c r="AH314" i="4"/>
  <c r="AH313" i="4"/>
  <c r="AH312" i="4"/>
  <c r="AH311" i="4"/>
  <c r="AH310" i="4"/>
  <c r="AH309" i="4"/>
  <c r="AH308" i="4"/>
  <c r="AH307" i="4"/>
  <c r="AH306" i="4"/>
  <c r="AH305" i="4"/>
  <c r="AH304" i="4"/>
  <c r="AH303" i="4"/>
  <c r="AH302" i="4"/>
  <c r="AH301" i="4"/>
  <c r="AH300" i="4"/>
  <c r="AH299" i="4"/>
  <c r="AH298" i="4"/>
  <c r="AH297" i="4"/>
  <c r="AH296" i="4"/>
  <c r="AH295" i="4"/>
  <c r="AH294" i="4"/>
  <c r="AH293" i="4"/>
  <c r="AH292" i="4"/>
  <c r="AH291" i="4"/>
  <c r="AH290" i="4"/>
  <c r="AH289" i="4"/>
  <c r="AH288" i="4"/>
  <c r="AH287" i="4"/>
  <c r="AH286" i="4"/>
  <c r="AH285" i="4"/>
  <c r="AH284" i="4"/>
  <c r="AH283" i="4"/>
  <c r="AH282" i="4"/>
  <c r="AH281" i="4"/>
  <c r="AH280" i="4"/>
  <c r="AH279" i="4"/>
  <c r="AH278" i="4"/>
  <c r="AH277" i="4"/>
  <c r="AH276" i="4"/>
  <c r="AH275" i="4"/>
  <c r="AH274" i="4"/>
  <c r="AH273" i="4"/>
  <c r="AH272" i="4"/>
  <c r="AH271" i="4"/>
  <c r="AH270" i="4"/>
  <c r="AH269" i="4"/>
  <c r="AH268" i="4"/>
  <c r="AH267" i="4"/>
  <c r="AH266" i="4"/>
  <c r="AH265" i="4"/>
  <c r="AH264" i="4"/>
  <c r="AH263" i="4"/>
  <c r="AH262" i="4"/>
  <c r="AH261" i="4"/>
  <c r="AH260" i="4"/>
  <c r="AH259" i="4"/>
  <c r="AH258" i="4"/>
  <c r="AH257" i="4"/>
  <c r="AH256" i="4"/>
  <c r="AH255" i="4"/>
  <c r="AH254" i="4"/>
  <c r="AH253" i="4"/>
  <c r="AH252" i="4"/>
  <c r="AH251" i="4"/>
  <c r="AH250" i="4"/>
  <c r="AH249" i="4"/>
  <c r="AH248" i="4"/>
  <c r="AH247" i="4"/>
  <c r="AH246" i="4"/>
  <c r="AH245" i="4"/>
  <c r="AH244" i="4"/>
  <c r="AH243" i="4"/>
  <c r="AH242" i="4"/>
  <c r="AH241" i="4"/>
  <c r="AH240" i="4"/>
  <c r="AH239" i="4"/>
  <c r="AH238" i="4"/>
  <c r="AH237" i="4"/>
  <c r="AH236" i="4"/>
  <c r="AH235" i="4"/>
  <c r="AH234" i="4"/>
  <c r="AH233" i="4"/>
  <c r="AH232" i="4"/>
  <c r="AH231" i="4"/>
  <c r="AH230" i="4"/>
  <c r="AH229" i="4"/>
  <c r="AH228" i="4"/>
  <c r="AH227" i="4"/>
  <c r="AH226" i="4"/>
  <c r="AH225" i="4"/>
  <c r="AH224" i="4"/>
  <c r="AH223" i="4"/>
  <c r="AH222" i="4"/>
  <c r="AH221" i="4"/>
  <c r="AH220" i="4"/>
  <c r="AH219" i="4"/>
  <c r="AH218" i="4"/>
  <c r="AH217" i="4"/>
  <c r="AH216" i="4"/>
  <c r="AH215" i="4"/>
  <c r="AH214" i="4"/>
  <c r="AH213" i="4"/>
  <c r="AH212" i="4"/>
  <c r="AH211" i="4"/>
  <c r="AH210" i="4"/>
  <c r="AH209" i="4"/>
  <c r="AH208" i="4"/>
  <c r="AH207" i="4"/>
  <c r="AH206" i="4"/>
  <c r="AH205" i="4"/>
  <c r="AH204" i="4"/>
  <c r="AH203" i="4"/>
  <c r="AH202" i="4"/>
  <c r="AH201" i="4"/>
  <c r="AH200" i="4"/>
  <c r="AH199" i="4"/>
  <c r="AH198" i="4"/>
  <c r="AH197" i="4"/>
  <c r="AH196" i="4"/>
  <c r="AH195" i="4"/>
  <c r="AH194" i="4"/>
  <c r="AH193" i="4"/>
  <c r="AH192" i="4"/>
  <c r="AH191" i="4"/>
  <c r="AH190" i="4"/>
  <c r="AH189" i="4"/>
  <c r="AH188" i="4"/>
  <c r="AH187" i="4"/>
  <c r="AH186" i="4"/>
  <c r="AH185" i="4"/>
  <c r="AH184" i="4"/>
  <c r="AH183" i="4"/>
  <c r="AH182" i="4"/>
  <c r="AH181" i="4"/>
  <c r="AH180" i="4"/>
  <c r="AH179" i="4"/>
  <c r="AH178" i="4"/>
  <c r="AH177" i="4"/>
  <c r="AH176" i="4"/>
  <c r="AH175" i="4"/>
  <c r="AH174" i="4"/>
  <c r="AH173" i="4"/>
  <c r="AH172" i="4"/>
  <c r="AH171" i="4"/>
  <c r="AH170" i="4"/>
  <c r="AH169" i="4"/>
  <c r="AH168" i="4"/>
  <c r="AH167" i="4"/>
  <c r="AH166" i="4"/>
  <c r="AH165" i="4"/>
  <c r="AH164" i="4"/>
  <c r="AH163" i="4"/>
  <c r="AH162" i="4"/>
  <c r="AH161" i="4"/>
  <c r="AH160" i="4"/>
  <c r="AH159" i="4"/>
  <c r="AH158" i="4"/>
  <c r="AH157" i="4"/>
  <c r="AH156" i="4"/>
  <c r="AH155" i="4"/>
  <c r="AH154" i="4"/>
  <c r="AH153" i="4"/>
  <c r="AH152" i="4"/>
  <c r="AH151" i="4"/>
  <c r="AH150" i="4"/>
  <c r="AH149" i="4"/>
  <c r="AH148" i="4"/>
  <c r="AH147" i="4"/>
  <c r="AH146" i="4"/>
  <c r="AH145" i="4"/>
  <c r="AH144" i="4"/>
  <c r="AH143" i="4"/>
  <c r="AH142" i="4"/>
  <c r="AH141" i="4"/>
  <c r="AH140" i="4"/>
  <c r="AH139" i="4"/>
  <c r="AH138" i="4"/>
  <c r="AH137" i="4"/>
  <c r="AH136" i="4"/>
  <c r="AH135" i="4"/>
  <c r="AH134" i="4"/>
  <c r="AH133" i="4"/>
  <c r="AH132" i="4"/>
  <c r="AH131" i="4"/>
  <c r="AH130" i="4"/>
  <c r="AH129" i="4"/>
  <c r="AH128" i="4"/>
  <c r="AH127" i="4"/>
  <c r="AH126" i="4"/>
  <c r="AH125" i="4"/>
  <c r="AH124" i="4"/>
  <c r="AH123" i="4"/>
  <c r="AH122" i="4"/>
  <c r="AH121" i="4"/>
  <c r="AH120" i="4"/>
  <c r="AH119" i="4"/>
  <c r="AH118" i="4"/>
  <c r="AH117" i="4"/>
  <c r="AH116" i="4"/>
  <c r="AH115" i="4"/>
  <c r="AH114" i="4"/>
  <c r="AH113" i="4"/>
  <c r="AH112" i="4"/>
  <c r="AH111" i="4"/>
  <c r="AH110" i="4"/>
  <c r="AH109" i="4"/>
  <c r="AH108" i="4"/>
  <c r="AH107" i="4"/>
  <c r="AH106" i="4"/>
  <c r="AH105" i="4"/>
  <c r="AH104" i="4"/>
  <c r="AH103" i="4"/>
  <c r="AH102" i="4"/>
  <c r="AH101" i="4"/>
  <c r="AH100" i="4"/>
  <c r="AH99" i="4"/>
  <c r="AH98" i="4"/>
  <c r="AH97" i="4"/>
  <c r="AH96" i="4"/>
  <c r="AH95" i="4"/>
  <c r="AH94" i="4"/>
  <c r="AH62" i="4"/>
  <c r="AH61" i="4"/>
  <c r="AH60" i="4"/>
  <c r="AH59" i="4"/>
  <c r="AH58" i="4"/>
  <c r="AH57" i="4"/>
  <c r="AH56" i="4"/>
  <c r="AH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H6" i="4"/>
  <c r="AH5" i="4"/>
  <c r="AH4" i="4"/>
  <c r="AH3" i="4"/>
  <c r="AA367" i="4"/>
  <c r="AA366" i="4"/>
  <c r="AA365" i="4"/>
  <c r="AA364" i="4"/>
  <c r="AA363" i="4"/>
  <c r="AA362" i="4"/>
  <c r="AA361" i="4"/>
  <c r="AA360" i="4"/>
  <c r="AA359" i="4"/>
  <c r="AA358" i="4"/>
  <c r="AA357" i="4"/>
  <c r="AA356" i="4"/>
  <c r="AA355" i="4"/>
  <c r="AA354" i="4"/>
  <c r="AA353" i="4"/>
  <c r="AA352" i="4"/>
  <c r="AA351" i="4"/>
  <c r="AA350" i="4"/>
  <c r="AA349" i="4"/>
  <c r="AA348" i="4"/>
  <c r="AA347" i="4"/>
  <c r="AA346" i="4"/>
  <c r="AA345" i="4"/>
  <c r="AA344" i="4"/>
  <c r="AA343" i="4"/>
  <c r="AA342" i="4"/>
  <c r="AA341" i="4"/>
  <c r="AA340" i="4"/>
  <c r="AA339" i="4"/>
  <c r="AA338" i="4"/>
  <c r="AA337" i="4"/>
  <c r="AA336" i="4"/>
  <c r="AA335" i="4"/>
  <c r="AA334" i="4"/>
  <c r="AA333" i="4"/>
  <c r="AA332" i="4"/>
  <c r="AA331" i="4"/>
  <c r="AA330" i="4"/>
  <c r="AA329" i="4"/>
  <c r="AA328" i="4"/>
  <c r="AA327" i="4"/>
  <c r="AA326" i="4"/>
  <c r="AA325" i="4"/>
  <c r="AA324" i="4"/>
  <c r="AA323" i="4"/>
  <c r="AA322" i="4"/>
  <c r="AA321" i="4"/>
  <c r="AA320" i="4"/>
  <c r="AA319" i="4"/>
  <c r="AA318" i="4"/>
  <c r="AA317" i="4"/>
  <c r="AA316" i="4"/>
  <c r="AA315" i="4"/>
  <c r="AA314" i="4"/>
  <c r="AA313" i="4"/>
  <c r="AA312" i="4"/>
  <c r="AA311" i="4"/>
  <c r="AA310" i="4"/>
  <c r="AA309" i="4"/>
  <c r="AA308" i="4"/>
  <c r="AA307" i="4"/>
  <c r="AA306" i="4"/>
  <c r="AA305" i="4"/>
  <c r="AA304" i="4"/>
  <c r="AA303" i="4"/>
  <c r="AA302" i="4"/>
  <c r="AA301" i="4"/>
  <c r="AA300" i="4"/>
  <c r="AA299" i="4"/>
  <c r="AA298" i="4"/>
  <c r="AA297" i="4"/>
  <c r="AA296" i="4"/>
  <c r="AA295" i="4"/>
  <c r="AA294" i="4"/>
  <c r="AA293" i="4"/>
  <c r="AA292" i="4"/>
  <c r="AA291" i="4"/>
  <c r="AA290" i="4"/>
  <c r="AA289" i="4"/>
  <c r="AA288" i="4"/>
  <c r="AA287" i="4"/>
  <c r="AA286" i="4"/>
  <c r="AA285" i="4"/>
  <c r="AA284" i="4"/>
  <c r="AA283" i="4"/>
  <c r="AA282" i="4"/>
  <c r="AA281" i="4"/>
  <c r="AA280" i="4"/>
  <c r="AA279" i="4"/>
  <c r="AA278" i="4"/>
  <c r="AA277" i="4"/>
  <c r="AA276" i="4"/>
  <c r="AA275" i="4"/>
  <c r="AA274" i="4"/>
  <c r="AA273" i="4"/>
  <c r="AA272" i="4"/>
  <c r="AA271" i="4"/>
  <c r="AA270" i="4"/>
  <c r="AA269" i="4"/>
  <c r="AA268" i="4"/>
  <c r="AA267" i="4"/>
  <c r="AA266" i="4"/>
  <c r="AA265" i="4"/>
  <c r="AA264" i="4"/>
  <c r="AA263" i="4"/>
  <c r="AA262" i="4"/>
  <c r="AA261" i="4"/>
  <c r="AA260" i="4"/>
  <c r="AA259" i="4"/>
  <c r="AA258" i="4"/>
  <c r="AA257" i="4"/>
  <c r="AA256" i="4"/>
  <c r="AA255" i="4"/>
  <c r="AA254" i="4"/>
  <c r="AA253" i="4"/>
  <c r="AA252" i="4"/>
  <c r="AA251" i="4"/>
  <c r="AA250" i="4"/>
  <c r="AA249" i="4"/>
  <c r="AA248" i="4"/>
  <c r="AA247" i="4"/>
  <c r="AA246" i="4"/>
  <c r="AA245" i="4"/>
  <c r="AA244" i="4"/>
  <c r="AA243" i="4"/>
  <c r="AA242" i="4"/>
  <c r="AA241" i="4"/>
  <c r="AA240" i="4"/>
  <c r="AA239" i="4"/>
  <c r="AA238" i="4"/>
  <c r="AA237" i="4"/>
  <c r="AA236" i="4"/>
  <c r="AA235" i="4"/>
  <c r="AA234" i="4"/>
  <c r="AA233" i="4"/>
  <c r="AA232" i="4"/>
  <c r="AA231" i="4"/>
  <c r="AA230" i="4"/>
  <c r="AA229" i="4"/>
  <c r="AA228" i="4"/>
  <c r="AA227" i="4"/>
  <c r="AA226" i="4"/>
  <c r="AA225" i="4"/>
  <c r="AA224" i="4"/>
  <c r="AA223" i="4"/>
  <c r="AA222" i="4"/>
  <c r="AA221" i="4"/>
  <c r="AA220" i="4"/>
  <c r="AA219" i="4"/>
  <c r="AA218" i="4"/>
  <c r="AA217" i="4"/>
  <c r="AA216" i="4"/>
  <c r="AA215" i="4"/>
  <c r="AA214" i="4"/>
  <c r="AA213" i="4"/>
  <c r="AA212" i="4"/>
  <c r="AA211" i="4"/>
  <c r="AA210" i="4"/>
  <c r="AA209" i="4"/>
  <c r="AA208" i="4"/>
  <c r="AA207" i="4"/>
  <c r="AA206" i="4"/>
  <c r="AA205" i="4"/>
  <c r="AA204" i="4"/>
  <c r="AA203" i="4"/>
  <c r="AA202" i="4"/>
  <c r="AA201" i="4"/>
  <c r="AA200" i="4"/>
  <c r="AA199" i="4"/>
  <c r="AA198" i="4"/>
  <c r="AA197" i="4"/>
  <c r="AA196" i="4"/>
  <c r="AA195" i="4"/>
  <c r="AA194" i="4"/>
  <c r="AA193" i="4"/>
  <c r="AA192" i="4"/>
  <c r="AA191" i="4"/>
  <c r="AA190" i="4"/>
  <c r="AA189" i="4"/>
  <c r="AA188" i="4"/>
  <c r="AA187" i="4"/>
  <c r="AA186" i="4"/>
  <c r="AA185" i="4"/>
  <c r="AA184" i="4"/>
  <c r="AA183" i="4"/>
  <c r="AA182" i="4"/>
  <c r="AA181" i="4"/>
  <c r="AA180" i="4"/>
  <c r="AA179" i="4"/>
  <c r="AA178" i="4"/>
  <c r="AA177" i="4"/>
  <c r="AA176" i="4"/>
  <c r="AA175" i="4"/>
  <c r="AA174" i="4"/>
  <c r="AA173" i="4"/>
  <c r="AA172" i="4"/>
  <c r="AA171" i="4"/>
  <c r="AA170" i="4"/>
  <c r="AA169" i="4"/>
  <c r="AA168" i="4"/>
  <c r="AA167" i="4"/>
  <c r="AA166" i="4"/>
  <c r="AA165" i="4"/>
  <c r="AA164" i="4"/>
  <c r="AA163" i="4"/>
  <c r="AA162" i="4"/>
  <c r="AA161" i="4"/>
  <c r="AA160" i="4"/>
  <c r="AA159" i="4"/>
  <c r="AA158" i="4"/>
  <c r="AA157" i="4"/>
  <c r="AA156" i="4"/>
  <c r="AA155" i="4"/>
  <c r="AA154" i="4"/>
  <c r="AA153" i="4"/>
  <c r="AA152" i="4"/>
  <c r="AA151" i="4"/>
  <c r="AA150" i="4"/>
  <c r="AA149" i="4"/>
  <c r="AA148" i="4"/>
  <c r="AA147" i="4"/>
  <c r="AA146" i="4"/>
  <c r="AA145" i="4"/>
  <c r="AA144" i="4"/>
  <c r="AA143" i="4"/>
  <c r="AA142" i="4"/>
  <c r="AA141" i="4"/>
  <c r="AA140" i="4"/>
  <c r="AA139" i="4"/>
  <c r="AA138" i="4"/>
  <c r="AA137" i="4"/>
  <c r="AA136" i="4"/>
  <c r="AA135" i="4"/>
  <c r="AA134" i="4"/>
  <c r="AA133" i="4"/>
  <c r="AA132" i="4"/>
  <c r="AA131" i="4"/>
  <c r="AA130" i="4"/>
  <c r="AA129" i="4"/>
  <c r="AA128" i="4"/>
  <c r="AA127" i="4"/>
  <c r="AA126" i="4"/>
  <c r="AA125" i="4"/>
  <c r="AA124" i="4"/>
  <c r="AA123" i="4"/>
  <c r="AA122" i="4"/>
  <c r="AA121" i="4"/>
  <c r="AA120" i="4"/>
  <c r="AA119" i="4"/>
  <c r="AA118" i="4"/>
  <c r="AA117" i="4"/>
  <c r="AA116" i="4"/>
  <c r="AA115" i="4"/>
  <c r="AA114" i="4"/>
  <c r="AA113" i="4"/>
  <c r="AA112" i="4"/>
  <c r="AA111" i="4"/>
  <c r="AA110" i="4"/>
  <c r="AA109" i="4"/>
  <c r="AA108" i="4"/>
  <c r="AA107" i="4"/>
  <c r="AA106" i="4"/>
  <c r="AA105" i="4"/>
  <c r="AA104" i="4"/>
  <c r="AA103" i="4"/>
  <c r="AA102" i="4"/>
  <c r="AA101" i="4"/>
  <c r="AA100" i="4"/>
  <c r="AA99" i="4"/>
  <c r="AA98" i="4"/>
  <c r="AA97" i="4"/>
  <c r="AA96" i="4"/>
  <c r="AA95" i="4"/>
  <c r="AA94" i="4"/>
  <c r="AA93" i="4"/>
  <c r="AA92" i="4"/>
  <c r="AA91" i="4"/>
  <c r="AA90" i="4"/>
  <c r="AA89" i="4"/>
  <c r="AA88" i="4"/>
  <c r="AA87" i="4"/>
  <c r="AA86" i="4"/>
  <c r="AA85" i="4"/>
  <c r="AA84" i="4"/>
  <c r="AA83" i="4"/>
  <c r="AA82" i="4"/>
  <c r="AA81" i="4"/>
  <c r="AA80" i="4"/>
  <c r="AA79" i="4"/>
  <c r="AA78" i="4"/>
  <c r="AA77" i="4"/>
  <c r="AA76" i="4"/>
  <c r="AA75" i="4"/>
  <c r="AA74" i="4"/>
  <c r="AA73" i="4"/>
  <c r="AA72" i="4"/>
  <c r="AA71" i="4"/>
  <c r="AA70" i="4"/>
  <c r="AA69" i="4"/>
  <c r="AA68" i="4"/>
  <c r="AA67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AA54" i="4"/>
  <c r="AA53" i="4"/>
  <c r="AA52" i="4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AA6" i="4"/>
  <c r="AA5" i="4"/>
  <c r="AA4" i="4"/>
  <c r="AA3" i="4"/>
  <c r="T367" i="4"/>
  <c r="T366" i="4"/>
  <c r="T365" i="4"/>
  <c r="T364" i="4"/>
  <c r="T363" i="4"/>
  <c r="T362" i="4"/>
  <c r="T361" i="4"/>
  <c r="T360" i="4"/>
  <c r="T359" i="4"/>
  <c r="T358" i="4"/>
  <c r="T357" i="4"/>
  <c r="T356" i="4"/>
  <c r="T355" i="4"/>
  <c r="T354" i="4"/>
  <c r="T353" i="4"/>
  <c r="T352" i="4"/>
  <c r="T351" i="4"/>
  <c r="T350" i="4"/>
  <c r="T349" i="4"/>
  <c r="T348" i="4"/>
  <c r="T347" i="4"/>
  <c r="T346" i="4"/>
  <c r="T345" i="4"/>
  <c r="T344" i="4"/>
  <c r="T343" i="4"/>
  <c r="T342" i="4"/>
  <c r="T341" i="4"/>
  <c r="T340" i="4"/>
  <c r="T339" i="4"/>
  <c r="T338" i="4"/>
  <c r="T337" i="4"/>
  <c r="T336" i="4"/>
  <c r="T335" i="4"/>
  <c r="T334" i="4"/>
  <c r="T333" i="4"/>
  <c r="T332" i="4"/>
  <c r="T331" i="4"/>
  <c r="T330" i="4"/>
  <c r="T329" i="4"/>
  <c r="T328" i="4"/>
  <c r="T327" i="4"/>
  <c r="T326" i="4"/>
  <c r="T325" i="4"/>
  <c r="T324" i="4"/>
  <c r="T323" i="4"/>
  <c r="T322" i="4"/>
  <c r="T321" i="4"/>
  <c r="T320" i="4"/>
  <c r="T319" i="4"/>
  <c r="T318" i="4"/>
  <c r="T317" i="4"/>
  <c r="T316" i="4"/>
  <c r="T315" i="4"/>
  <c r="T314" i="4"/>
  <c r="T313" i="4"/>
  <c r="T312" i="4"/>
  <c r="T311" i="4"/>
  <c r="T310" i="4"/>
  <c r="T309" i="4"/>
  <c r="T308" i="4"/>
  <c r="T307" i="4"/>
  <c r="T306" i="4"/>
  <c r="T305" i="4"/>
  <c r="T304" i="4"/>
  <c r="T303" i="4"/>
  <c r="T302" i="4"/>
  <c r="T301" i="4"/>
  <c r="T300" i="4"/>
  <c r="T299" i="4"/>
  <c r="T298" i="4"/>
  <c r="T297" i="4"/>
  <c r="T296" i="4"/>
  <c r="T295" i="4"/>
  <c r="T294" i="4"/>
  <c r="T293" i="4"/>
  <c r="T292" i="4"/>
  <c r="T291" i="4"/>
  <c r="T290" i="4"/>
  <c r="T289" i="4"/>
  <c r="T288" i="4"/>
  <c r="T287" i="4"/>
  <c r="T286" i="4"/>
  <c r="T285" i="4"/>
  <c r="T284" i="4"/>
  <c r="T283" i="4"/>
  <c r="T282" i="4"/>
  <c r="T281" i="4"/>
  <c r="T280" i="4"/>
  <c r="T279" i="4"/>
  <c r="T278" i="4"/>
  <c r="T277" i="4"/>
  <c r="T276" i="4"/>
  <c r="T275" i="4"/>
  <c r="T274" i="4"/>
  <c r="T273" i="4"/>
  <c r="T272" i="4"/>
  <c r="T271" i="4"/>
  <c r="T270" i="4"/>
  <c r="T269" i="4"/>
  <c r="T268" i="4"/>
  <c r="T267" i="4"/>
  <c r="T266" i="4"/>
  <c r="T265" i="4"/>
  <c r="T264" i="4"/>
  <c r="T263" i="4"/>
  <c r="T262" i="4"/>
  <c r="T261" i="4"/>
  <c r="T260" i="4"/>
  <c r="T259" i="4"/>
  <c r="T258" i="4"/>
  <c r="T257" i="4"/>
  <c r="T256" i="4"/>
  <c r="T255" i="4"/>
  <c r="T254" i="4"/>
  <c r="T253" i="4"/>
  <c r="T252" i="4"/>
  <c r="T251" i="4"/>
  <c r="T250" i="4"/>
  <c r="T249" i="4"/>
  <c r="T248" i="4"/>
  <c r="T247" i="4"/>
  <c r="T246" i="4"/>
  <c r="T245" i="4"/>
  <c r="T244" i="4"/>
  <c r="T243" i="4"/>
  <c r="T242" i="4"/>
  <c r="T241" i="4"/>
  <c r="T240" i="4"/>
  <c r="T239" i="4"/>
  <c r="T238" i="4"/>
  <c r="T237" i="4"/>
  <c r="T236" i="4"/>
  <c r="T235" i="4"/>
  <c r="T234" i="4"/>
  <c r="T233" i="4"/>
  <c r="T232" i="4"/>
  <c r="T231" i="4"/>
  <c r="T230" i="4"/>
  <c r="T229" i="4"/>
  <c r="T228" i="4"/>
  <c r="T227" i="4"/>
  <c r="T226" i="4"/>
  <c r="T225" i="4"/>
  <c r="T224" i="4"/>
  <c r="T223" i="4"/>
  <c r="T222" i="4"/>
  <c r="T221" i="4"/>
  <c r="T220" i="4"/>
  <c r="T219" i="4"/>
  <c r="T218" i="4"/>
  <c r="T217" i="4"/>
  <c r="T216" i="4"/>
  <c r="T215" i="4"/>
  <c r="T214" i="4"/>
  <c r="T213" i="4"/>
  <c r="T212" i="4"/>
  <c r="T211" i="4"/>
  <c r="T210" i="4"/>
  <c r="T209" i="4"/>
  <c r="T208" i="4"/>
  <c r="T207" i="4"/>
  <c r="T206" i="4"/>
  <c r="T205" i="4"/>
  <c r="T204" i="4"/>
  <c r="T203" i="4"/>
  <c r="T202" i="4"/>
  <c r="T201" i="4"/>
  <c r="T200" i="4"/>
  <c r="T199" i="4"/>
  <c r="T198" i="4"/>
  <c r="T197" i="4"/>
  <c r="T196" i="4"/>
  <c r="T195" i="4"/>
  <c r="T194" i="4"/>
  <c r="T193" i="4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T142" i="4"/>
  <c r="T141" i="4"/>
  <c r="T140" i="4"/>
  <c r="T139" i="4"/>
  <c r="T138" i="4"/>
  <c r="T137" i="4"/>
  <c r="T136" i="4"/>
  <c r="T135" i="4"/>
  <c r="T134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N372" i="3"/>
  <c r="M372" i="3"/>
  <c r="L372" i="3"/>
  <c r="K372" i="3"/>
  <c r="N370" i="3"/>
  <c r="L370" i="3"/>
  <c r="K370" i="3"/>
  <c r="AI371" i="3"/>
  <c r="AH371" i="3"/>
  <c r="AG371" i="3"/>
  <c r="AF371" i="3"/>
  <c r="AI369" i="3"/>
  <c r="AG369" i="3"/>
  <c r="AF369" i="3"/>
  <c r="AB371" i="3"/>
  <c r="AA371" i="3"/>
  <c r="Z371" i="3"/>
  <c r="Y371" i="3"/>
  <c r="AB369" i="3"/>
  <c r="Z369" i="3"/>
  <c r="Y369" i="3"/>
  <c r="U371" i="3"/>
  <c r="T371" i="3"/>
  <c r="S371" i="3"/>
  <c r="R371" i="3"/>
  <c r="U369" i="3"/>
  <c r="S369" i="3"/>
  <c r="R369" i="3"/>
  <c r="G371" i="3"/>
  <c r="F371" i="3"/>
  <c r="E371" i="3"/>
  <c r="D371" i="3"/>
  <c r="G369" i="3"/>
  <c r="E369" i="3"/>
  <c r="D369" i="3"/>
  <c r="M184" i="3"/>
  <c r="AH367" i="3"/>
  <c r="AH366" i="3"/>
  <c r="AH365" i="3"/>
  <c r="AH364" i="3"/>
  <c r="AH363" i="3"/>
  <c r="AH362" i="3"/>
  <c r="AH361" i="3"/>
  <c r="AH360" i="3"/>
  <c r="AH359" i="3"/>
  <c r="AH358" i="3"/>
  <c r="AH357" i="3"/>
  <c r="AH356" i="3"/>
  <c r="AH355" i="3"/>
  <c r="AH354" i="3"/>
  <c r="AH353" i="3"/>
  <c r="AH352" i="3"/>
  <c r="AH351" i="3"/>
  <c r="AH350" i="3"/>
  <c r="AH349" i="3"/>
  <c r="AH348" i="3"/>
  <c r="AH347" i="3"/>
  <c r="AH346" i="3"/>
  <c r="AH345" i="3"/>
  <c r="AH344" i="3"/>
  <c r="AH343" i="3"/>
  <c r="AH342" i="3"/>
  <c r="AH341" i="3"/>
  <c r="AH340" i="3"/>
  <c r="AH339" i="3"/>
  <c r="AH338" i="3"/>
  <c r="AH337" i="3"/>
  <c r="AH336" i="3"/>
  <c r="AH335" i="3"/>
  <c r="AH334" i="3"/>
  <c r="AH333" i="3"/>
  <c r="AH332" i="3"/>
  <c r="AH331" i="3"/>
  <c r="AH330" i="3"/>
  <c r="AH329" i="3"/>
  <c r="AH328" i="3"/>
  <c r="AH327" i="3"/>
  <c r="AH326" i="3"/>
  <c r="AH325" i="3"/>
  <c r="AH324" i="3"/>
  <c r="AH323" i="3"/>
  <c r="AH322" i="3"/>
  <c r="AH321" i="3"/>
  <c r="AH320" i="3"/>
  <c r="AH319" i="3"/>
  <c r="AH318" i="3"/>
  <c r="AH317" i="3"/>
  <c r="AH316" i="3"/>
  <c r="AH315" i="3"/>
  <c r="AH314" i="3"/>
  <c r="AH313" i="3"/>
  <c r="AH312" i="3"/>
  <c r="AH311" i="3"/>
  <c r="AH310" i="3"/>
  <c r="AH309" i="3"/>
  <c r="AH308" i="3"/>
  <c r="AH307" i="3"/>
  <c r="AH306" i="3"/>
  <c r="AH305" i="3"/>
  <c r="AH304" i="3"/>
  <c r="AH303" i="3"/>
  <c r="AH302" i="3"/>
  <c r="AH301" i="3"/>
  <c r="AH300" i="3"/>
  <c r="AH299" i="3"/>
  <c r="AH298" i="3"/>
  <c r="AH297" i="3"/>
  <c r="AH296" i="3"/>
  <c r="AH295" i="3"/>
  <c r="AH294" i="3"/>
  <c r="AH293" i="3"/>
  <c r="AH292" i="3"/>
  <c r="AH291" i="3"/>
  <c r="AH290" i="3"/>
  <c r="AH289" i="3"/>
  <c r="AH288" i="3"/>
  <c r="AH287" i="3"/>
  <c r="AH286" i="3"/>
  <c r="AH285" i="3"/>
  <c r="AH284" i="3"/>
  <c r="AH283" i="3"/>
  <c r="AH282" i="3"/>
  <c r="AH281" i="3"/>
  <c r="AH280" i="3"/>
  <c r="AH279" i="3"/>
  <c r="AH278" i="3"/>
  <c r="AH277" i="3"/>
  <c r="AH276" i="3"/>
  <c r="AH275" i="3"/>
  <c r="AH274" i="3"/>
  <c r="AH273" i="3"/>
  <c r="AH272" i="3"/>
  <c r="AH271" i="3"/>
  <c r="AH270" i="3"/>
  <c r="AH269" i="3"/>
  <c r="AH268" i="3"/>
  <c r="AH267" i="3"/>
  <c r="AH266" i="3"/>
  <c r="AH265" i="3"/>
  <c r="AH264" i="3"/>
  <c r="AH263" i="3"/>
  <c r="AH262" i="3"/>
  <c r="AH261" i="3"/>
  <c r="AH260" i="3"/>
  <c r="AH259" i="3"/>
  <c r="AH258" i="3"/>
  <c r="AH257" i="3"/>
  <c r="AH256" i="3"/>
  <c r="AH255" i="3"/>
  <c r="AH254" i="3"/>
  <c r="AH253" i="3"/>
  <c r="AH252" i="3"/>
  <c r="AH251" i="3"/>
  <c r="AH250" i="3"/>
  <c r="AH249" i="3"/>
  <c r="AH248" i="3"/>
  <c r="AH247" i="3"/>
  <c r="AH246" i="3"/>
  <c r="AH245" i="3"/>
  <c r="AH244" i="3"/>
  <c r="AH243" i="3"/>
  <c r="AH242" i="3"/>
  <c r="AH241" i="3"/>
  <c r="AH240" i="3"/>
  <c r="AH239" i="3"/>
  <c r="AH238" i="3"/>
  <c r="AH237" i="3"/>
  <c r="AH236" i="3"/>
  <c r="AH235" i="3"/>
  <c r="AH234" i="3"/>
  <c r="AH233" i="3"/>
  <c r="AH232" i="3"/>
  <c r="AH231" i="3"/>
  <c r="AH230" i="3"/>
  <c r="AH229" i="3"/>
  <c r="AH228" i="3"/>
  <c r="AH227" i="3"/>
  <c r="AH226" i="3"/>
  <c r="AH225" i="3"/>
  <c r="AH224" i="3"/>
  <c r="AH223" i="3"/>
  <c r="AH222" i="3"/>
  <c r="AH221" i="3"/>
  <c r="AH220" i="3"/>
  <c r="AH219" i="3"/>
  <c r="AH218" i="3"/>
  <c r="AH217" i="3"/>
  <c r="AH216" i="3"/>
  <c r="AH215" i="3"/>
  <c r="AH214" i="3"/>
  <c r="AH213" i="3"/>
  <c r="AH212" i="3"/>
  <c r="AH211" i="3"/>
  <c r="AH210" i="3"/>
  <c r="AH209" i="3"/>
  <c r="AH208" i="3"/>
  <c r="AH207" i="3"/>
  <c r="AH206" i="3"/>
  <c r="AH205" i="3"/>
  <c r="AH204" i="3"/>
  <c r="AH203" i="3"/>
  <c r="AH202" i="3"/>
  <c r="AH201" i="3"/>
  <c r="AH200" i="3"/>
  <c r="AH199" i="3"/>
  <c r="AH198" i="3"/>
  <c r="AH197" i="3"/>
  <c r="AH196" i="3"/>
  <c r="AH195" i="3"/>
  <c r="AH194" i="3"/>
  <c r="AH193" i="3"/>
  <c r="AH192" i="3"/>
  <c r="AH191" i="3"/>
  <c r="AH190" i="3"/>
  <c r="AH189" i="3"/>
  <c r="AH188" i="3"/>
  <c r="AH187" i="3"/>
  <c r="AH186" i="3"/>
  <c r="AH185" i="3"/>
  <c r="AH184" i="3"/>
  <c r="AH183" i="3"/>
  <c r="AH182" i="3"/>
  <c r="AH181" i="3"/>
  <c r="AH180" i="3"/>
  <c r="AH179" i="3"/>
  <c r="AH178" i="3"/>
  <c r="AH177" i="3"/>
  <c r="AH176" i="3"/>
  <c r="AH175" i="3"/>
  <c r="AH174" i="3"/>
  <c r="AH173" i="3"/>
  <c r="AH172" i="3"/>
  <c r="AH171" i="3"/>
  <c r="AH170" i="3"/>
  <c r="AH169" i="3"/>
  <c r="AH168" i="3"/>
  <c r="AH167" i="3"/>
  <c r="AH166" i="3"/>
  <c r="AH165" i="3"/>
  <c r="AH164" i="3"/>
  <c r="AH163" i="3"/>
  <c r="AH162" i="3"/>
  <c r="AH161" i="3"/>
  <c r="AH160" i="3"/>
  <c r="AH159" i="3"/>
  <c r="AH158" i="3"/>
  <c r="AH157" i="3"/>
  <c r="AH156" i="3"/>
  <c r="AH155" i="3"/>
  <c r="AH154" i="3"/>
  <c r="AH153" i="3"/>
  <c r="AH152" i="3"/>
  <c r="AH151" i="3"/>
  <c r="AH150" i="3"/>
  <c r="AH149" i="3"/>
  <c r="AH148" i="3"/>
  <c r="AH147" i="3"/>
  <c r="AH146" i="3"/>
  <c r="AH145" i="3"/>
  <c r="AH144" i="3"/>
  <c r="AH143" i="3"/>
  <c r="AH142" i="3"/>
  <c r="AH141" i="3"/>
  <c r="AH140" i="3"/>
  <c r="AH139" i="3"/>
  <c r="AH138" i="3"/>
  <c r="AH137" i="3"/>
  <c r="AH136" i="3"/>
  <c r="AH135" i="3"/>
  <c r="AH134" i="3"/>
  <c r="AH133" i="3"/>
  <c r="AH132" i="3"/>
  <c r="AH131" i="3"/>
  <c r="AH130" i="3"/>
  <c r="AH129" i="3"/>
  <c r="AH128" i="3"/>
  <c r="AH127" i="3"/>
  <c r="AH126" i="3"/>
  <c r="AH125" i="3"/>
  <c r="AH124" i="3"/>
  <c r="AH123" i="3"/>
  <c r="AH122" i="3"/>
  <c r="AH121" i="3"/>
  <c r="AH120" i="3"/>
  <c r="AH119" i="3"/>
  <c r="AH118" i="3"/>
  <c r="AH117" i="3"/>
  <c r="AH116" i="3"/>
  <c r="AH115" i="3"/>
  <c r="AH114" i="3"/>
  <c r="AH113" i="3"/>
  <c r="AH112" i="3"/>
  <c r="AH111" i="3"/>
  <c r="AH110" i="3"/>
  <c r="AH109" i="3"/>
  <c r="AH108" i="3"/>
  <c r="AH107" i="3"/>
  <c r="AH106" i="3"/>
  <c r="AH105" i="3"/>
  <c r="AH104" i="3"/>
  <c r="AH103" i="3"/>
  <c r="AH102" i="3"/>
  <c r="AH101" i="3"/>
  <c r="AH100" i="3"/>
  <c r="AH99" i="3"/>
  <c r="AH98" i="3"/>
  <c r="AH97" i="3"/>
  <c r="AH96" i="3"/>
  <c r="AH95" i="3"/>
  <c r="AH94" i="3"/>
  <c r="AH93" i="3"/>
  <c r="AH92" i="3"/>
  <c r="AH91" i="3"/>
  <c r="AH90" i="3"/>
  <c r="AH89" i="3"/>
  <c r="AH88" i="3"/>
  <c r="AH87" i="3"/>
  <c r="AH86" i="3"/>
  <c r="AH85" i="3"/>
  <c r="AH84" i="3"/>
  <c r="AH83" i="3"/>
  <c r="AH82" i="3"/>
  <c r="AH81" i="3"/>
  <c r="AH80" i="3"/>
  <c r="AH79" i="3"/>
  <c r="AH78" i="3"/>
  <c r="AH77" i="3"/>
  <c r="AH76" i="3"/>
  <c r="AH75" i="3"/>
  <c r="AH74" i="3"/>
  <c r="AH73" i="3"/>
  <c r="AH72" i="3"/>
  <c r="AH71" i="3"/>
  <c r="AH70" i="3"/>
  <c r="AH69" i="3"/>
  <c r="AH68" i="3"/>
  <c r="AH67" i="3"/>
  <c r="AH66" i="3"/>
  <c r="AH65" i="3"/>
  <c r="AH64" i="3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H5" i="3"/>
  <c r="AH4" i="3"/>
  <c r="AH3" i="3"/>
  <c r="AA367" i="3"/>
  <c r="AA366" i="3"/>
  <c r="AA365" i="3"/>
  <c r="AA364" i="3"/>
  <c r="AA363" i="3"/>
  <c r="AA362" i="3"/>
  <c r="AA361" i="3"/>
  <c r="AA360" i="3"/>
  <c r="AA359" i="3"/>
  <c r="AA358" i="3"/>
  <c r="AA357" i="3"/>
  <c r="AA356" i="3"/>
  <c r="AA355" i="3"/>
  <c r="AA354" i="3"/>
  <c r="AA353" i="3"/>
  <c r="AA352" i="3"/>
  <c r="AA351" i="3"/>
  <c r="AA350" i="3"/>
  <c r="AA349" i="3"/>
  <c r="AA348" i="3"/>
  <c r="AA347" i="3"/>
  <c r="AA346" i="3"/>
  <c r="AA345" i="3"/>
  <c r="AA344" i="3"/>
  <c r="AA343" i="3"/>
  <c r="AA342" i="3"/>
  <c r="AA341" i="3"/>
  <c r="AA340" i="3"/>
  <c r="AA339" i="3"/>
  <c r="AA338" i="3"/>
  <c r="AA337" i="3"/>
  <c r="AA336" i="3"/>
  <c r="AA335" i="3"/>
  <c r="AA334" i="3"/>
  <c r="AA333" i="3"/>
  <c r="AA332" i="3"/>
  <c r="AA331" i="3"/>
  <c r="AA330" i="3"/>
  <c r="AA329" i="3"/>
  <c r="AA328" i="3"/>
  <c r="AA327" i="3"/>
  <c r="AA326" i="3"/>
  <c r="AA325" i="3"/>
  <c r="AA324" i="3"/>
  <c r="AA323" i="3"/>
  <c r="AA322" i="3"/>
  <c r="AA321" i="3"/>
  <c r="AA320" i="3"/>
  <c r="AA319" i="3"/>
  <c r="AA318" i="3"/>
  <c r="AA317" i="3"/>
  <c r="AA316" i="3"/>
  <c r="AA315" i="3"/>
  <c r="AA314" i="3"/>
  <c r="AA313" i="3"/>
  <c r="AA312" i="3"/>
  <c r="AA311" i="3"/>
  <c r="AA310" i="3"/>
  <c r="AA309" i="3"/>
  <c r="AA308" i="3"/>
  <c r="AA307" i="3"/>
  <c r="AA306" i="3"/>
  <c r="AA305" i="3"/>
  <c r="AA304" i="3"/>
  <c r="AA303" i="3"/>
  <c r="AA302" i="3"/>
  <c r="AA301" i="3"/>
  <c r="AA300" i="3"/>
  <c r="AA299" i="3"/>
  <c r="AA298" i="3"/>
  <c r="AA297" i="3"/>
  <c r="AA296" i="3"/>
  <c r="AA295" i="3"/>
  <c r="AA294" i="3"/>
  <c r="AA293" i="3"/>
  <c r="AA292" i="3"/>
  <c r="AA291" i="3"/>
  <c r="AA290" i="3"/>
  <c r="AA289" i="3"/>
  <c r="AA288" i="3"/>
  <c r="AA287" i="3"/>
  <c r="AA286" i="3"/>
  <c r="AA285" i="3"/>
  <c r="AA284" i="3"/>
  <c r="AA283" i="3"/>
  <c r="AA282" i="3"/>
  <c r="AA281" i="3"/>
  <c r="AA280" i="3"/>
  <c r="AA279" i="3"/>
  <c r="AA278" i="3"/>
  <c r="AA277" i="3"/>
  <c r="AA276" i="3"/>
  <c r="AA275" i="3"/>
  <c r="AA274" i="3"/>
  <c r="AA273" i="3"/>
  <c r="AA272" i="3"/>
  <c r="AA271" i="3"/>
  <c r="AA270" i="3"/>
  <c r="AA269" i="3"/>
  <c r="AA268" i="3"/>
  <c r="AA267" i="3"/>
  <c r="AA266" i="3"/>
  <c r="AA265" i="3"/>
  <c r="AA264" i="3"/>
  <c r="AA263" i="3"/>
  <c r="AA262" i="3"/>
  <c r="AA261" i="3"/>
  <c r="AA260" i="3"/>
  <c r="AA259" i="3"/>
  <c r="AA258" i="3"/>
  <c r="AA257" i="3"/>
  <c r="AA256" i="3"/>
  <c r="AA255" i="3"/>
  <c r="AA254" i="3"/>
  <c r="AA253" i="3"/>
  <c r="AA252" i="3"/>
  <c r="AA251" i="3"/>
  <c r="AA250" i="3"/>
  <c r="AA249" i="3"/>
  <c r="AA248" i="3"/>
  <c r="AA247" i="3"/>
  <c r="AA246" i="3"/>
  <c r="AA245" i="3"/>
  <c r="AA244" i="3"/>
  <c r="AA243" i="3"/>
  <c r="AA242" i="3"/>
  <c r="AA241" i="3"/>
  <c r="AA240" i="3"/>
  <c r="AA239" i="3"/>
  <c r="AA238" i="3"/>
  <c r="AA237" i="3"/>
  <c r="AA236" i="3"/>
  <c r="AA235" i="3"/>
  <c r="AA234" i="3"/>
  <c r="AA233" i="3"/>
  <c r="AA232" i="3"/>
  <c r="AA231" i="3"/>
  <c r="AA230" i="3"/>
  <c r="AA229" i="3"/>
  <c r="AA228" i="3"/>
  <c r="AA227" i="3"/>
  <c r="AA226" i="3"/>
  <c r="AA225" i="3"/>
  <c r="AA224" i="3"/>
  <c r="AA223" i="3"/>
  <c r="AA222" i="3"/>
  <c r="AA221" i="3"/>
  <c r="AA220" i="3"/>
  <c r="AA219" i="3"/>
  <c r="AA218" i="3"/>
  <c r="AA217" i="3"/>
  <c r="AA216" i="3"/>
  <c r="AA215" i="3"/>
  <c r="AA214" i="3"/>
  <c r="AA213" i="3"/>
  <c r="AA212" i="3"/>
  <c r="AA211" i="3"/>
  <c r="AA210" i="3"/>
  <c r="AA209" i="3"/>
  <c r="AA208" i="3"/>
  <c r="AA207" i="3"/>
  <c r="AA206" i="3"/>
  <c r="AA205" i="3"/>
  <c r="AA204" i="3"/>
  <c r="AA203" i="3"/>
  <c r="AA202" i="3"/>
  <c r="AA201" i="3"/>
  <c r="AA200" i="3"/>
  <c r="AA199" i="3"/>
  <c r="AA198" i="3"/>
  <c r="AA197" i="3"/>
  <c r="AA196" i="3"/>
  <c r="AA195" i="3"/>
  <c r="AA194" i="3"/>
  <c r="AA193" i="3"/>
  <c r="AA192" i="3"/>
  <c r="AA191" i="3"/>
  <c r="AA190" i="3"/>
  <c r="AA189" i="3"/>
  <c r="AA188" i="3"/>
  <c r="AA187" i="3"/>
  <c r="AA186" i="3"/>
  <c r="AA185" i="3"/>
  <c r="AA184" i="3"/>
  <c r="AA183" i="3"/>
  <c r="AA182" i="3"/>
  <c r="AA181" i="3"/>
  <c r="AA180" i="3"/>
  <c r="AA179" i="3"/>
  <c r="AA178" i="3"/>
  <c r="AA177" i="3"/>
  <c r="AA176" i="3"/>
  <c r="AA175" i="3"/>
  <c r="AA174" i="3"/>
  <c r="AA173" i="3"/>
  <c r="AA172" i="3"/>
  <c r="AA171" i="3"/>
  <c r="AA170" i="3"/>
  <c r="AA169" i="3"/>
  <c r="AA168" i="3"/>
  <c r="AA167" i="3"/>
  <c r="AA166" i="3"/>
  <c r="AA165" i="3"/>
  <c r="AA164" i="3"/>
  <c r="AA163" i="3"/>
  <c r="AA162" i="3"/>
  <c r="AA161" i="3"/>
  <c r="AA160" i="3"/>
  <c r="AA159" i="3"/>
  <c r="AA158" i="3"/>
  <c r="AA157" i="3"/>
  <c r="AA156" i="3"/>
  <c r="AA155" i="3"/>
  <c r="AA154" i="3"/>
  <c r="AA153" i="3"/>
  <c r="AA152" i="3"/>
  <c r="AA151" i="3"/>
  <c r="AA150" i="3"/>
  <c r="AA149" i="3"/>
  <c r="AA148" i="3"/>
  <c r="AA147" i="3"/>
  <c r="AA146" i="3"/>
  <c r="AA145" i="3"/>
  <c r="AA144" i="3"/>
  <c r="AA143" i="3"/>
  <c r="AA142" i="3"/>
  <c r="AA141" i="3"/>
  <c r="AA140" i="3"/>
  <c r="AA139" i="3"/>
  <c r="AA138" i="3"/>
  <c r="AA137" i="3"/>
  <c r="AA136" i="3"/>
  <c r="AA135" i="3"/>
  <c r="AA134" i="3"/>
  <c r="AA133" i="3"/>
  <c r="AA132" i="3"/>
  <c r="AA131" i="3"/>
  <c r="AA130" i="3"/>
  <c r="AA129" i="3"/>
  <c r="AA128" i="3"/>
  <c r="AA127" i="3"/>
  <c r="AA126" i="3"/>
  <c r="AA125" i="3"/>
  <c r="AA124" i="3"/>
  <c r="AA123" i="3"/>
  <c r="AA122" i="3"/>
  <c r="AA121" i="3"/>
  <c r="AA120" i="3"/>
  <c r="AA119" i="3"/>
  <c r="AA118" i="3"/>
  <c r="AA117" i="3"/>
  <c r="AA116" i="3"/>
  <c r="AA115" i="3"/>
  <c r="AA114" i="3"/>
  <c r="AA113" i="3"/>
  <c r="AA112" i="3"/>
  <c r="AA111" i="3"/>
  <c r="AA110" i="3"/>
  <c r="AA109" i="3"/>
  <c r="AA108" i="3"/>
  <c r="AA107" i="3"/>
  <c r="AA106" i="3"/>
  <c r="AA105" i="3"/>
  <c r="AA104" i="3"/>
  <c r="AA103" i="3"/>
  <c r="AA102" i="3"/>
  <c r="AA101" i="3"/>
  <c r="AA100" i="3"/>
  <c r="AA99" i="3"/>
  <c r="AA98" i="3"/>
  <c r="AA97" i="3"/>
  <c r="AA96" i="3"/>
  <c r="AA95" i="3"/>
  <c r="AA94" i="3"/>
  <c r="AA93" i="3"/>
  <c r="AA92" i="3"/>
  <c r="AA91" i="3"/>
  <c r="AA90" i="3"/>
  <c r="AA89" i="3"/>
  <c r="AA88" i="3"/>
  <c r="AA87" i="3"/>
  <c r="AA86" i="3"/>
  <c r="AA85" i="3"/>
  <c r="AA84" i="3"/>
  <c r="AA83" i="3"/>
  <c r="AA82" i="3"/>
  <c r="AA81" i="3"/>
  <c r="AA80" i="3"/>
  <c r="AA79" i="3"/>
  <c r="AA78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AA6" i="3"/>
  <c r="AA5" i="3"/>
  <c r="AA4" i="3"/>
  <c r="AA3" i="3"/>
  <c r="T367" i="3"/>
  <c r="T366" i="3"/>
  <c r="T365" i="3"/>
  <c r="T364" i="3"/>
  <c r="T363" i="3"/>
  <c r="T362" i="3"/>
  <c r="T361" i="3"/>
  <c r="T360" i="3"/>
  <c r="T359" i="3"/>
  <c r="T358" i="3"/>
  <c r="T357" i="3"/>
  <c r="T356" i="3"/>
  <c r="T355" i="3"/>
  <c r="T354" i="3"/>
  <c r="T353" i="3"/>
  <c r="T352" i="3"/>
  <c r="T351" i="3"/>
  <c r="T350" i="3"/>
  <c r="T349" i="3"/>
  <c r="T348" i="3"/>
  <c r="T347" i="3"/>
  <c r="T346" i="3"/>
  <c r="T345" i="3"/>
  <c r="T344" i="3"/>
  <c r="T343" i="3"/>
  <c r="T342" i="3"/>
  <c r="T341" i="3"/>
  <c r="T340" i="3"/>
  <c r="T339" i="3"/>
  <c r="T338" i="3"/>
  <c r="T337" i="3"/>
  <c r="T336" i="3"/>
  <c r="T335" i="3"/>
  <c r="T334" i="3"/>
  <c r="T333" i="3"/>
  <c r="T332" i="3"/>
  <c r="T331" i="3"/>
  <c r="T330" i="3"/>
  <c r="T329" i="3"/>
  <c r="T328" i="3"/>
  <c r="T327" i="3"/>
  <c r="T326" i="3"/>
  <c r="T325" i="3"/>
  <c r="T324" i="3"/>
  <c r="T323" i="3"/>
  <c r="T322" i="3"/>
  <c r="T321" i="3"/>
  <c r="T320" i="3"/>
  <c r="T319" i="3"/>
  <c r="T318" i="3"/>
  <c r="T317" i="3"/>
  <c r="T316" i="3"/>
  <c r="T315" i="3"/>
  <c r="T314" i="3"/>
  <c r="T313" i="3"/>
  <c r="T312" i="3"/>
  <c r="T311" i="3"/>
  <c r="T310" i="3"/>
  <c r="T309" i="3"/>
  <c r="T308" i="3"/>
  <c r="T307" i="3"/>
  <c r="T306" i="3"/>
  <c r="T305" i="3"/>
  <c r="T304" i="3"/>
  <c r="T303" i="3"/>
  <c r="T302" i="3"/>
  <c r="T301" i="3"/>
  <c r="T300" i="3"/>
  <c r="T299" i="3"/>
  <c r="T298" i="3"/>
  <c r="T297" i="3"/>
  <c r="T296" i="3"/>
  <c r="T295" i="3"/>
  <c r="T294" i="3"/>
  <c r="T293" i="3"/>
  <c r="T292" i="3"/>
  <c r="T291" i="3"/>
  <c r="T290" i="3"/>
  <c r="T289" i="3"/>
  <c r="T288" i="3"/>
  <c r="T287" i="3"/>
  <c r="T286" i="3"/>
  <c r="T285" i="3"/>
  <c r="T284" i="3"/>
  <c r="T283" i="3"/>
  <c r="T282" i="3"/>
  <c r="T281" i="3"/>
  <c r="T280" i="3"/>
  <c r="T279" i="3"/>
  <c r="T278" i="3"/>
  <c r="T277" i="3"/>
  <c r="T276" i="3"/>
  <c r="T275" i="3"/>
  <c r="T274" i="3"/>
  <c r="T273" i="3"/>
  <c r="T272" i="3"/>
  <c r="T271" i="3"/>
  <c r="T270" i="3"/>
  <c r="T269" i="3"/>
  <c r="T268" i="3"/>
  <c r="T267" i="3"/>
  <c r="T266" i="3"/>
  <c r="T265" i="3"/>
  <c r="T264" i="3"/>
  <c r="T263" i="3"/>
  <c r="T262" i="3"/>
  <c r="T261" i="3"/>
  <c r="T260" i="3"/>
  <c r="T259" i="3"/>
  <c r="T258" i="3"/>
  <c r="T257" i="3"/>
  <c r="T256" i="3"/>
  <c r="T255" i="3"/>
  <c r="T254" i="3"/>
  <c r="T253" i="3"/>
  <c r="T252" i="3"/>
  <c r="T251" i="3"/>
  <c r="T250" i="3"/>
  <c r="T249" i="3"/>
  <c r="T248" i="3"/>
  <c r="T247" i="3"/>
  <c r="T246" i="3"/>
  <c r="T245" i="3"/>
  <c r="T244" i="3"/>
  <c r="T243" i="3"/>
  <c r="T242" i="3"/>
  <c r="T241" i="3"/>
  <c r="T240" i="3"/>
  <c r="T239" i="3"/>
  <c r="T238" i="3"/>
  <c r="T237" i="3"/>
  <c r="T236" i="3"/>
  <c r="T235" i="3"/>
  <c r="T234" i="3"/>
  <c r="T233" i="3"/>
  <c r="T232" i="3"/>
  <c r="T231" i="3"/>
  <c r="T230" i="3"/>
  <c r="T229" i="3"/>
  <c r="T228" i="3"/>
  <c r="T227" i="3"/>
  <c r="T226" i="3"/>
  <c r="T225" i="3"/>
  <c r="T224" i="3"/>
  <c r="T223" i="3"/>
  <c r="T222" i="3"/>
  <c r="T221" i="3"/>
  <c r="T220" i="3"/>
  <c r="T219" i="3"/>
  <c r="T218" i="3"/>
  <c r="T217" i="3"/>
  <c r="T216" i="3"/>
  <c r="T215" i="3"/>
  <c r="T214" i="3"/>
  <c r="T213" i="3"/>
  <c r="T212" i="3"/>
  <c r="T211" i="3"/>
  <c r="T210" i="3"/>
  <c r="T209" i="3"/>
  <c r="T208" i="3"/>
  <c r="T207" i="3"/>
  <c r="T206" i="3"/>
  <c r="T205" i="3"/>
  <c r="T204" i="3"/>
  <c r="T203" i="3"/>
  <c r="T202" i="3"/>
  <c r="T201" i="3"/>
  <c r="T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T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U372" i="2"/>
  <c r="T372" i="2"/>
  <c r="S372" i="2"/>
  <c r="R372" i="2"/>
  <c r="U370" i="2"/>
  <c r="S370" i="2"/>
  <c r="R370" i="2"/>
  <c r="AF371" i="2"/>
  <c r="AF369" i="2"/>
  <c r="AI371" i="2"/>
  <c r="AH371" i="2"/>
  <c r="AG371" i="2"/>
  <c r="AI369" i="2"/>
  <c r="AG369" i="2"/>
  <c r="AB371" i="2"/>
  <c r="AA371" i="2"/>
  <c r="Z371" i="2"/>
  <c r="Y371" i="2"/>
  <c r="AB369" i="2"/>
  <c r="Z369" i="2"/>
  <c r="Y369" i="2"/>
  <c r="N371" i="2"/>
  <c r="M371" i="2"/>
  <c r="L371" i="2"/>
  <c r="K371" i="2"/>
  <c r="N369" i="2"/>
  <c r="L369" i="2"/>
  <c r="K369" i="2"/>
  <c r="G371" i="2"/>
  <c r="F371" i="2"/>
  <c r="E371" i="2"/>
  <c r="D371" i="2"/>
  <c r="G369" i="2"/>
  <c r="E369" i="2"/>
  <c r="D369" i="2"/>
  <c r="AH367" i="2"/>
  <c r="AH366" i="2"/>
  <c r="AH365" i="2"/>
  <c r="AH364" i="2"/>
  <c r="AH363" i="2"/>
  <c r="AH362" i="2"/>
  <c r="AH361" i="2"/>
  <c r="AH360" i="2"/>
  <c r="AH359" i="2"/>
  <c r="AH358" i="2"/>
  <c r="AH357" i="2"/>
  <c r="AH356" i="2"/>
  <c r="AH355" i="2"/>
  <c r="AH354" i="2"/>
  <c r="AH353" i="2"/>
  <c r="AH352" i="2"/>
  <c r="AH351" i="2"/>
  <c r="AH350" i="2"/>
  <c r="AH349" i="2"/>
  <c r="AH348" i="2"/>
  <c r="AH347" i="2"/>
  <c r="AH346" i="2"/>
  <c r="AH345" i="2"/>
  <c r="AH344" i="2"/>
  <c r="AH343" i="2"/>
  <c r="AH342" i="2"/>
  <c r="AH341" i="2"/>
  <c r="AH340" i="2"/>
  <c r="AH339" i="2"/>
  <c r="AH338" i="2"/>
  <c r="AH337" i="2"/>
  <c r="AH336" i="2"/>
  <c r="AH335" i="2"/>
  <c r="AH334" i="2"/>
  <c r="AH333" i="2"/>
  <c r="AH332" i="2"/>
  <c r="AH331" i="2"/>
  <c r="AH330" i="2"/>
  <c r="AH329" i="2"/>
  <c r="AH328" i="2"/>
  <c r="AH327" i="2"/>
  <c r="AH326" i="2"/>
  <c r="AH325" i="2"/>
  <c r="AH324" i="2"/>
  <c r="AH323" i="2"/>
  <c r="AH322" i="2"/>
  <c r="AH321" i="2"/>
  <c r="AH320" i="2"/>
  <c r="AH319" i="2"/>
  <c r="AH318" i="2"/>
  <c r="AH317" i="2"/>
  <c r="AH316" i="2"/>
  <c r="AH315" i="2"/>
  <c r="AH314" i="2"/>
  <c r="AH313" i="2"/>
  <c r="AH312" i="2"/>
  <c r="AH311" i="2"/>
  <c r="AH310" i="2"/>
  <c r="AH309" i="2"/>
  <c r="AH308" i="2"/>
  <c r="AH307" i="2"/>
  <c r="AH306" i="2"/>
  <c r="AH305" i="2"/>
  <c r="AH304" i="2"/>
  <c r="AH303" i="2"/>
  <c r="AH302" i="2"/>
  <c r="AH301" i="2"/>
  <c r="AH300" i="2"/>
  <c r="AH299" i="2"/>
  <c r="AH298" i="2"/>
  <c r="AH297" i="2"/>
  <c r="AH296" i="2"/>
  <c r="AH295" i="2"/>
  <c r="AH294" i="2"/>
  <c r="AH293" i="2"/>
  <c r="AH292" i="2"/>
  <c r="AH291" i="2"/>
  <c r="AH290" i="2"/>
  <c r="AH289" i="2"/>
  <c r="AH288" i="2"/>
  <c r="AH287" i="2"/>
  <c r="AH286" i="2"/>
  <c r="AH285" i="2"/>
  <c r="AH284" i="2"/>
  <c r="AH283" i="2"/>
  <c r="AH282" i="2"/>
  <c r="AH281" i="2"/>
  <c r="AH280" i="2"/>
  <c r="AH279" i="2"/>
  <c r="AH278" i="2"/>
  <c r="AH277" i="2"/>
  <c r="AH276" i="2"/>
  <c r="AH275" i="2"/>
  <c r="AH274" i="2"/>
  <c r="AH273" i="2"/>
  <c r="AH272" i="2"/>
  <c r="AH271" i="2"/>
  <c r="AH270" i="2"/>
  <c r="AH269" i="2"/>
  <c r="AH268" i="2"/>
  <c r="AH267" i="2"/>
  <c r="AH266" i="2"/>
  <c r="AH265" i="2"/>
  <c r="AH264" i="2"/>
  <c r="AH263" i="2"/>
  <c r="AH262" i="2"/>
  <c r="AH261" i="2"/>
  <c r="AH260" i="2"/>
  <c r="AH259" i="2"/>
  <c r="AH258" i="2"/>
  <c r="AH257" i="2"/>
  <c r="AH256" i="2"/>
  <c r="AH255" i="2"/>
  <c r="AH254" i="2"/>
  <c r="AH253" i="2"/>
  <c r="AH252" i="2"/>
  <c r="AH251" i="2"/>
  <c r="AH250" i="2"/>
  <c r="AH249" i="2"/>
  <c r="AH248" i="2"/>
  <c r="AH247" i="2"/>
  <c r="AH246" i="2"/>
  <c r="AH245" i="2"/>
  <c r="AH244" i="2"/>
  <c r="AH243" i="2"/>
  <c r="AH242" i="2"/>
  <c r="AH241" i="2"/>
  <c r="AH240" i="2"/>
  <c r="AH239" i="2"/>
  <c r="AH238" i="2"/>
  <c r="AH237" i="2"/>
  <c r="AH236" i="2"/>
  <c r="AH235" i="2"/>
  <c r="AH234" i="2"/>
  <c r="AH233" i="2"/>
  <c r="AH232" i="2"/>
  <c r="AH231" i="2"/>
  <c r="AH230" i="2"/>
  <c r="AH229" i="2"/>
  <c r="AH228" i="2"/>
  <c r="AH227" i="2"/>
  <c r="AH226" i="2"/>
  <c r="AH225" i="2"/>
  <c r="AH224" i="2"/>
  <c r="AH223" i="2"/>
  <c r="AH222" i="2"/>
  <c r="AH221" i="2"/>
  <c r="AH220" i="2"/>
  <c r="AH219" i="2"/>
  <c r="AH218" i="2"/>
  <c r="AH217" i="2"/>
  <c r="AH216" i="2"/>
  <c r="AH215" i="2"/>
  <c r="AH214" i="2"/>
  <c r="AH213" i="2"/>
  <c r="AH212" i="2"/>
  <c r="AH211" i="2"/>
  <c r="AH210" i="2"/>
  <c r="AH209" i="2"/>
  <c r="AH208" i="2"/>
  <c r="AH207" i="2"/>
  <c r="AH206" i="2"/>
  <c r="AH205" i="2"/>
  <c r="AH204" i="2"/>
  <c r="AH203" i="2"/>
  <c r="AH202" i="2"/>
  <c r="AH201" i="2"/>
  <c r="AH200" i="2"/>
  <c r="AH199" i="2"/>
  <c r="AH198" i="2"/>
  <c r="AH197" i="2"/>
  <c r="AH196" i="2"/>
  <c r="AH195" i="2"/>
  <c r="AH194" i="2"/>
  <c r="AH193" i="2"/>
  <c r="AH192" i="2"/>
  <c r="AH191" i="2"/>
  <c r="AH190" i="2"/>
  <c r="AH189" i="2"/>
  <c r="AH188" i="2"/>
  <c r="AH187" i="2"/>
  <c r="AH186" i="2"/>
  <c r="AH185" i="2"/>
  <c r="AH184" i="2"/>
  <c r="AH183" i="2"/>
  <c r="AH182" i="2"/>
  <c r="AH181" i="2"/>
  <c r="AH180" i="2"/>
  <c r="AH179" i="2"/>
  <c r="AH178" i="2"/>
  <c r="AH177" i="2"/>
  <c r="AH176" i="2"/>
  <c r="AH175" i="2"/>
  <c r="AH174" i="2"/>
  <c r="AH173" i="2"/>
  <c r="AH172" i="2"/>
  <c r="AH171" i="2"/>
  <c r="AH170" i="2"/>
  <c r="AH169" i="2"/>
  <c r="AH168" i="2"/>
  <c r="AH167" i="2"/>
  <c r="AH166" i="2"/>
  <c r="AH165" i="2"/>
  <c r="AH164" i="2"/>
  <c r="AH163" i="2"/>
  <c r="AH162" i="2"/>
  <c r="AH161" i="2"/>
  <c r="AH160" i="2"/>
  <c r="AH159" i="2"/>
  <c r="AH158" i="2"/>
  <c r="AH157" i="2"/>
  <c r="AH156" i="2"/>
  <c r="AH155" i="2"/>
  <c r="AH154" i="2"/>
  <c r="AH153" i="2"/>
  <c r="AH152" i="2"/>
  <c r="AH151" i="2"/>
  <c r="AH150" i="2"/>
  <c r="AH149" i="2"/>
  <c r="AH148" i="2"/>
  <c r="AH147" i="2"/>
  <c r="AH146" i="2"/>
  <c r="AH145" i="2"/>
  <c r="AH144" i="2"/>
  <c r="AH143" i="2"/>
  <c r="AH142" i="2"/>
  <c r="AH141" i="2"/>
  <c r="AH140" i="2"/>
  <c r="AH139" i="2"/>
  <c r="AH138" i="2"/>
  <c r="AH137" i="2"/>
  <c r="AH136" i="2"/>
  <c r="AH135" i="2"/>
  <c r="AH134" i="2"/>
  <c r="AH133" i="2"/>
  <c r="AH132" i="2"/>
  <c r="AH131" i="2"/>
  <c r="AH130" i="2"/>
  <c r="AH129" i="2"/>
  <c r="AH128" i="2"/>
  <c r="AH127" i="2"/>
  <c r="AH126" i="2"/>
  <c r="AH125" i="2"/>
  <c r="AH124" i="2"/>
  <c r="AH123" i="2"/>
  <c r="AH122" i="2"/>
  <c r="AH121" i="2"/>
  <c r="AH120" i="2"/>
  <c r="AH119" i="2"/>
  <c r="AH118" i="2"/>
  <c r="AH117" i="2"/>
  <c r="AH116" i="2"/>
  <c r="AH115" i="2"/>
  <c r="AH114" i="2"/>
  <c r="AH113" i="2"/>
  <c r="AH112" i="2"/>
  <c r="AH111" i="2"/>
  <c r="AH110" i="2"/>
  <c r="AH109" i="2"/>
  <c r="AH108" i="2"/>
  <c r="AH107" i="2"/>
  <c r="AH106" i="2"/>
  <c r="AH105" i="2"/>
  <c r="AH104" i="2"/>
  <c r="AH103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3" i="2"/>
  <c r="AA367" i="2"/>
  <c r="AA366" i="2"/>
  <c r="AA365" i="2"/>
  <c r="AA364" i="2"/>
  <c r="AA363" i="2"/>
  <c r="AA362" i="2"/>
  <c r="AA361" i="2"/>
  <c r="AA360" i="2"/>
  <c r="AA359" i="2"/>
  <c r="AA358" i="2"/>
  <c r="AA357" i="2"/>
  <c r="AA356" i="2"/>
  <c r="AA355" i="2"/>
  <c r="AA354" i="2"/>
  <c r="AA353" i="2"/>
  <c r="AA352" i="2"/>
  <c r="AA351" i="2"/>
  <c r="AA350" i="2"/>
  <c r="AA349" i="2"/>
  <c r="AA348" i="2"/>
  <c r="AA347" i="2"/>
  <c r="AA346" i="2"/>
  <c r="AA345" i="2"/>
  <c r="AA344" i="2"/>
  <c r="AA343" i="2"/>
  <c r="AA342" i="2"/>
  <c r="AA341" i="2"/>
  <c r="AA340" i="2"/>
  <c r="AA339" i="2"/>
  <c r="AA338" i="2"/>
  <c r="AA337" i="2"/>
  <c r="AA336" i="2"/>
  <c r="AA335" i="2"/>
  <c r="AA334" i="2"/>
  <c r="AA333" i="2"/>
  <c r="AA332" i="2"/>
  <c r="AA331" i="2"/>
  <c r="AA330" i="2"/>
  <c r="AA329" i="2"/>
  <c r="AA328" i="2"/>
  <c r="AA327" i="2"/>
  <c r="AA326" i="2"/>
  <c r="AA325" i="2"/>
  <c r="AA324" i="2"/>
  <c r="AA323" i="2"/>
  <c r="AA322" i="2"/>
  <c r="AA321" i="2"/>
  <c r="AA320" i="2"/>
  <c r="AA319" i="2"/>
  <c r="AA318" i="2"/>
  <c r="AA317" i="2"/>
  <c r="AA316" i="2"/>
  <c r="AA315" i="2"/>
  <c r="AA314" i="2"/>
  <c r="AA313" i="2"/>
  <c r="AA312" i="2"/>
  <c r="AA311" i="2"/>
  <c r="AA310" i="2"/>
  <c r="AA309" i="2"/>
  <c r="AA308" i="2"/>
  <c r="AA307" i="2"/>
  <c r="AA306" i="2"/>
  <c r="AA305" i="2"/>
  <c r="AA304" i="2"/>
  <c r="AA303" i="2"/>
  <c r="AA302" i="2"/>
  <c r="AA301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74" i="2"/>
  <c r="AA273" i="2"/>
  <c r="AA272" i="2"/>
  <c r="AA271" i="2"/>
  <c r="AA270" i="2"/>
  <c r="AA269" i="2"/>
  <c r="AA268" i="2"/>
  <c r="AA267" i="2"/>
  <c r="AA266" i="2"/>
  <c r="AA265" i="2"/>
  <c r="AA264" i="2"/>
  <c r="AA263" i="2"/>
  <c r="AA262" i="2"/>
  <c r="AA261" i="2"/>
  <c r="AA260" i="2"/>
  <c r="AA259" i="2"/>
  <c r="AA258" i="2"/>
  <c r="AA257" i="2"/>
  <c r="AA256" i="2"/>
  <c r="AA255" i="2"/>
  <c r="AA254" i="2"/>
  <c r="AA253" i="2"/>
  <c r="AA252" i="2"/>
  <c r="AA251" i="2"/>
  <c r="AA250" i="2"/>
  <c r="AA249" i="2"/>
  <c r="AA248" i="2"/>
  <c r="AA247" i="2"/>
  <c r="AA246" i="2"/>
  <c r="AA245" i="2"/>
  <c r="AA244" i="2"/>
  <c r="AA243" i="2"/>
  <c r="AA242" i="2"/>
  <c r="AA241" i="2"/>
  <c r="AA240" i="2"/>
  <c r="AA239" i="2"/>
  <c r="AA238" i="2"/>
  <c r="AA237" i="2"/>
  <c r="AA236" i="2"/>
  <c r="AA235" i="2"/>
  <c r="AA234" i="2"/>
  <c r="AA233" i="2"/>
  <c r="AA232" i="2"/>
  <c r="AA231" i="2"/>
  <c r="AA230" i="2"/>
  <c r="AA229" i="2"/>
  <c r="AA228" i="2"/>
  <c r="AA227" i="2"/>
  <c r="AA226" i="2"/>
  <c r="AA225" i="2"/>
  <c r="AA224" i="2"/>
  <c r="AA223" i="2"/>
  <c r="AA222" i="2"/>
  <c r="AA221" i="2"/>
  <c r="AA220" i="2"/>
  <c r="AA219" i="2"/>
  <c r="AA218" i="2"/>
  <c r="AA217" i="2"/>
  <c r="AA216" i="2"/>
  <c r="AA215" i="2"/>
  <c r="AA214" i="2"/>
  <c r="AA213" i="2"/>
  <c r="AA212" i="2"/>
  <c r="AA211" i="2"/>
  <c r="AA210" i="2"/>
  <c r="AA209" i="2"/>
  <c r="AA208" i="2"/>
  <c r="AA207" i="2"/>
  <c r="AA206" i="2"/>
  <c r="AA205" i="2"/>
  <c r="AA204" i="2"/>
  <c r="AA203" i="2"/>
  <c r="AA202" i="2"/>
  <c r="AA201" i="2"/>
  <c r="AA200" i="2"/>
  <c r="AA199" i="2"/>
  <c r="AA198" i="2"/>
  <c r="AA197" i="2"/>
  <c r="AA196" i="2"/>
  <c r="AA195" i="2"/>
  <c r="AA194" i="2"/>
  <c r="AA193" i="2"/>
  <c r="AA192" i="2"/>
  <c r="AA191" i="2"/>
  <c r="AA190" i="2"/>
  <c r="AA189" i="2"/>
  <c r="AA188" i="2"/>
  <c r="AA187" i="2"/>
  <c r="AA186" i="2"/>
  <c r="AA185" i="2"/>
  <c r="AA184" i="2"/>
  <c r="AA183" i="2"/>
  <c r="AA182" i="2"/>
  <c r="AA181" i="2"/>
  <c r="AA180" i="2"/>
  <c r="AA179" i="2"/>
  <c r="AA178" i="2"/>
  <c r="AA177" i="2"/>
  <c r="AA176" i="2"/>
  <c r="AA175" i="2"/>
  <c r="AA174" i="2"/>
  <c r="AA173" i="2"/>
  <c r="AA172" i="2"/>
  <c r="AA171" i="2"/>
  <c r="AA170" i="2"/>
  <c r="AA169" i="2"/>
  <c r="AA168" i="2"/>
  <c r="AA167" i="2"/>
  <c r="AA166" i="2"/>
  <c r="AA165" i="2"/>
  <c r="AA164" i="2"/>
  <c r="AA163" i="2"/>
  <c r="AA162" i="2"/>
  <c r="AA161" i="2"/>
  <c r="AA160" i="2"/>
  <c r="AA159" i="2"/>
  <c r="AA158" i="2"/>
  <c r="AA157" i="2"/>
  <c r="AA156" i="2"/>
  <c r="AA155" i="2"/>
  <c r="AA154" i="2"/>
  <c r="AA153" i="2"/>
  <c r="AA152" i="2"/>
  <c r="AA151" i="2"/>
  <c r="AA150" i="2"/>
  <c r="AA149" i="2"/>
  <c r="AA148" i="2"/>
  <c r="AA147" i="2"/>
  <c r="AA146" i="2"/>
  <c r="AA145" i="2"/>
  <c r="AA144" i="2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131" i="2"/>
  <c r="AA130" i="2"/>
  <c r="AA129" i="2"/>
  <c r="AA128" i="2"/>
  <c r="AA127" i="2"/>
  <c r="AA126" i="2"/>
  <c r="AA125" i="2"/>
  <c r="AA124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3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M3" i="2"/>
  <c r="T3" i="2"/>
  <c r="T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F4" i="2"/>
  <c r="F3" i="2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N371" i="1"/>
  <c r="L371" i="1"/>
  <c r="K371" i="1"/>
  <c r="N369" i="1"/>
  <c r="L369" i="1"/>
  <c r="K369" i="1"/>
  <c r="G372" i="1"/>
  <c r="G370" i="1"/>
  <c r="F372" i="1"/>
  <c r="E370" i="1"/>
  <c r="E372" i="1"/>
  <c r="D372" i="1"/>
  <c r="D370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M371" i="1" l="1"/>
</calcChain>
</file>

<file path=xl/sharedStrings.xml><?xml version="1.0" encoding="utf-8"?>
<sst xmlns="http://schemas.openxmlformats.org/spreadsheetml/2006/main" count="1041" uniqueCount="31">
  <si>
    <t>DATA</t>
  </si>
  <si>
    <t>T. MÀX. (ºC)</t>
  </si>
  <si>
    <t>T. MÍN. (ºC)</t>
  </si>
  <si>
    <t>PCP (mm)</t>
  </si>
  <si>
    <t>T. MITJ. (ºC)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</si>
  <si>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</si>
  <si>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</si>
  <si>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</si>
  <si>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</si>
  <si>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</si>
  <si>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</si>
  <si>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</si>
  <si>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</si>
  <si>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</si>
  <si>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</si>
  <si>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</si>
  <si>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</si>
  <si>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---</t>
  </si>
  <si>
    <t>EXTREMS</t>
  </si>
  <si>
    <t>MITJANES</t>
  </si>
  <si>
    <t>P. A. MÍN. (hPa)</t>
  </si>
  <si>
    <t>P. A. MÀX. (hPa)</t>
  </si>
  <si>
    <t>V. MÀX. (km/h)</t>
  </si>
  <si>
    <t>A partir de llavors hi ha dades de cop màxim de vent i de pressió atmosfèrica màxima i mínima.</t>
  </si>
  <si>
    <t>*Precip: de 07 a 07h</t>
  </si>
  <si>
    <t>Canvi en la mesura de la pressió atmosfèrica i la velocitat del vent.</t>
  </si>
  <si>
    <t>*</t>
  </si>
  <si>
    <t>Les pluges diaries corresponen al període comprès entre les 7 h. del dia D i les 7 h. del dia següent.</t>
  </si>
  <si>
    <t>Les pluges diaries corresponen al període comprès entre les 0UTC del dia D i les 0UTC del dia següent.</t>
  </si>
  <si>
    <t>**</t>
  </si>
  <si>
    <t>Dades de pressió atmosfèrica NO reduïdes a nivell de mar. Cal sumar-hi 4,6 hPa.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</si>
</sst>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yy;@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0" fillId="0" borderId="0" xfId="0" applyNumberFormat="1"/>
    <xf numFmtId="164" fontId="3" fillId="2" borderId="0" xfId="0" applyNumberFormat="1" applyFont="1" applyFill="1" applyAlignment="1">
      <alignment horizontal="center"/>
    </xf>
    <xf numFmtId="164" fontId="0" fillId="0" borderId="0" xfId="0" applyNumberFormat="1"/>
    <xf numFmtId="165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quotePrefix="1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" fontId="0" fillId="0" borderId="0" xfId="0" applyNumberFormat="1"/>
    <xf numFmtId="165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/>
    <xf numFmtId="0" fontId="1" fillId="0" borderId="0" xfId="0" applyFont="1"/>
    <xf numFmtId="1" fontId="3" fillId="2" borderId="0" xfId="0" applyNumberFormat="1" applyFont="1" applyFill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0" xfId="0" applyNumberFormat="1" applyFont="1"/>
    <xf numFmtId="165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2" borderId="0" xfId="0" quotePrefix="1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2"/>
  <sheetViews>
    <sheetView tabSelected="1" zoomScaleNormal="100" workbookViewId="0"/>
  </sheetViews>
  <sheetFormatPr baseColWidth="10" defaultRowHeight="15" x14ac:dyDescent="0.25"/>
  <cols>
    <col min="3" max="3" width="11.42578125" style="9"/>
    <col min="4" max="7" width="11.42578125" style="11"/>
    <col min="11" max="14" width="11.42578125" style="11"/>
  </cols>
  <sheetData>
    <row r="2" spans="2:14" x14ac:dyDescent="0.25">
      <c r="B2" s="3">
        <v>1968</v>
      </c>
      <c r="C2" s="7" t="s">
        <v>0</v>
      </c>
      <c r="D2" s="10" t="s">
        <v>1</v>
      </c>
      <c r="E2" s="10" t="s">
        <v>2</v>
      </c>
      <c r="F2" s="10" t="s">
        <v>4</v>
      </c>
      <c r="G2" s="10" t="s">
        <v>3</v>
      </c>
      <c r="I2" s="3">
        <v>1969</v>
      </c>
      <c r="J2" s="4" t="s">
        <v>0</v>
      </c>
      <c r="K2" s="10" t="s">
        <v>1</v>
      </c>
      <c r="L2" s="10" t="s">
        <v>2</v>
      </c>
      <c r="M2" s="10" t="s">
        <v>4</v>
      </c>
      <c r="N2" s="10" t="s">
        <v>3</v>
      </c>
    </row>
    <row r="3" spans="2:14" x14ac:dyDescent="0.25">
      <c r="B3" s="5" t="s">
        <v>5</v>
      </c>
      <c r="C3" s="8">
        <v>24838</v>
      </c>
      <c r="D3" s="6">
        <v>11.5</v>
      </c>
      <c r="E3" s="6">
        <v>4</v>
      </c>
      <c r="F3" s="6">
        <f>(D3+E3)/2</f>
        <v>7.75</v>
      </c>
      <c r="G3" s="6">
        <v>0</v>
      </c>
      <c r="I3" s="5" t="s">
        <v>5</v>
      </c>
      <c r="J3" s="8">
        <v>25204</v>
      </c>
      <c r="K3" s="6">
        <v>7</v>
      </c>
      <c r="L3" s="6">
        <v>0.5</v>
      </c>
      <c r="M3" s="6">
        <f>(K3+L3)/2</f>
        <v>3.75</v>
      </c>
      <c r="N3" s="6">
        <v>0</v>
      </c>
    </row>
    <row r="4" spans="2:14" x14ac:dyDescent="0.25">
      <c r="B4" s="5"/>
      <c r="C4" s="8">
        <v>24839</v>
      </c>
      <c r="D4" s="6">
        <v>15</v>
      </c>
      <c r="E4" s="6">
        <v>8.5</v>
      </c>
      <c r="F4" s="6">
        <f t="shared" ref="F4:F67" si="0">(D4+E4)/2</f>
        <v>11.75</v>
      </c>
      <c r="G4" s="6">
        <v>0</v>
      </c>
      <c r="I4" s="5"/>
      <c r="J4" s="8">
        <v>25205</v>
      </c>
      <c r="K4" s="6">
        <v>9</v>
      </c>
      <c r="L4" s="6">
        <v>1</v>
      </c>
      <c r="M4" s="6">
        <f>(K4+L4)/2</f>
        <v>5</v>
      </c>
      <c r="N4" s="6">
        <v>0</v>
      </c>
    </row>
    <row r="5" spans="2:14" x14ac:dyDescent="0.25">
      <c r="B5" s="5"/>
      <c r="C5" s="8">
        <v>24840</v>
      </c>
      <c r="D5" s="6">
        <v>15</v>
      </c>
      <c r="E5" s="6">
        <v>6</v>
      </c>
      <c r="F5" s="6">
        <f t="shared" si="0"/>
        <v>10.5</v>
      </c>
      <c r="G5" s="6">
        <v>0</v>
      </c>
      <c r="I5" s="5"/>
      <c r="J5" s="8">
        <v>25206</v>
      </c>
      <c r="K5" s="6">
        <v>10.4</v>
      </c>
      <c r="L5" s="6">
        <v>4</v>
      </c>
      <c r="M5" s="6">
        <f t="shared" ref="M5:M68" si="1">(K5+L5)/2</f>
        <v>7.2</v>
      </c>
      <c r="N5" s="6">
        <v>0</v>
      </c>
    </row>
    <row r="6" spans="2:14" x14ac:dyDescent="0.25">
      <c r="B6" s="5"/>
      <c r="C6" s="8">
        <v>24841</v>
      </c>
      <c r="D6" s="6">
        <v>14.5</v>
      </c>
      <c r="E6" s="6">
        <v>9</v>
      </c>
      <c r="F6" s="6">
        <f t="shared" si="0"/>
        <v>11.75</v>
      </c>
      <c r="G6" s="6">
        <v>0</v>
      </c>
      <c r="I6" s="5"/>
      <c r="J6" s="8">
        <v>25207</v>
      </c>
      <c r="K6" s="6">
        <v>14</v>
      </c>
      <c r="L6" s="6">
        <v>2.5</v>
      </c>
      <c r="M6" s="6">
        <f t="shared" si="1"/>
        <v>8.25</v>
      </c>
      <c r="N6" s="6">
        <v>0</v>
      </c>
    </row>
    <row r="7" spans="2:14" x14ac:dyDescent="0.25">
      <c r="B7" s="5"/>
      <c r="C7" s="8">
        <v>24842</v>
      </c>
      <c r="D7" s="6">
        <v>18</v>
      </c>
      <c r="E7" s="6">
        <v>7</v>
      </c>
      <c r="F7" s="6">
        <f t="shared" si="0"/>
        <v>12.5</v>
      </c>
      <c r="G7" s="6">
        <v>0</v>
      </c>
      <c r="I7" s="5"/>
      <c r="J7" s="8">
        <v>25208</v>
      </c>
      <c r="K7" s="6">
        <v>12.5</v>
      </c>
      <c r="L7" s="6">
        <v>2.9</v>
      </c>
      <c r="M7" s="6">
        <f t="shared" si="1"/>
        <v>7.7</v>
      </c>
      <c r="N7" s="6">
        <v>2.2000000000000002</v>
      </c>
    </row>
    <row r="8" spans="2:14" x14ac:dyDescent="0.25">
      <c r="B8" s="5"/>
      <c r="C8" s="8">
        <v>24843</v>
      </c>
      <c r="D8" s="6">
        <v>15</v>
      </c>
      <c r="E8" s="6">
        <v>9</v>
      </c>
      <c r="F8" s="6">
        <f t="shared" si="0"/>
        <v>12</v>
      </c>
      <c r="G8" s="6">
        <v>0</v>
      </c>
      <c r="I8" s="5"/>
      <c r="J8" s="8">
        <v>25209</v>
      </c>
      <c r="K8" s="6">
        <v>11.6</v>
      </c>
      <c r="L8" s="6">
        <v>6.5</v>
      </c>
      <c r="M8" s="6">
        <f t="shared" si="1"/>
        <v>9.0500000000000007</v>
      </c>
      <c r="N8" s="6">
        <v>5</v>
      </c>
    </row>
    <row r="9" spans="2:14" x14ac:dyDescent="0.25">
      <c r="B9" s="5"/>
      <c r="C9" s="8">
        <v>24844</v>
      </c>
      <c r="D9" s="6">
        <v>18</v>
      </c>
      <c r="E9" s="6">
        <v>8</v>
      </c>
      <c r="F9" s="6">
        <f t="shared" si="0"/>
        <v>13</v>
      </c>
      <c r="G9" s="6">
        <v>0</v>
      </c>
      <c r="I9" s="5"/>
      <c r="J9" s="8">
        <v>25210</v>
      </c>
      <c r="K9" s="6">
        <v>12</v>
      </c>
      <c r="L9" s="6">
        <v>9.5</v>
      </c>
      <c r="M9" s="6">
        <f t="shared" si="1"/>
        <v>10.75</v>
      </c>
      <c r="N9" s="6">
        <v>0.1</v>
      </c>
    </row>
    <row r="10" spans="2:14" x14ac:dyDescent="0.25">
      <c r="B10" s="5"/>
      <c r="C10" s="8">
        <v>24845</v>
      </c>
      <c r="D10" s="6">
        <v>15.5</v>
      </c>
      <c r="E10" s="6">
        <v>6</v>
      </c>
      <c r="F10" s="6">
        <f t="shared" si="0"/>
        <v>10.75</v>
      </c>
      <c r="G10" s="6">
        <v>0</v>
      </c>
      <c r="I10" s="5"/>
      <c r="J10" s="8">
        <v>25211</v>
      </c>
      <c r="K10" s="6">
        <v>12</v>
      </c>
      <c r="L10" s="6">
        <v>7</v>
      </c>
      <c r="M10" s="6">
        <f t="shared" si="1"/>
        <v>9.5</v>
      </c>
      <c r="N10" s="6">
        <v>0</v>
      </c>
    </row>
    <row r="11" spans="2:14" x14ac:dyDescent="0.25">
      <c r="B11" s="5"/>
      <c r="C11" s="8">
        <v>24846</v>
      </c>
      <c r="D11" s="6">
        <v>15.5</v>
      </c>
      <c r="E11" s="6">
        <v>6</v>
      </c>
      <c r="F11" s="6">
        <f t="shared" si="0"/>
        <v>10.75</v>
      </c>
      <c r="G11" s="6">
        <v>0</v>
      </c>
      <c r="I11" s="5"/>
      <c r="J11" s="8">
        <v>25212</v>
      </c>
      <c r="K11" s="6">
        <v>13</v>
      </c>
      <c r="L11" s="6">
        <v>3.2</v>
      </c>
      <c r="M11" s="6">
        <f t="shared" si="1"/>
        <v>8.1</v>
      </c>
      <c r="N11" s="6">
        <v>0</v>
      </c>
    </row>
    <row r="12" spans="2:14" x14ac:dyDescent="0.25">
      <c r="B12" s="5"/>
      <c r="C12" s="8">
        <v>24847</v>
      </c>
      <c r="D12" s="6">
        <v>13</v>
      </c>
      <c r="E12" s="6">
        <v>5.5</v>
      </c>
      <c r="F12" s="6">
        <f t="shared" si="0"/>
        <v>9.25</v>
      </c>
      <c r="G12" s="6">
        <v>0</v>
      </c>
      <c r="I12" s="5"/>
      <c r="J12" s="8">
        <v>25213</v>
      </c>
      <c r="K12" s="6">
        <v>11.5</v>
      </c>
      <c r="L12" s="6">
        <v>8</v>
      </c>
      <c r="M12" s="6">
        <f t="shared" si="1"/>
        <v>9.75</v>
      </c>
      <c r="N12" s="6">
        <v>0.2</v>
      </c>
    </row>
    <row r="13" spans="2:14" x14ac:dyDescent="0.25">
      <c r="B13" s="5"/>
      <c r="C13" s="8">
        <v>24848</v>
      </c>
      <c r="D13" s="6">
        <v>10.5</v>
      </c>
      <c r="E13" s="6">
        <v>3.5</v>
      </c>
      <c r="F13" s="6">
        <f t="shared" si="0"/>
        <v>7</v>
      </c>
      <c r="G13" s="6">
        <v>0</v>
      </c>
      <c r="I13" s="5"/>
      <c r="J13" s="8">
        <v>25214</v>
      </c>
      <c r="K13" s="6">
        <v>11.5</v>
      </c>
      <c r="L13" s="6">
        <v>10</v>
      </c>
      <c r="M13" s="6">
        <f t="shared" si="1"/>
        <v>10.75</v>
      </c>
      <c r="N13" s="6">
        <v>0</v>
      </c>
    </row>
    <row r="14" spans="2:14" x14ac:dyDescent="0.25">
      <c r="B14" s="5"/>
      <c r="C14" s="8">
        <v>24849</v>
      </c>
      <c r="D14" s="6">
        <v>11</v>
      </c>
      <c r="E14" s="6">
        <v>3</v>
      </c>
      <c r="F14" s="6">
        <f t="shared" si="0"/>
        <v>7</v>
      </c>
      <c r="G14" s="6">
        <v>0</v>
      </c>
      <c r="I14" s="5"/>
      <c r="J14" s="8">
        <v>25215</v>
      </c>
      <c r="K14" s="6">
        <v>12</v>
      </c>
      <c r="L14" s="6">
        <v>10</v>
      </c>
      <c r="M14" s="6">
        <f t="shared" si="1"/>
        <v>11</v>
      </c>
      <c r="N14" s="6">
        <v>3.5</v>
      </c>
    </row>
    <row r="15" spans="2:14" x14ac:dyDescent="0.25">
      <c r="B15" s="5"/>
      <c r="C15" s="8">
        <v>24850</v>
      </c>
      <c r="D15" s="6">
        <v>10</v>
      </c>
      <c r="E15" s="6">
        <v>3.5</v>
      </c>
      <c r="F15" s="6">
        <f t="shared" si="0"/>
        <v>6.75</v>
      </c>
      <c r="G15" s="6">
        <v>0.1</v>
      </c>
      <c r="I15" s="5"/>
      <c r="J15" s="8">
        <v>25216</v>
      </c>
      <c r="K15" s="6">
        <v>14</v>
      </c>
      <c r="L15" s="6">
        <v>9.5</v>
      </c>
      <c r="M15" s="6">
        <f t="shared" si="1"/>
        <v>11.75</v>
      </c>
      <c r="N15" s="6">
        <v>2.7</v>
      </c>
    </row>
    <row r="16" spans="2:14" x14ac:dyDescent="0.25">
      <c r="B16" s="5"/>
      <c r="C16" s="8">
        <v>24851</v>
      </c>
      <c r="D16" s="6">
        <v>16</v>
      </c>
      <c r="E16" s="6">
        <v>10</v>
      </c>
      <c r="F16" s="6">
        <f t="shared" si="0"/>
        <v>13</v>
      </c>
      <c r="G16" s="6">
        <v>0</v>
      </c>
      <c r="I16" s="5"/>
      <c r="J16" s="8">
        <v>25217</v>
      </c>
      <c r="K16" s="6">
        <v>12</v>
      </c>
      <c r="L16" s="6">
        <v>9.5</v>
      </c>
      <c r="M16" s="6">
        <f t="shared" si="1"/>
        <v>10.75</v>
      </c>
      <c r="N16" s="6">
        <v>0</v>
      </c>
    </row>
    <row r="17" spans="2:14" x14ac:dyDescent="0.25">
      <c r="B17" s="5"/>
      <c r="C17" s="8">
        <v>24852</v>
      </c>
      <c r="D17" s="6">
        <v>12</v>
      </c>
      <c r="E17" s="6">
        <v>8</v>
      </c>
      <c r="F17" s="6">
        <f t="shared" si="0"/>
        <v>10</v>
      </c>
      <c r="G17" s="6">
        <v>0</v>
      </c>
      <c r="I17" s="5"/>
      <c r="J17" s="8">
        <v>25218</v>
      </c>
      <c r="K17" s="6">
        <v>12.6</v>
      </c>
      <c r="L17" s="6">
        <v>6.8</v>
      </c>
      <c r="M17" s="6">
        <f t="shared" si="1"/>
        <v>9.6999999999999993</v>
      </c>
      <c r="N17" s="6">
        <v>0.1</v>
      </c>
    </row>
    <row r="18" spans="2:14" x14ac:dyDescent="0.25">
      <c r="B18" s="5"/>
      <c r="C18" s="8">
        <v>24853</v>
      </c>
      <c r="D18" s="6">
        <v>18</v>
      </c>
      <c r="E18" s="6">
        <v>7.6</v>
      </c>
      <c r="F18" s="6">
        <f t="shared" si="0"/>
        <v>12.8</v>
      </c>
      <c r="G18" s="6">
        <v>0</v>
      </c>
      <c r="I18" s="5"/>
      <c r="J18" s="8">
        <v>25219</v>
      </c>
      <c r="K18" s="6">
        <v>13.6</v>
      </c>
      <c r="L18" s="6">
        <v>6.8</v>
      </c>
      <c r="M18" s="6">
        <f t="shared" si="1"/>
        <v>10.199999999999999</v>
      </c>
      <c r="N18" s="6">
        <v>0</v>
      </c>
    </row>
    <row r="19" spans="2:14" x14ac:dyDescent="0.25">
      <c r="B19" s="5"/>
      <c r="C19" s="8">
        <v>24854</v>
      </c>
      <c r="D19" s="6">
        <v>18</v>
      </c>
      <c r="E19" s="6">
        <v>8.5</v>
      </c>
      <c r="F19" s="6">
        <f t="shared" si="0"/>
        <v>13.25</v>
      </c>
      <c r="G19" s="6">
        <v>0</v>
      </c>
      <c r="I19" s="5"/>
      <c r="J19" s="8">
        <v>25220</v>
      </c>
      <c r="K19" s="6">
        <v>14.5</v>
      </c>
      <c r="L19" s="6">
        <v>6.8</v>
      </c>
      <c r="M19" s="6">
        <f t="shared" si="1"/>
        <v>10.65</v>
      </c>
      <c r="N19" s="6">
        <v>0</v>
      </c>
    </row>
    <row r="20" spans="2:14" x14ac:dyDescent="0.25">
      <c r="B20" s="5"/>
      <c r="C20" s="8">
        <v>24855</v>
      </c>
      <c r="D20" s="6">
        <v>15</v>
      </c>
      <c r="E20" s="6">
        <v>6</v>
      </c>
      <c r="F20" s="6">
        <f t="shared" si="0"/>
        <v>10.5</v>
      </c>
      <c r="G20" s="6">
        <v>0</v>
      </c>
      <c r="I20" s="5"/>
      <c r="J20" s="8">
        <v>25221</v>
      </c>
      <c r="K20" s="6">
        <v>18.399999999999999</v>
      </c>
      <c r="L20" s="6">
        <v>10</v>
      </c>
      <c r="M20" s="6">
        <f t="shared" si="1"/>
        <v>14.2</v>
      </c>
      <c r="N20" s="6">
        <v>0</v>
      </c>
    </row>
    <row r="21" spans="2:14" x14ac:dyDescent="0.25">
      <c r="B21" s="5"/>
      <c r="C21" s="8">
        <v>24856</v>
      </c>
      <c r="D21" s="6">
        <v>15</v>
      </c>
      <c r="E21" s="6">
        <v>5.5</v>
      </c>
      <c r="F21" s="6">
        <f t="shared" si="0"/>
        <v>10.25</v>
      </c>
      <c r="G21" s="6">
        <v>0</v>
      </c>
      <c r="I21" s="5"/>
      <c r="J21" s="8">
        <v>25222</v>
      </c>
      <c r="K21" s="6">
        <v>13</v>
      </c>
      <c r="L21" s="6">
        <v>11</v>
      </c>
      <c r="M21" s="6">
        <f t="shared" si="1"/>
        <v>12</v>
      </c>
      <c r="N21" s="6">
        <v>0.1</v>
      </c>
    </row>
    <row r="22" spans="2:14" x14ac:dyDescent="0.25">
      <c r="B22" s="5"/>
      <c r="C22" s="8">
        <v>24857</v>
      </c>
      <c r="D22" s="6">
        <v>12</v>
      </c>
      <c r="E22" s="6">
        <v>8</v>
      </c>
      <c r="F22" s="6">
        <f t="shared" si="0"/>
        <v>10</v>
      </c>
      <c r="G22" s="6">
        <v>0</v>
      </c>
      <c r="I22" s="5"/>
      <c r="J22" s="8">
        <v>25223</v>
      </c>
      <c r="K22" s="6">
        <v>14.2</v>
      </c>
      <c r="L22" s="6">
        <v>11</v>
      </c>
      <c r="M22" s="6">
        <f t="shared" si="1"/>
        <v>12.6</v>
      </c>
      <c r="N22" s="6">
        <v>0.1</v>
      </c>
    </row>
    <row r="23" spans="2:14" x14ac:dyDescent="0.25">
      <c r="B23" s="5"/>
      <c r="C23" s="8">
        <v>24858</v>
      </c>
      <c r="D23" s="6">
        <v>13</v>
      </c>
      <c r="E23" s="6">
        <v>6</v>
      </c>
      <c r="F23" s="6">
        <f t="shared" si="0"/>
        <v>9.5</v>
      </c>
      <c r="G23" s="6">
        <v>0</v>
      </c>
      <c r="I23" s="5"/>
      <c r="J23" s="8">
        <v>25224</v>
      </c>
      <c r="K23" s="6">
        <v>13</v>
      </c>
      <c r="L23" s="6">
        <v>11.6</v>
      </c>
      <c r="M23" s="6">
        <f t="shared" si="1"/>
        <v>12.3</v>
      </c>
      <c r="N23" s="6">
        <v>0.1</v>
      </c>
    </row>
    <row r="24" spans="2:14" x14ac:dyDescent="0.25">
      <c r="B24" s="5"/>
      <c r="C24" s="8">
        <v>24859</v>
      </c>
      <c r="D24" s="6">
        <v>13</v>
      </c>
      <c r="E24" s="6">
        <v>6</v>
      </c>
      <c r="F24" s="6">
        <f t="shared" si="0"/>
        <v>9.5</v>
      </c>
      <c r="G24" s="6">
        <v>0</v>
      </c>
      <c r="I24" s="5"/>
      <c r="J24" s="8">
        <v>25225</v>
      </c>
      <c r="K24" s="6">
        <v>12</v>
      </c>
      <c r="L24" s="6">
        <v>11.6</v>
      </c>
      <c r="M24" s="6">
        <f t="shared" si="1"/>
        <v>11.8</v>
      </c>
      <c r="N24" s="6">
        <v>0.1</v>
      </c>
    </row>
    <row r="25" spans="2:14" x14ac:dyDescent="0.25">
      <c r="B25" s="5"/>
      <c r="C25" s="8">
        <v>24860</v>
      </c>
      <c r="D25" s="6">
        <v>16</v>
      </c>
      <c r="E25" s="6">
        <v>5</v>
      </c>
      <c r="F25" s="6">
        <f t="shared" si="0"/>
        <v>10.5</v>
      </c>
      <c r="G25" s="6">
        <v>0</v>
      </c>
      <c r="I25" s="5"/>
      <c r="J25" s="8">
        <v>25226</v>
      </c>
      <c r="K25" s="6">
        <v>16</v>
      </c>
      <c r="L25" s="6">
        <v>11</v>
      </c>
      <c r="M25" s="6">
        <f t="shared" si="1"/>
        <v>13.5</v>
      </c>
      <c r="N25" s="6">
        <v>0</v>
      </c>
    </row>
    <row r="26" spans="2:14" x14ac:dyDescent="0.25">
      <c r="B26" s="5"/>
      <c r="C26" s="8">
        <v>24861</v>
      </c>
      <c r="D26" s="6">
        <v>13</v>
      </c>
      <c r="E26" s="6">
        <v>5.6</v>
      </c>
      <c r="F26" s="6">
        <f t="shared" si="0"/>
        <v>9.3000000000000007</v>
      </c>
      <c r="G26" s="6">
        <v>0</v>
      </c>
      <c r="I26" s="5"/>
      <c r="J26" s="8">
        <v>25227</v>
      </c>
      <c r="K26" s="6">
        <v>16.600000000000001</v>
      </c>
      <c r="L26" s="6">
        <v>8</v>
      </c>
      <c r="M26" s="6">
        <f t="shared" si="1"/>
        <v>12.3</v>
      </c>
      <c r="N26" s="6">
        <v>0</v>
      </c>
    </row>
    <row r="27" spans="2:14" x14ac:dyDescent="0.25">
      <c r="B27" s="5"/>
      <c r="C27" s="8">
        <v>24862</v>
      </c>
      <c r="D27" s="6">
        <v>10.5</v>
      </c>
      <c r="E27" s="6">
        <v>4.2</v>
      </c>
      <c r="F27" s="6">
        <f t="shared" si="0"/>
        <v>7.35</v>
      </c>
      <c r="G27" s="6">
        <v>0</v>
      </c>
      <c r="I27" s="5"/>
      <c r="J27" s="8">
        <v>25228</v>
      </c>
      <c r="K27" s="6">
        <v>12</v>
      </c>
      <c r="L27" s="6">
        <v>7.8</v>
      </c>
      <c r="M27" s="6">
        <f t="shared" si="1"/>
        <v>9.9</v>
      </c>
      <c r="N27" s="6">
        <v>0</v>
      </c>
    </row>
    <row r="28" spans="2:14" x14ac:dyDescent="0.25">
      <c r="B28" s="5"/>
      <c r="C28" s="8">
        <v>24863</v>
      </c>
      <c r="D28" s="6">
        <v>14</v>
      </c>
      <c r="E28" s="6">
        <v>5</v>
      </c>
      <c r="F28" s="6">
        <f t="shared" si="0"/>
        <v>9.5</v>
      </c>
      <c r="G28" s="6">
        <v>0</v>
      </c>
      <c r="I28" s="5"/>
      <c r="J28" s="8">
        <v>25229</v>
      </c>
      <c r="K28" s="6">
        <v>12</v>
      </c>
      <c r="L28" s="6">
        <v>11</v>
      </c>
      <c r="M28" s="6">
        <f t="shared" si="1"/>
        <v>11.5</v>
      </c>
      <c r="N28" s="6">
        <v>0</v>
      </c>
    </row>
    <row r="29" spans="2:14" x14ac:dyDescent="0.25">
      <c r="B29" s="5"/>
      <c r="C29" s="8">
        <v>24864</v>
      </c>
      <c r="D29" s="6">
        <v>16</v>
      </c>
      <c r="E29" s="6">
        <v>5.2</v>
      </c>
      <c r="F29" s="6">
        <f t="shared" si="0"/>
        <v>10.6</v>
      </c>
      <c r="G29" s="6">
        <v>0</v>
      </c>
      <c r="I29" s="5"/>
      <c r="J29" s="8">
        <v>25230</v>
      </c>
      <c r="K29" s="6">
        <v>12.5</v>
      </c>
      <c r="L29" s="6">
        <v>11</v>
      </c>
      <c r="M29" s="6">
        <f t="shared" si="1"/>
        <v>11.75</v>
      </c>
      <c r="N29" s="6">
        <v>0</v>
      </c>
    </row>
    <row r="30" spans="2:14" x14ac:dyDescent="0.25">
      <c r="B30" s="5"/>
      <c r="C30" s="8">
        <v>24865</v>
      </c>
      <c r="D30" s="6">
        <v>13</v>
      </c>
      <c r="E30" s="6">
        <v>5.6</v>
      </c>
      <c r="F30" s="6">
        <f t="shared" si="0"/>
        <v>9.3000000000000007</v>
      </c>
      <c r="G30" s="6">
        <v>0</v>
      </c>
      <c r="I30" s="5"/>
      <c r="J30" s="8">
        <v>25231</v>
      </c>
      <c r="K30" s="6">
        <v>13</v>
      </c>
      <c r="L30" s="6">
        <v>8.1999999999999993</v>
      </c>
      <c r="M30" s="6">
        <f t="shared" si="1"/>
        <v>10.6</v>
      </c>
      <c r="N30" s="6">
        <v>0</v>
      </c>
    </row>
    <row r="31" spans="2:14" x14ac:dyDescent="0.25">
      <c r="B31" s="5"/>
      <c r="C31" s="8">
        <v>24866</v>
      </c>
      <c r="D31" s="6">
        <v>12.2</v>
      </c>
      <c r="E31" s="6">
        <v>5.2</v>
      </c>
      <c r="F31" s="6">
        <f t="shared" si="0"/>
        <v>8.6999999999999993</v>
      </c>
      <c r="G31" s="6">
        <v>0</v>
      </c>
      <c r="I31" s="5"/>
      <c r="J31" s="8">
        <v>25232</v>
      </c>
      <c r="K31" s="6">
        <v>13.5</v>
      </c>
      <c r="L31" s="6">
        <v>9</v>
      </c>
      <c r="M31" s="6">
        <f t="shared" si="1"/>
        <v>11.25</v>
      </c>
      <c r="N31" s="6">
        <v>0.1</v>
      </c>
    </row>
    <row r="32" spans="2:14" x14ac:dyDescent="0.25">
      <c r="B32" s="5"/>
      <c r="C32" s="8">
        <v>24867</v>
      </c>
      <c r="D32" s="6">
        <v>13</v>
      </c>
      <c r="E32" s="6">
        <v>4</v>
      </c>
      <c r="F32" s="6">
        <f t="shared" si="0"/>
        <v>8.5</v>
      </c>
      <c r="G32" s="6">
        <v>0</v>
      </c>
      <c r="I32" s="5"/>
      <c r="J32" s="8">
        <v>25233</v>
      </c>
      <c r="K32" s="6">
        <v>12</v>
      </c>
      <c r="L32" s="6">
        <v>9</v>
      </c>
      <c r="M32" s="6">
        <f t="shared" si="1"/>
        <v>10.5</v>
      </c>
      <c r="N32" s="6">
        <v>4.5</v>
      </c>
    </row>
    <row r="33" spans="2:14" x14ac:dyDescent="0.25">
      <c r="B33" s="5"/>
      <c r="C33" s="12">
        <v>24868</v>
      </c>
      <c r="D33" s="13">
        <v>13</v>
      </c>
      <c r="E33" s="13">
        <v>4.2</v>
      </c>
      <c r="F33" s="13">
        <f t="shared" si="0"/>
        <v>8.6</v>
      </c>
      <c r="G33" s="13">
        <v>0</v>
      </c>
      <c r="I33" s="5"/>
      <c r="J33" s="12">
        <v>25234</v>
      </c>
      <c r="K33" s="13">
        <v>13.2</v>
      </c>
      <c r="L33" s="13">
        <v>8.6999999999999993</v>
      </c>
      <c r="M33" s="13">
        <f t="shared" si="1"/>
        <v>10.95</v>
      </c>
      <c r="N33" s="13">
        <v>0</v>
      </c>
    </row>
    <row r="34" spans="2:14" x14ac:dyDescent="0.25">
      <c r="B34" s="5" t="s">
        <v>6</v>
      </c>
      <c r="C34" s="8">
        <v>24869</v>
      </c>
      <c r="D34" s="6">
        <v>13</v>
      </c>
      <c r="E34" s="6">
        <v>5</v>
      </c>
      <c r="F34" s="6">
        <f t="shared" si="0"/>
        <v>9</v>
      </c>
      <c r="G34" s="6">
        <v>3.5</v>
      </c>
      <c r="I34" s="5" t="s">
        <v>6</v>
      </c>
      <c r="J34" s="8">
        <v>25235</v>
      </c>
      <c r="K34" s="6">
        <v>12.7</v>
      </c>
      <c r="L34" s="6">
        <v>5</v>
      </c>
      <c r="M34" s="6">
        <f t="shared" si="1"/>
        <v>8.85</v>
      </c>
      <c r="N34" s="6">
        <v>0</v>
      </c>
    </row>
    <row r="35" spans="2:14" x14ac:dyDescent="0.25">
      <c r="B35" s="5"/>
      <c r="C35" s="8">
        <v>24870</v>
      </c>
      <c r="D35" s="6">
        <v>13</v>
      </c>
      <c r="E35" s="6">
        <v>5</v>
      </c>
      <c r="F35" s="6">
        <f t="shared" si="0"/>
        <v>9</v>
      </c>
      <c r="G35" s="6">
        <v>0</v>
      </c>
      <c r="I35" s="5"/>
      <c r="J35" s="8">
        <v>25236</v>
      </c>
      <c r="K35" s="6">
        <v>13.6</v>
      </c>
      <c r="L35" s="6">
        <v>4.5</v>
      </c>
      <c r="M35" s="6">
        <f t="shared" si="1"/>
        <v>9.0500000000000007</v>
      </c>
      <c r="N35" s="6">
        <v>0</v>
      </c>
    </row>
    <row r="36" spans="2:14" x14ac:dyDescent="0.25">
      <c r="B36" s="5"/>
      <c r="C36" s="8">
        <v>24871</v>
      </c>
      <c r="D36" s="6">
        <v>13</v>
      </c>
      <c r="E36" s="6">
        <v>6</v>
      </c>
      <c r="F36" s="6">
        <f t="shared" si="0"/>
        <v>9.5</v>
      </c>
      <c r="G36" s="6">
        <v>0</v>
      </c>
      <c r="I36" s="5"/>
      <c r="J36" s="8">
        <v>25237</v>
      </c>
      <c r="K36" s="6">
        <v>8.5</v>
      </c>
      <c r="L36" s="6">
        <v>6.2</v>
      </c>
      <c r="M36" s="6">
        <f t="shared" si="1"/>
        <v>7.35</v>
      </c>
      <c r="N36" s="6">
        <v>0</v>
      </c>
    </row>
    <row r="37" spans="2:14" x14ac:dyDescent="0.25">
      <c r="B37" s="5"/>
      <c r="C37" s="8">
        <v>24872</v>
      </c>
      <c r="D37" s="6">
        <v>11</v>
      </c>
      <c r="E37" s="6">
        <v>1.5</v>
      </c>
      <c r="F37" s="6">
        <f t="shared" si="0"/>
        <v>6.25</v>
      </c>
      <c r="G37" s="6">
        <v>0</v>
      </c>
      <c r="I37" s="5"/>
      <c r="J37" s="8">
        <v>25238</v>
      </c>
      <c r="K37" s="6">
        <v>10.5</v>
      </c>
      <c r="L37" s="6">
        <v>1.3</v>
      </c>
      <c r="M37" s="6">
        <f t="shared" si="1"/>
        <v>5.9</v>
      </c>
      <c r="N37" s="6">
        <v>11.2</v>
      </c>
    </row>
    <row r="38" spans="2:14" x14ac:dyDescent="0.25">
      <c r="B38" s="5"/>
      <c r="C38" s="8">
        <v>24873</v>
      </c>
      <c r="D38" s="6">
        <v>10</v>
      </c>
      <c r="E38" s="6">
        <v>-0.5</v>
      </c>
      <c r="F38" s="6">
        <f t="shared" si="0"/>
        <v>4.75</v>
      </c>
      <c r="G38" s="6">
        <v>0</v>
      </c>
      <c r="I38" s="5"/>
      <c r="J38" s="8">
        <v>25239</v>
      </c>
      <c r="K38" s="6">
        <v>12.6</v>
      </c>
      <c r="L38" s="6">
        <v>1</v>
      </c>
      <c r="M38" s="6">
        <f t="shared" si="1"/>
        <v>6.8</v>
      </c>
      <c r="N38" s="6">
        <v>0</v>
      </c>
    </row>
    <row r="39" spans="2:14" x14ac:dyDescent="0.25">
      <c r="B39" s="5"/>
      <c r="C39" s="8">
        <v>24874</v>
      </c>
      <c r="D39" s="6">
        <v>16</v>
      </c>
      <c r="E39" s="6">
        <v>5</v>
      </c>
      <c r="F39" s="6">
        <f t="shared" si="0"/>
        <v>10.5</v>
      </c>
      <c r="G39" s="6">
        <v>0</v>
      </c>
      <c r="I39" s="5"/>
      <c r="J39" s="8">
        <v>25240</v>
      </c>
      <c r="K39" s="6">
        <v>12</v>
      </c>
      <c r="L39" s="6">
        <v>3.6</v>
      </c>
      <c r="M39" s="6">
        <f t="shared" si="1"/>
        <v>7.8</v>
      </c>
      <c r="N39" s="6">
        <v>0</v>
      </c>
    </row>
    <row r="40" spans="2:14" x14ac:dyDescent="0.25">
      <c r="B40" s="5"/>
      <c r="C40" s="8">
        <v>24875</v>
      </c>
      <c r="D40" s="6">
        <v>14</v>
      </c>
      <c r="E40" s="6">
        <v>5.5</v>
      </c>
      <c r="F40" s="6">
        <f t="shared" si="0"/>
        <v>9.75</v>
      </c>
      <c r="G40" s="6">
        <v>0</v>
      </c>
      <c r="I40" s="5"/>
      <c r="J40" s="8">
        <v>25241</v>
      </c>
      <c r="K40" s="6">
        <v>12.5</v>
      </c>
      <c r="L40" s="6">
        <v>0.6</v>
      </c>
      <c r="M40" s="6">
        <f t="shared" si="1"/>
        <v>6.55</v>
      </c>
      <c r="N40" s="6">
        <v>0</v>
      </c>
    </row>
    <row r="41" spans="2:14" x14ac:dyDescent="0.25">
      <c r="B41" s="5"/>
      <c r="C41" s="8">
        <v>24876</v>
      </c>
      <c r="D41" s="6">
        <v>15</v>
      </c>
      <c r="E41" s="6">
        <v>9</v>
      </c>
      <c r="F41" s="6">
        <f t="shared" si="0"/>
        <v>12</v>
      </c>
      <c r="G41" s="6">
        <v>0</v>
      </c>
      <c r="I41" s="5"/>
      <c r="J41" s="8">
        <v>25242</v>
      </c>
      <c r="K41" s="6">
        <v>10</v>
      </c>
      <c r="L41" s="6">
        <v>1.8</v>
      </c>
      <c r="M41" s="6">
        <f t="shared" si="1"/>
        <v>5.9</v>
      </c>
      <c r="N41" s="6">
        <v>0</v>
      </c>
    </row>
    <row r="42" spans="2:14" x14ac:dyDescent="0.25">
      <c r="B42" s="5"/>
      <c r="C42" s="8">
        <v>24877</v>
      </c>
      <c r="D42" s="6">
        <v>18.600000000000001</v>
      </c>
      <c r="E42" s="6">
        <v>8.6</v>
      </c>
      <c r="F42" s="6">
        <f t="shared" si="0"/>
        <v>13.600000000000001</v>
      </c>
      <c r="G42" s="6">
        <v>0.1</v>
      </c>
      <c r="I42" s="5"/>
      <c r="J42" s="8">
        <v>25243</v>
      </c>
      <c r="K42" s="6">
        <v>8</v>
      </c>
      <c r="L42" s="6">
        <v>2</v>
      </c>
      <c r="M42" s="6">
        <f t="shared" si="1"/>
        <v>5</v>
      </c>
      <c r="N42" s="6">
        <v>0</v>
      </c>
    </row>
    <row r="43" spans="2:14" x14ac:dyDescent="0.25">
      <c r="B43" s="5"/>
      <c r="C43" s="8">
        <v>24878</v>
      </c>
      <c r="D43" s="6">
        <v>16</v>
      </c>
      <c r="E43" s="6">
        <v>9</v>
      </c>
      <c r="F43" s="6">
        <f t="shared" si="0"/>
        <v>12.5</v>
      </c>
      <c r="G43" s="6">
        <v>0</v>
      </c>
      <c r="I43" s="5"/>
      <c r="J43" s="8">
        <v>25244</v>
      </c>
      <c r="K43" s="6">
        <v>8</v>
      </c>
      <c r="L43" s="6">
        <v>2.8</v>
      </c>
      <c r="M43" s="6">
        <f t="shared" si="1"/>
        <v>5.4</v>
      </c>
      <c r="N43" s="6">
        <v>0</v>
      </c>
    </row>
    <row r="44" spans="2:14" x14ac:dyDescent="0.25">
      <c r="B44" s="5"/>
      <c r="C44" s="8">
        <v>24879</v>
      </c>
      <c r="D44" s="6">
        <v>14</v>
      </c>
      <c r="E44" s="6">
        <v>8.5</v>
      </c>
      <c r="F44" s="6">
        <f t="shared" si="0"/>
        <v>11.25</v>
      </c>
      <c r="G44" s="6">
        <v>0</v>
      </c>
      <c r="I44" s="5"/>
      <c r="J44" s="8">
        <v>25245</v>
      </c>
      <c r="K44" s="6">
        <v>11</v>
      </c>
      <c r="L44" s="6">
        <v>0</v>
      </c>
      <c r="M44" s="6">
        <f t="shared" si="1"/>
        <v>5.5</v>
      </c>
      <c r="N44" s="6">
        <v>0</v>
      </c>
    </row>
    <row r="45" spans="2:14" x14ac:dyDescent="0.25">
      <c r="B45" s="5"/>
      <c r="C45" s="8">
        <v>24880</v>
      </c>
      <c r="D45" s="6">
        <v>17</v>
      </c>
      <c r="E45" s="6">
        <v>10</v>
      </c>
      <c r="F45" s="6">
        <f t="shared" si="0"/>
        <v>13.5</v>
      </c>
      <c r="G45" s="6">
        <v>0</v>
      </c>
      <c r="I45" s="5"/>
      <c r="J45" s="8">
        <v>25246</v>
      </c>
      <c r="K45" s="6">
        <v>15</v>
      </c>
      <c r="L45" s="6">
        <v>6</v>
      </c>
      <c r="M45" s="6">
        <f t="shared" si="1"/>
        <v>10.5</v>
      </c>
      <c r="N45" s="6">
        <v>0</v>
      </c>
    </row>
    <row r="46" spans="2:14" x14ac:dyDescent="0.25">
      <c r="B46" s="5"/>
      <c r="C46" s="8">
        <v>24881</v>
      </c>
      <c r="D46" s="6">
        <v>17</v>
      </c>
      <c r="E46" s="6">
        <v>9.5</v>
      </c>
      <c r="F46" s="6">
        <f t="shared" si="0"/>
        <v>13.25</v>
      </c>
      <c r="G46" s="6">
        <v>0</v>
      </c>
      <c r="I46" s="5"/>
      <c r="J46" s="8">
        <v>25247</v>
      </c>
      <c r="K46" s="6">
        <v>13.2</v>
      </c>
      <c r="L46" s="6">
        <v>6</v>
      </c>
      <c r="M46" s="6">
        <f t="shared" si="1"/>
        <v>9.6</v>
      </c>
      <c r="N46" s="6">
        <v>0</v>
      </c>
    </row>
    <row r="47" spans="2:14" x14ac:dyDescent="0.25">
      <c r="B47" s="5"/>
      <c r="C47" s="8">
        <v>24882</v>
      </c>
      <c r="D47" s="6">
        <v>17.2</v>
      </c>
      <c r="E47" s="6">
        <v>9</v>
      </c>
      <c r="F47" s="6">
        <f t="shared" si="0"/>
        <v>13.1</v>
      </c>
      <c r="G47" s="6">
        <v>0</v>
      </c>
      <c r="I47" s="5"/>
      <c r="J47" s="8">
        <v>25248</v>
      </c>
      <c r="K47" s="6">
        <v>10.5</v>
      </c>
      <c r="L47" s="6">
        <v>4.4000000000000004</v>
      </c>
      <c r="M47" s="6">
        <f t="shared" si="1"/>
        <v>7.45</v>
      </c>
      <c r="N47" s="6">
        <v>0</v>
      </c>
    </row>
    <row r="48" spans="2:14" x14ac:dyDescent="0.25">
      <c r="B48" s="5"/>
      <c r="C48" s="8">
        <v>24883</v>
      </c>
      <c r="D48" s="6">
        <v>16.8</v>
      </c>
      <c r="E48" s="6">
        <v>9</v>
      </c>
      <c r="F48" s="6">
        <f t="shared" si="0"/>
        <v>12.9</v>
      </c>
      <c r="G48" s="6">
        <v>0</v>
      </c>
      <c r="I48" s="5"/>
      <c r="J48" s="8">
        <v>25249</v>
      </c>
      <c r="K48" s="6">
        <v>8.5</v>
      </c>
      <c r="L48" s="6">
        <v>1.4</v>
      </c>
      <c r="M48" s="6">
        <f t="shared" si="1"/>
        <v>4.95</v>
      </c>
      <c r="N48" s="6">
        <v>0</v>
      </c>
    </row>
    <row r="49" spans="2:14" x14ac:dyDescent="0.25">
      <c r="B49" s="5"/>
      <c r="C49" s="8">
        <v>24884</v>
      </c>
      <c r="D49" s="6">
        <v>14.5</v>
      </c>
      <c r="E49" s="6">
        <v>8.6</v>
      </c>
      <c r="F49" s="6">
        <f t="shared" si="0"/>
        <v>11.55</v>
      </c>
      <c r="G49" s="6">
        <v>0.1</v>
      </c>
      <c r="I49" s="5"/>
      <c r="J49" s="8">
        <v>25250</v>
      </c>
      <c r="K49" s="6">
        <v>10.5</v>
      </c>
      <c r="L49" s="6">
        <v>0.5</v>
      </c>
      <c r="M49" s="6">
        <f t="shared" si="1"/>
        <v>5.5</v>
      </c>
      <c r="N49" s="6">
        <v>0</v>
      </c>
    </row>
    <row r="50" spans="2:14" x14ac:dyDescent="0.25">
      <c r="B50" s="5"/>
      <c r="C50" s="8">
        <v>24885</v>
      </c>
      <c r="D50" s="6">
        <v>14</v>
      </c>
      <c r="E50" s="6">
        <v>5.6</v>
      </c>
      <c r="F50" s="6">
        <f t="shared" si="0"/>
        <v>9.8000000000000007</v>
      </c>
      <c r="G50" s="6">
        <v>0</v>
      </c>
      <c r="I50" s="5"/>
      <c r="J50" s="8">
        <v>25251</v>
      </c>
      <c r="K50" s="6">
        <v>10.5</v>
      </c>
      <c r="L50" s="6">
        <v>3.5</v>
      </c>
      <c r="M50" s="6">
        <f t="shared" si="1"/>
        <v>7</v>
      </c>
      <c r="N50" s="6">
        <v>0</v>
      </c>
    </row>
    <row r="51" spans="2:14" x14ac:dyDescent="0.25">
      <c r="B51" s="5"/>
      <c r="C51" s="8">
        <v>24886</v>
      </c>
      <c r="D51" s="6">
        <v>13</v>
      </c>
      <c r="E51" s="6">
        <v>5</v>
      </c>
      <c r="F51" s="6">
        <f t="shared" si="0"/>
        <v>9</v>
      </c>
      <c r="G51" s="6">
        <v>0</v>
      </c>
      <c r="I51" s="5"/>
      <c r="J51" s="8">
        <v>25252</v>
      </c>
      <c r="K51" s="6">
        <v>10.5</v>
      </c>
      <c r="L51" s="6">
        <v>5</v>
      </c>
      <c r="M51" s="6">
        <f t="shared" si="1"/>
        <v>7.75</v>
      </c>
      <c r="N51" s="6">
        <v>0</v>
      </c>
    </row>
    <row r="52" spans="2:14" x14ac:dyDescent="0.25">
      <c r="B52" s="5"/>
      <c r="C52" s="8">
        <v>24887</v>
      </c>
      <c r="D52" s="6">
        <v>13.5</v>
      </c>
      <c r="E52" s="6">
        <v>7.9</v>
      </c>
      <c r="F52" s="6">
        <f t="shared" si="0"/>
        <v>10.7</v>
      </c>
      <c r="G52" s="6">
        <v>0</v>
      </c>
      <c r="I52" s="5"/>
      <c r="J52" s="8">
        <v>25253</v>
      </c>
      <c r="K52" s="6">
        <v>12.5</v>
      </c>
      <c r="L52" s="6">
        <v>7</v>
      </c>
      <c r="M52" s="6">
        <f t="shared" si="1"/>
        <v>9.75</v>
      </c>
      <c r="N52" s="6">
        <v>4</v>
      </c>
    </row>
    <row r="53" spans="2:14" x14ac:dyDescent="0.25">
      <c r="B53" s="5"/>
      <c r="C53" s="8">
        <v>24888</v>
      </c>
      <c r="D53" s="6">
        <v>13</v>
      </c>
      <c r="E53" s="6">
        <v>7.5</v>
      </c>
      <c r="F53" s="6">
        <f t="shared" si="0"/>
        <v>10.25</v>
      </c>
      <c r="G53" s="6">
        <v>0.1</v>
      </c>
      <c r="I53" s="5"/>
      <c r="J53" s="8">
        <v>25254</v>
      </c>
      <c r="K53" s="6">
        <v>16.8</v>
      </c>
      <c r="L53" s="6">
        <v>9.5</v>
      </c>
      <c r="M53" s="6">
        <f t="shared" si="1"/>
        <v>13.15</v>
      </c>
      <c r="N53" s="6">
        <v>0</v>
      </c>
    </row>
    <row r="54" spans="2:14" x14ac:dyDescent="0.25">
      <c r="B54" s="5"/>
      <c r="C54" s="8">
        <v>24889</v>
      </c>
      <c r="D54" s="6">
        <v>13.4</v>
      </c>
      <c r="E54" s="6">
        <v>9</v>
      </c>
      <c r="F54" s="6">
        <f t="shared" si="0"/>
        <v>11.2</v>
      </c>
      <c r="G54" s="6">
        <v>5</v>
      </c>
      <c r="I54" s="5"/>
      <c r="J54" s="8">
        <v>25255</v>
      </c>
      <c r="K54" s="6">
        <v>16.5</v>
      </c>
      <c r="L54" s="6">
        <v>8.5</v>
      </c>
      <c r="M54" s="6">
        <f t="shared" si="1"/>
        <v>12.5</v>
      </c>
      <c r="N54" s="6">
        <v>11</v>
      </c>
    </row>
    <row r="55" spans="2:14" x14ac:dyDescent="0.25">
      <c r="B55" s="5"/>
      <c r="C55" s="8">
        <v>24890</v>
      </c>
      <c r="D55" s="6">
        <v>15.5</v>
      </c>
      <c r="E55" s="6">
        <v>9.6</v>
      </c>
      <c r="F55" s="6">
        <f t="shared" si="0"/>
        <v>12.55</v>
      </c>
      <c r="G55" s="6">
        <v>0</v>
      </c>
      <c r="I55" s="5"/>
      <c r="J55" s="8">
        <v>25256</v>
      </c>
      <c r="K55" s="6">
        <v>16.5</v>
      </c>
      <c r="L55" s="6">
        <v>9</v>
      </c>
      <c r="M55" s="6">
        <f t="shared" si="1"/>
        <v>12.75</v>
      </c>
      <c r="N55" s="6">
        <v>1.6</v>
      </c>
    </row>
    <row r="56" spans="2:14" x14ac:dyDescent="0.25">
      <c r="B56" s="5"/>
      <c r="C56" s="8">
        <v>24891</v>
      </c>
      <c r="D56" s="6">
        <v>12.2</v>
      </c>
      <c r="E56" s="6">
        <v>8.5</v>
      </c>
      <c r="F56" s="6">
        <f t="shared" si="0"/>
        <v>10.35</v>
      </c>
      <c r="G56" s="6">
        <v>14</v>
      </c>
      <c r="I56" s="5"/>
      <c r="J56" s="8">
        <v>25257</v>
      </c>
      <c r="K56" s="6">
        <v>16.2</v>
      </c>
      <c r="L56" s="6">
        <v>9.6</v>
      </c>
      <c r="M56" s="6">
        <f t="shared" si="1"/>
        <v>12.899999999999999</v>
      </c>
      <c r="N56" s="6">
        <v>0.1</v>
      </c>
    </row>
    <row r="57" spans="2:14" x14ac:dyDescent="0.25">
      <c r="B57" s="5"/>
      <c r="C57" s="8">
        <v>24892</v>
      </c>
      <c r="D57" s="6">
        <v>15</v>
      </c>
      <c r="E57" s="6">
        <v>7.6</v>
      </c>
      <c r="F57" s="6">
        <f t="shared" si="0"/>
        <v>11.3</v>
      </c>
      <c r="G57" s="6">
        <v>0</v>
      </c>
      <c r="I57" s="5"/>
      <c r="J57" s="8">
        <v>25258</v>
      </c>
      <c r="K57" s="6">
        <v>15.2</v>
      </c>
      <c r="L57" s="6">
        <v>8.5</v>
      </c>
      <c r="M57" s="6">
        <f t="shared" si="1"/>
        <v>11.85</v>
      </c>
      <c r="N57" s="6">
        <v>0</v>
      </c>
    </row>
    <row r="58" spans="2:14" x14ac:dyDescent="0.25">
      <c r="B58" s="5"/>
      <c r="C58" s="8">
        <v>24893</v>
      </c>
      <c r="D58" s="6">
        <v>14</v>
      </c>
      <c r="E58" s="6">
        <v>7.9</v>
      </c>
      <c r="F58" s="6">
        <f t="shared" si="0"/>
        <v>10.95</v>
      </c>
      <c r="G58" s="6">
        <v>4</v>
      </c>
      <c r="I58" s="5"/>
      <c r="J58" s="8">
        <v>25259</v>
      </c>
      <c r="K58" s="6">
        <v>15</v>
      </c>
      <c r="L58" s="6">
        <v>4.8</v>
      </c>
      <c r="M58" s="6">
        <f t="shared" si="1"/>
        <v>9.9</v>
      </c>
      <c r="N58" s="6">
        <v>0.1</v>
      </c>
    </row>
    <row r="59" spans="2:14" x14ac:dyDescent="0.25">
      <c r="B59" s="5"/>
      <c r="C59" s="8">
        <v>24894</v>
      </c>
      <c r="D59" s="6">
        <v>16</v>
      </c>
      <c r="E59" s="6">
        <v>8</v>
      </c>
      <c r="F59" s="6">
        <f t="shared" si="0"/>
        <v>12</v>
      </c>
      <c r="G59" s="6">
        <v>0.1</v>
      </c>
      <c r="I59" s="5"/>
      <c r="J59" s="8">
        <v>25260</v>
      </c>
      <c r="K59" s="6">
        <v>12</v>
      </c>
      <c r="L59" s="6">
        <v>5</v>
      </c>
      <c r="M59" s="6">
        <f t="shared" si="1"/>
        <v>8.5</v>
      </c>
      <c r="N59" s="6">
        <v>0</v>
      </c>
    </row>
    <row r="60" spans="2:14" x14ac:dyDescent="0.25">
      <c r="B60" s="5"/>
      <c r="C60" s="8">
        <v>24895</v>
      </c>
      <c r="D60" s="6">
        <v>13</v>
      </c>
      <c r="E60" s="6">
        <v>9</v>
      </c>
      <c r="F60" s="6">
        <f t="shared" si="0"/>
        <v>11</v>
      </c>
      <c r="G60" s="6">
        <v>4</v>
      </c>
      <c r="I60" s="5"/>
      <c r="J60" s="8">
        <v>25261</v>
      </c>
      <c r="K60" s="6">
        <v>12.5</v>
      </c>
      <c r="L60" s="6">
        <v>5.5</v>
      </c>
      <c r="M60" s="6">
        <f t="shared" si="1"/>
        <v>9</v>
      </c>
      <c r="N60" s="6">
        <v>0.1</v>
      </c>
    </row>
    <row r="61" spans="2:14" x14ac:dyDescent="0.25">
      <c r="B61" s="5"/>
      <c r="C61" s="8">
        <v>24896</v>
      </c>
      <c r="D61" s="6">
        <v>10.6</v>
      </c>
      <c r="E61" s="6">
        <v>6.4</v>
      </c>
      <c r="F61" s="6">
        <f t="shared" si="0"/>
        <v>8.5</v>
      </c>
      <c r="G61" s="6">
        <v>5.3</v>
      </c>
      <c r="I61" s="5"/>
      <c r="J61" s="12">
        <v>25262</v>
      </c>
      <c r="K61" s="13">
        <v>12.5</v>
      </c>
      <c r="L61" s="13">
        <v>8.5</v>
      </c>
      <c r="M61" s="13">
        <f t="shared" si="1"/>
        <v>10.5</v>
      </c>
      <c r="N61" s="13">
        <v>0.1</v>
      </c>
    </row>
    <row r="62" spans="2:14" x14ac:dyDescent="0.25">
      <c r="B62" s="5"/>
      <c r="C62" s="12">
        <v>24897</v>
      </c>
      <c r="D62" s="13">
        <v>12.5</v>
      </c>
      <c r="E62" s="13">
        <v>2.6</v>
      </c>
      <c r="F62" s="13">
        <f t="shared" si="0"/>
        <v>7.55</v>
      </c>
      <c r="G62" s="13">
        <v>0</v>
      </c>
      <c r="I62" s="5" t="s">
        <v>7</v>
      </c>
      <c r="J62" s="8">
        <v>25263</v>
      </c>
      <c r="K62" s="6">
        <v>13.2</v>
      </c>
      <c r="L62" s="6">
        <v>11.5</v>
      </c>
      <c r="M62" s="6">
        <f t="shared" si="1"/>
        <v>12.35</v>
      </c>
      <c r="N62" s="6">
        <v>13.3</v>
      </c>
    </row>
    <row r="63" spans="2:14" x14ac:dyDescent="0.25">
      <c r="B63" s="5" t="s">
        <v>7</v>
      </c>
      <c r="C63" s="8">
        <v>24898</v>
      </c>
      <c r="D63" s="6">
        <v>13</v>
      </c>
      <c r="E63" s="6">
        <v>2.5</v>
      </c>
      <c r="F63" s="6">
        <f t="shared" si="0"/>
        <v>7.75</v>
      </c>
      <c r="G63" s="6">
        <v>0</v>
      </c>
      <c r="I63" s="5"/>
      <c r="J63" s="8">
        <v>25264</v>
      </c>
      <c r="K63" s="6">
        <v>14.2</v>
      </c>
      <c r="L63" s="6">
        <v>7</v>
      </c>
      <c r="M63" s="6">
        <f t="shared" si="1"/>
        <v>10.6</v>
      </c>
      <c r="N63" s="6">
        <v>0.7</v>
      </c>
    </row>
    <row r="64" spans="2:14" x14ac:dyDescent="0.25">
      <c r="B64" s="5"/>
      <c r="C64" s="8">
        <v>24899</v>
      </c>
      <c r="D64" s="6">
        <v>14</v>
      </c>
      <c r="E64" s="6">
        <v>3</v>
      </c>
      <c r="F64" s="6">
        <f t="shared" si="0"/>
        <v>8.5</v>
      </c>
      <c r="G64" s="6">
        <v>0</v>
      </c>
      <c r="I64" s="5"/>
      <c r="J64" s="8">
        <v>25265</v>
      </c>
      <c r="K64" s="6">
        <v>12</v>
      </c>
      <c r="L64" s="6">
        <v>9</v>
      </c>
      <c r="M64" s="6">
        <f t="shared" si="1"/>
        <v>10.5</v>
      </c>
      <c r="N64" s="6">
        <v>19.600000000000001</v>
      </c>
    </row>
    <row r="65" spans="2:14" x14ac:dyDescent="0.25">
      <c r="B65" s="5"/>
      <c r="C65" s="8">
        <v>24900</v>
      </c>
      <c r="D65" s="6">
        <v>14</v>
      </c>
      <c r="E65" s="6">
        <v>5</v>
      </c>
      <c r="F65" s="6">
        <f t="shared" si="0"/>
        <v>9.5</v>
      </c>
      <c r="G65" s="6">
        <v>2.5</v>
      </c>
      <c r="I65" s="5"/>
      <c r="J65" s="8">
        <v>25266</v>
      </c>
      <c r="K65" s="6">
        <v>11.5</v>
      </c>
      <c r="L65" s="6">
        <v>10</v>
      </c>
      <c r="M65" s="6">
        <f t="shared" si="1"/>
        <v>10.75</v>
      </c>
      <c r="N65" s="6">
        <v>35.5</v>
      </c>
    </row>
    <row r="66" spans="2:14" x14ac:dyDescent="0.25">
      <c r="B66" s="5"/>
      <c r="C66" s="8">
        <v>24901</v>
      </c>
      <c r="D66" s="6">
        <v>10</v>
      </c>
      <c r="E66" s="6">
        <v>8.5</v>
      </c>
      <c r="F66" s="6">
        <f t="shared" si="0"/>
        <v>9.25</v>
      </c>
      <c r="G66" s="6">
        <v>0.3</v>
      </c>
      <c r="I66" s="5"/>
      <c r="J66" s="8">
        <v>25267</v>
      </c>
      <c r="K66" s="6">
        <v>10.5</v>
      </c>
      <c r="L66" s="6">
        <v>7.5</v>
      </c>
      <c r="M66" s="6">
        <f t="shared" si="1"/>
        <v>9</v>
      </c>
      <c r="N66" s="6">
        <v>2.5</v>
      </c>
    </row>
    <row r="67" spans="2:14" x14ac:dyDescent="0.25">
      <c r="B67" s="5"/>
      <c r="C67" s="8">
        <v>24902</v>
      </c>
      <c r="D67" s="6">
        <v>11.5</v>
      </c>
      <c r="E67" s="6">
        <v>0</v>
      </c>
      <c r="F67" s="6">
        <f t="shared" si="0"/>
        <v>5.75</v>
      </c>
      <c r="G67" s="6">
        <v>0</v>
      </c>
      <c r="I67" s="5"/>
      <c r="J67" s="8">
        <v>25268</v>
      </c>
      <c r="K67" s="6">
        <v>12.5</v>
      </c>
      <c r="L67" s="6">
        <v>6.8</v>
      </c>
      <c r="M67" s="6">
        <f t="shared" si="1"/>
        <v>9.65</v>
      </c>
      <c r="N67" s="6">
        <v>0</v>
      </c>
    </row>
    <row r="68" spans="2:14" x14ac:dyDescent="0.25">
      <c r="B68" s="5"/>
      <c r="C68" s="8">
        <v>24903</v>
      </c>
      <c r="D68" s="6">
        <v>13</v>
      </c>
      <c r="E68" s="6">
        <v>4.5</v>
      </c>
      <c r="F68" s="6">
        <f t="shared" ref="F68:F131" si="2">(D68+E68)/2</f>
        <v>8.75</v>
      </c>
      <c r="G68" s="6">
        <v>0</v>
      </c>
      <c r="I68" s="5"/>
      <c r="J68" s="8">
        <v>25269</v>
      </c>
      <c r="K68" s="6">
        <v>13</v>
      </c>
      <c r="L68" s="6">
        <v>7.6</v>
      </c>
      <c r="M68" s="6">
        <f t="shared" si="1"/>
        <v>10.3</v>
      </c>
      <c r="N68" s="6">
        <v>0.1</v>
      </c>
    </row>
    <row r="69" spans="2:14" x14ac:dyDescent="0.25">
      <c r="B69" s="5"/>
      <c r="C69" s="8">
        <v>24904</v>
      </c>
      <c r="D69" s="6">
        <v>10.199999999999999</v>
      </c>
      <c r="E69" s="6">
        <v>5.4</v>
      </c>
      <c r="F69" s="6">
        <f t="shared" si="2"/>
        <v>7.8</v>
      </c>
      <c r="G69" s="6">
        <v>22</v>
      </c>
      <c r="I69" s="5"/>
      <c r="J69" s="8">
        <v>25270</v>
      </c>
      <c r="K69" s="6">
        <v>13</v>
      </c>
      <c r="L69" s="6">
        <v>11</v>
      </c>
      <c r="M69" s="6">
        <f t="shared" ref="M69:M132" si="3">(K69+L69)/2</f>
        <v>12</v>
      </c>
      <c r="N69" s="6">
        <v>0</v>
      </c>
    </row>
    <row r="70" spans="2:14" x14ac:dyDescent="0.25">
      <c r="B70" s="5"/>
      <c r="C70" s="8">
        <v>24905</v>
      </c>
      <c r="D70" s="6">
        <v>11</v>
      </c>
      <c r="E70" s="6">
        <v>2.8</v>
      </c>
      <c r="F70" s="6">
        <f t="shared" si="2"/>
        <v>6.9</v>
      </c>
      <c r="G70" s="6">
        <v>0.1</v>
      </c>
      <c r="I70" s="5"/>
      <c r="J70" s="8">
        <v>25271</v>
      </c>
      <c r="K70" s="6">
        <v>13.8</v>
      </c>
      <c r="L70" s="6">
        <v>9</v>
      </c>
      <c r="M70" s="6">
        <f t="shared" si="3"/>
        <v>11.4</v>
      </c>
      <c r="N70" s="6">
        <v>0.1</v>
      </c>
    </row>
    <row r="71" spans="2:14" x14ac:dyDescent="0.25">
      <c r="B71" s="5"/>
      <c r="C71" s="8">
        <v>24906</v>
      </c>
      <c r="D71" s="6">
        <v>13</v>
      </c>
      <c r="E71" s="6">
        <v>4</v>
      </c>
      <c r="F71" s="6">
        <f t="shared" si="2"/>
        <v>8.5</v>
      </c>
      <c r="G71" s="6">
        <v>0.1</v>
      </c>
      <c r="I71" s="5"/>
      <c r="J71" s="8">
        <v>25272</v>
      </c>
      <c r="K71" s="6">
        <v>15</v>
      </c>
      <c r="L71" s="6">
        <v>10</v>
      </c>
      <c r="M71" s="6">
        <f t="shared" si="3"/>
        <v>12.5</v>
      </c>
      <c r="N71" s="6">
        <v>0</v>
      </c>
    </row>
    <row r="72" spans="2:14" x14ac:dyDescent="0.25">
      <c r="B72" s="5"/>
      <c r="C72" s="8">
        <v>24907</v>
      </c>
      <c r="D72" s="6">
        <v>16</v>
      </c>
      <c r="E72" s="6">
        <v>8</v>
      </c>
      <c r="F72" s="6">
        <f t="shared" si="2"/>
        <v>12</v>
      </c>
      <c r="G72" s="6">
        <v>0</v>
      </c>
      <c r="I72" s="5"/>
      <c r="J72" s="8">
        <v>25273</v>
      </c>
      <c r="K72" s="6">
        <v>17.399999999999999</v>
      </c>
      <c r="L72" s="6">
        <v>8.8000000000000007</v>
      </c>
      <c r="M72" s="6">
        <f t="shared" si="3"/>
        <v>13.1</v>
      </c>
      <c r="N72" s="6">
        <v>0</v>
      </c>
    </row>
    <row r="73" spans="2:14" x14ac:dyDescent="0.25">
      <c r="B73" s="5"/>
      <c r="C73" s="8">
        <v>24908</v>
      </c>
      <c r="D73" s="6">
        <v>16</v>
      </c>
      <c r="E73" s="6">
        <v>5</v>
      </c>
      <c r="F73" s="6">
        <f t="shared" si="2"/>
        <v>10.5</v>
      </c>
      <c r="G73" s="6">
        <v>0</v>
      </c>
      <c r="I73" s="5"/>
      <c r="J73" s="8">
        <v>25274</v>
      </c>
      <c r="K73" s="6">
        <v>16.3</v>
      </c>
      <c r="L73" s="6">
        <v>11.4</v>
      </c>
      <c r="M73" s="6">
        <f t="shared" si="3"/>
        <v>13.850000000000001</v>
      </c>
      <c r="N73" s="6">
        <v>0.6</v>
      </c>
    </row>
    <row r="74" spans="2:14" x14ac:dyDescent="0.25">
      <c r="B74" s="5"/>
      <c r="C74" s="8">
        <v>24909</v>
      </c>
      <c r="D74" s="6">
        <v>16</v>
      </c>
      <c r="E74" s="6">
        <v>4.5</v>
      </c>
      <c r="F74" s="6">
        <f t="shared" si="2"/>
        <v>10.25</v>
      </c>
      <c r="G74" s="6">
        <v>0.1</v>
      </c>
      <c r="I74" s="5"/>
      <c r="J74" s="8">
        <v>25275</v>
      </c>
      <c r="K74" s="6">
        <v>17.5</v>
      </c>
      <c r="L74" s="6">
        <v>12.4</v>
      </c>
      <c r="M74" s="6">
        <f t="shared" si="3"/>
        <v>14.95</v>
      </c>
      <c r="N74" s="6">
        <v>0.1</v>
      </c>
    </row>
    <row r="75" spans="2:14" x14ac:dyDescent="0.25">
      <c r="B75" s="5"/>
      <c r="C75" s="8">
        <v>24910</v>
      </c>
      <c r="D75" s="6">
        <v>16</v>
      </c>
      <c r="E75" s="6">
        <v>6</v>
      </c>
      <c r="F75" s="6">
        <f t="shared" si="2"/>
        <v>11</v>
      </c>
      <c r="G75" s="6">
        <v>0.1</v>
      </c>
      <c r="I75" s="5"/>
      <c r="J75" s="8">
        <v>25276</v>
      </c>
      <c r="K75" s="6">
        <v>20.399999999999999</v>
      </c>
      <c r="L75" s="6">
        <v>13.6</v>
      </c>
      <c r="M75" s="6">
        <f t="shared" si="3"/>
        <v>17</v>
      </c>
      <c r="N75" s="6">
        <v>2.2000000000000002</v>
      </c>
    </row>
    <row r="76" spans="2:14" x14ac:dyDescent="0.25">
      <c r="B76" s="5"/>
      <c r="C76" s="8">
        <v>24911</v>
      </c>
      <c r="D76" s="6">
        <v>16</v>
      </c>
      <c r="E76" s="6">
        <v>6.5</v>
      </c>
      <c r="F76" s="6">
        <f t="shared" si="2"/>
        <v>11.25</v>
      </c>
      <c r="G76" s="6">
        <v>0</v>
      </c>
      <c r="I76" s="5"/>
      <c r="J76" s="8">
        <v>25277</v>
      </c>
      <c r="K76" s="6">
        <v>19.600000000000001</v>
      </c>
      <c r="L76" s="6">
        <v>11.4</v>
      </c>
      <c r="M76" s="6">
        <f t="shared" si="3"/>
        <v>15.5</v>
      </c>
      <c r="N76" s="6">
        <v>0</v>
      </c>
    </row>
    <row r="77" spans="2:14" x14ac:dyDescent="0.25">
      <c r="B77" s="5"/>
      <c r="C77" s="8">
        <v>24912</v>
      </c>
      <c r="D77" s="6">
        <v>17</v>
      </c>
      <c r="E77" s="6">
        <v>7</v>
      </c>
      <c r="F77" s="6">
        <f t="shared" si="2"/>
        <v>12</v>
      </c>
      <c r="G77" s="6">
        <v>0</v>
      </c>
      <c r="I77" s="5"/>
      <c r="J77" s="8">
        <v>25278</v>
      </c>
      <c r="K77" s="6">
        <v>19</v>
      </c>
      <c r="L77" s="6">
        <v>12</v>
      </c>
      <c r="M77" s="6">
        <f t="shared" si="3"/>
        <v>15.5</v>
      </c>
      <c r="N77" s="6">
        <v>0.1</v>
      </c>
    </row>
    <row r="78" spans="2:14" x14ac:dyDescent="0.25">
      <c r="B78" s="5"/>
      <c r="C78" s="8">
        <v>24913</v>
      </c>
      <c r="D78" s="6">
        <v>15</v>
      </c>
      <c r="E78" s="6">
        <v>9</v>
      </c>
      <c r="F78" s="6">
        <f t="shared" si="2"/>
        <v>12</v>
      </c>
      <c r="G78" s="6">
        <v>0.1</v>
      </c>
      <c r="I78" s="5"/>
      <c r="J78" s="8">
        <v>25279</v>
      </c>
      <c r="K78" s="6">
        <v>17</v>
      </c>
      <c r="L78" s="6">
        <v>13.4</v>
      </c>
      <c r="M78" s="6">
        <f t="shared" si="3"/>
        <v>15.2</v>
      </c>
      <c r="N78" s="6">
        <v>1</v>
      </c>
    </row>
    <row r="79" spans="2:14" x14ac:dyDescent="0.25">
      <c r="B79" s="5"/>
      <c r="C79" s="8">
        <v>24914</v>
      </c>
      <c r="D79" s="6">
        <v>14</v>
      </c>
      <c r="E79" s="6">
        <v>4</v>
      </c>
      <c r="F79" s="6">
        <f t="shared" si="2"/>
        <v>9</v>
      </c>
      <c r="G79" s="6">
        <v>0</v>
      </c>
      <c r="I79" s="5"/>
      <c r="J79" s="8">
        <v>25280</v>
      </c>
      <c r="K79" s="6">
        <v>17.5</v>
      </c>
      <c r="L79" s="6">
        <v>12.8</v>
      </c>
      <c r="M79" s="6">
        <f t="shared" si="3"/>
        <v>15.15</v>
      </c>
      <c r="N79" s="6">
        <v>0.1</v>
      </c>
    </row>
    <row r="80" spans="2:14" x14ac:dyDescent="0.25">
      <c r="B80" s="5"/>
      <c r="C80" s="8">
        <v>24915</v>
      </c>
      <c r="D80" s="6">
        <v>14</v>
      </c>
      <c r="E80" s="6">
        <v>7</v>
      </c>
      <c r="F80" s="6">
        <f t="shared" si="2"/>
        <v>10.5</v>
      </c>
      <c r="G80" s="6">
        <v>0</v>
      </c>
      <c r="I80" s="5"/>
      <c r="J80" s="8">
        <v>25281</v>
      </c>
      <c r="K80" s="6">
        <v>20</v>
      </c>
      <c r="L80" s="6">
        <v>11.5</v>
      </c>
      <c r="M80" s="6">
        <f t="shared" si="3"/>
        <v>15.75</v>
      </c>
      <c r="N80" s="6">
        <v>0</v>
      </c>
    </row>
    <row r="81" spans="2:14" x14ac:dyDescent="0.25">
      <c r="B81" s="5"/>
      <c r="C81" s="8">
        <v>24916</v>
      </c>
      <c r="D81" s="6">
        <v>15.5</v>
      </c>
      <c r="E81" s="6">
        <v>7</v>
      </c>
      <c r="F81" s="6">
        <f t="shared" si="2"/>
        <v>11.25</v>
      </c>
      <c r="G81" s="6">
        <v>0</v>
      </c>
      <c r="I81" s="5"/>
      <c r="J81" s="8">
        <v>25282</v>
      </c>
      <c r="K81" s="6">
        <v>19</v>
      </c>
      <c r="L81" s="6">
        <v>10</v>
      </c>
      <c r="M81" s="6">
        <f t="shared" si="3"/>
        <v>14.5</v>
      </c>
      <c r="N81" s="6">
        <v>0</v>
      </c>
    </row>
    <row r="82" spans="2:14" x14ac:dyDescent="0.25">
      <c r="B82" s="5"/>
      <c r="C82" s="8">
        <v>24917</v>
      </c>
      <c r="D82" s="6">
        <v>18</v>
      </c>
      <c r="E82" s="6">
        <v>7</v>
      </c>
      <c r="F82" s="6">
        <f t="shared" si="2"/>
        <v>12.5</v>
      </c>
      <c r="G82" s="6">
        <v>0.1</v>
      </c>
      <c r="I82" s="5"/>
      <c r="J82" s="8">
        <v>25283</v>
      </c>
      <c r="K82" s="6">
        <v>17</v>
      </c>
      <c r="L82" s="6">
        <v>9</v>
      </c>
      <c r="M82" s="6">
        <f t="shared" si="3"/>
        <v>13</v>
      </c>
      <c r="N82" s="6">
        <v>0.1</v>
      </c>
    </row>
    <row r="83" spans="2:14" x14ac:dyDescent="0.25">
      <c r="B83" s="5"/>
      <c r="C83" s="8">
        <v>24918</v>
      </c>
      <c r="D83" s="6">
        <v>18.399999999999999</v>
      </c>
      <c r="E83" s="6">
        <v>7</v>
      </c>
      <c r="F83" s="6">
        <f t="shared" si="2"/>
        <v>12.7</v>
      </c>
      <c r="G83" s="6">
        <v>0</v>
      </c>
      <c r="I83" s="5"/>
      <c r="J83" s="8">
        <v>25284</v>
      </c>
      <c r="K83" s="6">
        <v>14</v>
      </c>
      <c r="L83" s="6">
        <v>9</v>
      </c>
      <c r="M83" s="6">
        <f t="shared" si="3"/>
        <v>11.5</v>
      </c>
      <c r="N83" s="6">
        <v>2.2000000000000002</v>
      </c>
    </row>
    <row r="84" spans="2:14" x14ac:dyDescent="0.25">
      <c r="B84" s="5"/>
      <c r="C84" s="8">
        <v>24919</v>
      </c>
      <c r="D84" s="6">
        <v>18</v>
      </c>
      <c r="E84" s="6">
        <v>7</v>
      </c>
      <c r="F84" s="6">
        <f t="shared" si="2"/>
        <v>12.5</v>
      </c>
      <c r="G84" s="6">
        <v>0</v>
      </c>
      <c r="I84" s="5"/>
      <c r="J84" s="8">
        <v>25285</v>
      </c>
      <c r="K84" s="6">
        <v>17</v>
      </c>
      <c r="L84" s="6">
        <v>10</v>
      </c>
      <c r="M84" s="6">
        <f t="shared" si="3"/>
        <v>13.5</v>
      </c>
      <c r="N84" s="6">
        <v>9.6</v>
      </c>
    </row>
    <row r="85" spans="2:14" x14ac:dyDescent="0.25">
      <c r="B85" s="5"/>
      <c r="C85" s="8">
        <v>24920</v>
      </c>
      <c r="D85" s="6">
        <v>17.5</v>
      </c>
      <c r="E85" s="6">
        <v>7.2</v>
      </c>
      <c r="F85" s="6">
        <f t="shared" si="2"/>
        <v>12.35</v>
      </c>
      <c r="G85" s="6">
        <v>0</v>
      </c>
      <c r="I85" s="5"/>
      <c r="J85" s="8">
        <v>25286</v>
      </c>
      <c r="K85" s="6">
        <v>12.5</v>
      </c>
      <c r="L85" s="6">
        <v>11</v>
      </c>
      <c r="M85" s="6">
        <f t="shared" si="3"/>
        <v>11.75</v>
      </c>
      <c r="N85" s="6">
        <v>5.5</v>
      </c>
    </row>
    <row r="86" spans="2:14" x14ac:dyDescent="0.25">
      <c r="B86" s="5"/>
      <c r="C86" s="8">
        <v>24921</v>
      </c>
      <c r="D86" s="6">
        <v>14</v>
      </c>
      <c r="E86" s="6">
        <v>7.2</v>
      </c>
      <c r="F86" s="6">
        <f t="shared" si="2"/>
        <v>10.6</v>
      </c>
      <c r="G86" s="6">
        <v>0</v>
      </c>
      <c r="I86" s="5"/>
      <c r="J86" s="8">
        <v>25287</v>
      </c>
      <c r="K86" s="6">
        <v>10</v>
      </c>
      <c r="L86" s="6">
        <v>9</v>
      </c>
      <c r="M86" s="6">
        <f t="shared" si="3"/>
        <v>9.5</v>
      </c>
      <c r="N86" s="6">
        <v>5</v>
      </c>
    </row>
    <row r="87" spans="2:14" x14ac:dyDescent="0.25">
      <c r="B87" s="5"/>
      <c r="C87" s="8">
        <v>24922</v>
      </c>
      <c r="D87" s="6">
        <v>16.5</v>
      </c>
      <c r="E87" s="6">
        <v>12</v>
      </c>
      <c r="F87" s="6">
        <f t="shared" si="2"/>
        <v>14.25</v>
      </c>
      <c r="G87" s="6">
        <v>0</v>
      </c>
      <c r="I87" s="5"/>
      <c r="J87" s="8">
        <v>25288</v>
      </c>
      <c r="K87" s="6">
        <v>11.5</v>
      </c>
      <c r="L87" s="6">
        <v>7</v>
      </c>
      <c r="M87" s="6">
        <f t="shared" si="3"/>
        <v>9.25</v>
      </c>
      <c r="N87" s="6">
        <v>3.5</v>
      </c>
    </row>
    <row r="88" spans="2:14" x14ac:dyDescent="0.25">
      <c r="B88" s="5"/>
      <c r="C88" s="8">
        <v>24923</v>
      </c>
      <c r="D88" s="6">
        <v>17</v>
      </c>
      <c r="E88" s="6">
        <v>10.5</v>
      </c>
      <c r="F88" s="6">
        <f t="shared" si="2"/>
        <v>13.75</v>
      </c>
      <c r="G88" s="6">
        <v>0</v>
      </c>
      <c r="I88" s="5"/>
      <c r="J88" s="8">
        <v>25289</v>
      </c>
      <c r="K88" s="6">
        <v>10</v>
      </c>
      <c r="L88" s="6">
        <v>5.5</v>
      </c>
      <c r="M88" s="6">
        <f t="shared" si="3"/>
        <v>7.75</v>
      </c>
      <c r="N88" s="6">
        <v>1.7</v>
      </c>
    </row>
    <row r="89" spans="2:14" x14ac:dyDescent="0.25">
      <c r="B89" s="5"/>
      <c r="C89" s="8">
        <v>24924</v>
      </c>
      <c r="D89" s="6">
        <v>17.5</v>
      </c>
      <c r="E89" s="6">
        <v>10.199999999999999</v>
      </c>
      <c r="F89" s="6">
        <f t="shared" si="2"/>
        <v>13.85</v>
      </c>
      <c r="G89" s="6">
        <v>0</v>
      </c>
      <c r="I89" s="5"/>
      <c r="J89" s="8">
        <v>25290</v>
      </c>
      <c r="K89" s="6">
        <v>10.6</v>
      </c>
      <c r="L89" s="6">
        <v>5</v>
      </c>
      <c r="M89" s="6">
        <f t="shared" si="3"/>
        <v>7.8</v>
      </c>
      <c r="N89" s="6">
        <v>2.5</v>
      </c>
    </row>
    <row r="90" spans="2:14" x14ac:dyDescent="0.25">
      <c r="B90" s="5"/>
      <c r="C90" s="8">
        <v>24925</v>
      </c>
      <c r="D90" s="6">
        <v>18</v>
      </c>
      <c r="E90" s="6">
        <v>10</v>
      </c>
      <c r="F90" s="6">
        <f t="shared" si="2"/>
        <v>14</v>
      </c>
      <c r="G90" s="6">
        <v>0</v>
      </c>
      <c r="I90" s="5"/>
      <c r="J90" s="8">
        <v>25291</v>
      </c>
      <c r="K90" s="6">
        <v>10</v>
      </c>
      <c r="L90" s="6">
        <v>5</v>
      </c>
      <c r="M90" s="6">
        <f t="shared" si="3"/>
        <v>7.5</v>
      </c>
      <c r="N90" s="6">
        <v>0.1</v>
      </c>
    </row>
    <row r="91" spans="2:14" x14ac:dyDescent="0.25">
      <c r="B91" s="5"/>
      <c r="C91" s="8">
        <v>24926</v>
      </c>
      <c r="D91" s="6">
        <v>15</v>
      </c>
      <c r="E91" s="6">
        <v>11</v>
      </c>
      <c r="F91" s="6">
        <f t="shared" si="2"/>
        <v>13</v>
      </c>
      <c r="G91" s="6">
        <v>8.9</v>
      </c>
      <c r="I91" s="5"/>
      <c r="J91" s="8">
        <v>25292</v>
      </c>
      <c r="K91" s="6">
        <v>11</v>
      </c>
      <c r="L91" s="6">
        <v>2.5</v>
      </c>
      <c r="M91" s="6">
        <f t="shared" si="3"/>
        <v>6.75</v>
      </c>
      <c r="N91" s="6">
        <v>0</v>
      </c>
    </row>
    <row r="92" spans="2:14" x14ac:dyDescent="0.25">
      <c r="B92" s="5"/>
      <c r="C92" s="8">
        <v>24927</v>
      </c>
      <c r="D92" s="6">
        <v>15</v>
      </c>
      <c r="E92" s="6">
        <v>12</v>
      </c>
      <c r="F92" s="6">
        <f t="shared" si="2"/>
        <v>13.5</v>
      </c>
      <c r="G92" s="6">
        <v>0.1</v>
      </c>
      <c r="I92" s="5"/>
      <c r="J92" s="12">
        <v>25293</v>
      </c>
      <c r="K92" s="13">
        <v>14.6</v>
      </c>
      <c r="L92" s="13">
        <v>5.5</v>
      </c>
      <c r="M92" s="13">
        <f t="shared" si="3"/>
        <v>10.050000000000001</v>
      </c>
      <c r="N92" s="13">
        <v>0</v>
      </c>
    </row>
    <row r="93" spans="2:14" x14ac:dyDescent="0.25">
      <c r="B93" s="5"/>
      <c r="C93" s="12">
        <v>24928</v>
      </c>
      <c r="D93" s="13">
        <v>18</v>
      </c>
      <c r="E93" s="13">
        <v>12</v>
      </c>
      <c r="F93" s="13">
        <f t="shared" si="2"/>
        <v>15</v>
      </c>
      <c r="G93" s="13">
        <v>0</v>
      </c>
      <c r="I93" s="5" t="s">
        <v>8</v>
      </c>
      <c r="J93" s="8">
        <v>25294</v>
      </c>
      <c r="K93" s="6">
        <v>13.5</v>
      </c>
      <c r="L93" s="6">
        <v>5.4</v>
      </c>
      <c r="M93" s="6">
        <f t="shared" si="3"/>
        <v>9.4499999999999993</v>
      </c>
      <c r="N93" s="6">
        <v>0.7</v>
      </c>
    </row>
    <row r="94" spans="2:14" x14ac:dyDescent="0.25">
      <c r="B94" s="5" t="s">
        <v>8</v>
      </c>
      <c r="C94" s="8">
        <v>24929</v>
      </c>
      <c r="D94" s="6">
        <v>17.5</v>
      </c>
      <c r="E94" s="6">
        <v>13.5</v>
      </c>
      <c r="F94" s="6">
        <f t="shared" si="2"/>
        <v>15.5</v>
      </c>
      <c r="G94" s="6">
        <v>1.2</v>
      </c>
      <c r="I94" s="5"/>
      <c r="J94" s="8">
        <v>25295</v>
      </c>
      <c r="K94" s="6">
        <v>11.5</v>
      </c>
      <c r="L94" s="6">
        <v>7</v>
      </c>
      <c r="M94" s="6">
        <f t="shared" si="3"/>
        <v>9.25</v>
      </c>
      <c r="N94" s="6">
        <v>3</v>
      </c>
    </row>
    <row r="95" spans="2:14" x14ac:dyDescent="0.25">
      <c r="B95" s="5"/>
      <c r="C95" s="8">
        <v>24930</v>
      </c>
      <c r="D95" s="6">
        <v>17</v>
      </c>
      <c r="E95" s="6">
        <v>10.5</v>
      </c>
      <c r="F95" s="6">
        <f t="shared" si="2"/>
        <v>13.75</v>
      </c>
      <c r="G95" s="6">
        <v>0</v>
      </c>
      <c r="I95" s="5"/>
      <c r="J95" s="8">
        <v>25296</v>
      </c>
      <c r="K95" s="6">
        <v>11.2</v>
      </c>
      <c r="L95" s="6">
        <v>8.4</v>
      </c>
      <c r="M95" s="6">
        <f t="shared" si="3"/>
        <v>9.8000000000000007</v>
      </c>
      <c r="N95" s="6">
        <v>4.8</v>
      </c>
    </row>
    <row r="96" spans="2:14" x14ac:dyDescent="0.25">
      <c r="B96" s="5"/>
      <c r="C96" s="8">
        <v>24931</v>
      </c>
      <c r="D96" s="6">
        <v>17</v>
      </c>
      <c r="E96" s="6">
        <v>10</v>
      </c>
      <c r="F96" s="6">
        <f t="shared" si="2"/>
        <v>13.5</v>
      </c>
      <c r="G96" s="6">
        <v>0.1</v>
      </c>
      <c r="I96" s="5"/>
      <c r="J96" s="8">
        <v>25297</v>
      </c>
      <c r="K96" s="6">
        <v>11</v>
      </c>
      <c r="L96" s="6">
        <v>8.5</v>
      </c>
      <c r="M96" s="6">
        <f t="shared" si="3"/>
        <v>9.75</v>
      </c>
      <c r="N96" s="6">
        <v>76.5</v>
      </c>
    </row>
    <row r="97" spans="2:14" x14ac:dyDescent="0.25">
      <c r="B97" s="5"/>
      <c r="C97" s="8">
        <v>24932</v>
      </c>
      <c r="D97" s="6">
        <v>14.8</v>
      </c>
      <c r="E97" s="6">
        <v>10</v>
      </c>
      <c r="F97" s="6">
        <f t="shared" si="2"/>
        <v>12.4</v>
      </c>
      <c r="G97" s="6">
        <v>0.1</v>
      </c>
      <c r="I97" s="5"/>
      <c r="J97" s="8">
        <v>25298</v>
      </c>
      <c r="K97" s="6">
        <v>12.5</v>
      </c>
      <c r="L97" s="6">
        <v>8.5</v>
      </c>
      <c r="M97" s="6">
        <f t="shared" si="3"/>
        <v>10.5</v>
      </c>
      <c r="N97" s="6">
        <v>8.5</v>
      </c>
    </row>
    <row r="98" spans="2:14" x14ac:dyDescent="0.25">
      <c r="B98" s="5"/>
      <c r="C98" s="8">
        <v>24933</v>
      </c>
      <c r="D98" s="6">
        <v>16.5</v>
      </c>
      <c r="E98" s="6">
        <v>10</v>
      </c>
      <c r="F98" s="6">
        <f t="shared" si="2"/>
        <v>13.25</v>
      </c>
      <c r="G98" s="6">
        <v>0.1</v>
      </c>
      <c r="I98" s="5"/>
      <c r="J98" s="8">
        <v>25299</v>
      </c>
      <c r="K98" s="6">
        <v>12</v>
      </c>
      <c r="L98" s="6">
        <v>9</v>
      </c>
      <c r="M98" s="6">
        <f t="shared" si="3"/>
        <v>10.5</v>
      </c>
      <c r="N98" s="6">
        <v>12.5</v>
      </c>
    </row>
    <row r="99" spans="2:14" x14ac:dyDescent="0.25">
      <c r="B99" s="5"/>
      <c r="C99" s="8">
        <v>24934</v>
      </c>
      <c r="D99" s="6">
        <v>15.5</v>
      </c>
      <c r="E99" s="6">
        <v>9</v>
      </c>
      <c r="F99" s="6">
        <f t="shared" si="2"/>
        <v>12.25</v>
      </c>
      <c r="G99" s="6">
        <v>0</v>
      </c>
      <c r="I99" s="5"/>
      <c r="J99" s="8">
        <v>25300</v>
      </c>
      <c r="K99" s="6">
        <v>13.5</v>
      </c>
      <c r="L99" s="6">
        <v>9.8000000000000007</v>
      </c>
      <c r="M99" s="6">
        <f t="shared" si="3"/>
        <v>11.65</v>
      </c>
      <c r="N99" s="6">
        <v>22</v>
      </c>
    </row>
    <row r="100" spans="2:14" x14ac:dyDescent="0.25">
      <c r="B100" s="5"/>
      <c r="C100" s="8">
        <v>24935</v>
      </c>
      <c r="D100" s="6">
        <v>15.5</v>
      </c>
      <c r="E100" s="6">
        <v>5.5</v>
      </c>
      <c r="F100" s="6">
        <f t="shared" si="2"/>
        <v>10.5</v>
      </c>
      <c r="G100" s="6">
        <v>0</v>
      </c>
      <c r="I100" s="5"/>
      <c r="J100" s="8">
        <v>25301</v>
      </c>
      <c r="K100" s="6">
        <v>13.4</v>
      </c>
      <c r="L100" s="6">
        <v>9</v>
      </c>
      <c r="M100" s="6">
        <f t="shared" si="3"/>
        <v>11.2</v>
      </c>
      <c r="N100" s="6">
        <v>2</v>
      </c>
    </row>
    <row r="101" spans="2:14" x14ac:dyDescent="0.25">
      <c r="B101" s="5"/>
      <c r="C101" s="8">
        <v>24936</v>
      </c>
      <c r="D101" s="6">
        <v>13.5</v>
      </c>
      <c r="E101" s="6">
        <v>5.5</v>
      </c>
      <c r="F101" s="6">
        <f t="shared" si="2"/>
        <v>9.5</v>
      </c>
      <c r="G101" s="6">
        <v>0</v>
      </c>
      <c r="I101" s="5"/>
      <c r="J101" s="8">
        <v>25302</v>
      </c>
      <c r="K101" s="6">
        <v>15</v>
      </c>
      <c r="L101" s="6">
        <v>9.5</v>
      </c>
      <c r="M101" s="6">
        <f t="shared" si="3"/>
        <v>12.25</v>
      </c>
      <c r="N101" s="6">
        <v>0.2</v>
      </c>
    </row>
    <row r="102" spans="2:14" x14ac:dyDescent="0.25">
      <c r="B102" s="5"/>
      <c r="C102" s="8">
        <v>24937</v>
      </c>
      <c r="D102" s="6">
        <v>14.6</v>
      </c>
      <c r="E102" s="6">
        <v>5.5</v>
      </c>
      <c r="F102" s="6">
        <f t="shared" si="2"/>
        <v>10.050000000000001</v>
      </c>
      <c r="G102" s="6">
        <v>0</v>
      </c>
      <c r="I102" s="5"/>
      <c r="J102" s="8">
        <v>25303</v>
      </c>
      <c r="K102" s="6">
        <v>19.399999999999999</v>
      </c>
      <c r="L102" s="6">
        <v>10</v>
      </c>
      <c r="M102" s="6">
        <f t="shared" si="3"/>
        <v>14.7</v>
      </c>
      <c r="N102" s="6">
        <v>0</v>
      </c>
    </row>
    <row r="103" spans="2:14" x14ac:dyDescent="0.25">
      <c r="B103" s="5"/>
      <c r="C103" s="8">
        <v>24938</v>
      </c>
      <c r="D103" s="6">
        <v>15.5</v>
      </c>
      <c r="E103" s="6">
        <v>7</v>
      </c>
      <c r="F103" s="6">
        <f t="shared" si="2"/>
        <v>11.25</v>
      </c>
      <c r="G103" s="6">
        <v>0</v>
      </c>
      <c r="I103" s="5"/>
      <c r="J103" s="8">
        <v>25304</v>
      </c>
      <c r="K103" s="6">
        <v>22.4</v>
      </c>
      <c r="L103" s="6">
        <v>11.4</v>
      </c>
      <c r="M103" s="6">
        <f t="shared" si="3"/>
        <v>16.899999999999999</v>
      </c>
      <c r="N103" s="6">
        <v>0</v>
      </c>
    </row>
    <row r="104" spans="2:14" x14ac:dyDescent="0.25">
      <c r="B104" s="5"/>
      <c r="C104" s="8">
        <v>24939</v>
      </c>
      <c r="D104" s="6">
        <v>15.5</v>
      </c>
      <c r="E104" s="6">
        <v>10</v>
      </c>
      <c r="F104" s="6">
        <f t="shared" si="2"/>
        <v>12.75</v>
      </c>
      <c r="G104" s="6">
        <v>0</v>
      </c>
      <c r="I104" s="5"/>
      <c r="J104" s="8">
        <v>25305</v>
      </c>
      <c r="K104" s="6">
        <v>16</v>
      </c>
      <c r="L104" s="6">
        <v>11.8</v>
      </c>
      <c r="M104" s="6">
        <f t="shared" si="3"/>
        <v>13.9</v>
      </c>
      <c r="N104" s="6">
        <v>0</v>
      </c>
    </row>
    <row r="105" spans="2:14" x14ac:dyDescent="0.25">
      <c r="B105" s="5"/>
      <c r="C105" s="8">
        <v>24940</v>
      </c>
      <c r="D105" s="6">
        <v>15.5</v>
      </c>
      <c r="E105" s="6">
        <v>11</v>
      </c>
      <c r="F105" s="6">
        <f t="shared" si="2"/>
        <v>13.25</v>
      </c>
      <c r="G105" s="6">
        <v>0.5</v>
      </c>
      <c r="I105" s="5"/>
      <c r="J105" s="8">
        <v>25306</v>
      </c>
      <c r="K105" s="6">
        <v>14.5</v>
      </c>
      <c r="L105" s="6">
        <v>11</v>
      </c>
      <c r="M105" s="6">
        <f t="shared" si="3"/>
        <v>12.75</v>
      </c>
      <c r="N105" s="6">
        <v>0.1</v>
      </c>
    </row>
    <row r="106" spans="2:14" x14ac:dyDescent="0.25">
      <c r="B106" s="5"/>
      <c r="C106" s="8">
        <v>24941</v>
      </c>
      <c r="D106" s="6">
        <v>15.2</v>
      </c>
      <c r="E106" s="6">
        <v>10.199999999999999</v>
      </c>
      <c r="F106" s="6">
        <f t="shared" si="2"/>
        <v>12.7</v>
      </c>
      <c r="G106" s="6">
        <v>18.7</v>
      </c>
      <c r="I106" s="5"/>
      <c r="J106" s="8">
        <v>25307</v>
      </c>
      <c r="K106" s="6">
        <v>13.5</v>
      </c>
      <c r="L106" s="6">
        <v>7</v>
      </c>
      <c r="M106" s="6">
        <f t="shared" si="3"/>
        <v>10.25</v>
      </c>
      <c r="N106" s="6">
        <v>0</v>
      </c>
    </row>
    <row r="107" spans="2:14" x14ac:dyDescent="0.25">
      <c r="B107" s="5"/>
      <c r="C107" s="8">
        <v>24942</v>
      </c>
      <c r="D107" s="6">
        <v>14.6</v>
      </c>
      <c r="E107" s="6">
        <v>10.5</v>
      </c>
      <c r="F107" s="6">
        <f t="shared" si="2"/>
        <v>12.55</v>
      </c>
      <c r="G107" s="6">
        <v>3.5</v>
      </c>
      <c r="I107" s="5"/>
      <c r="J107" s="8">
        <v>25308</v>
      </c>
      <c r="K107" s="6">
        <v>20</v>
      </c>
      <c r="L107" s="6">
        <v>9</v>
      </c>
      <c r="M107" s="6">
        <f t="shared" si="3"/>
        <v>14.5</v>
      </c>
      <c r="N107" s="6">
        <v>0</v>
      </c>
    </row>
    <row r="108" spans="2:14" x14ac:dyDescent="0.25">
      <c r="B108" s="5"/>
      <c r="C108" s="8">
        <v>24943</v>
      </c>
      <c r="D108" s="6">
        <v>15.5</v>
      </c>
      <c r="E108" s="6">
        <v>9.5</v>
      </c>
      <c r="F108" s="6">
        <f t="shared" si="2"/>
        <v>12.5</v>
      </c>
      <c r="G108" s="6">
        <v>0</v>
      </c>
      <c r="I108" s="5"/>
      <c r="J108" s="8">
        <v>25309</v>
      </c>
      <c r="K108" s="6">
        <v>17.5</v>
      </c>
      <c r="L108" s="6">
        <v>10</v>
      </c>
      <c r="M108" s="6">
        <f t="shared" si="3"/>
        <v>13.75</v>
      </c>
      <c r="N108" s="6">
        <v>0</v>
      </c>
    </row>
    <row r="109" spans="2:14" x14ac:dyDescent="0.25">
      <c r="B109" s="5"/>
      <c r="C109" s="8">
        <v>24944</v>
      </c>
      <c r="D109" s="6">
        <v>16</v>
      </c>
      <c r="E109" s="6">
        <v>9.5</v>
      </c>
      <c r="F109" s="6">
        <f t="shared" si="2"/>
        <v>12.75</v>
      </c>
      <c r="G109" s="6">
        <v>0.1</v>
      </c>
      <c r="I109" s="5"/>
      <c r="J109" s="8">
        <v>25310</v>
      </c>
      <c r="K109" s="6">
        <v>18</v>
      </c>
      <c r="L109" s="6">
        <v>10</v>
      </c>
      <c r="M109" s="6">
        <f t="shared" si="3"/>
        <v>14</v>
      </c>
      <c r="N109" s="6">
        <v>0.1</v>
      </c>
    </row>
    <row r="110" spans="2:14" x14ac:dyDescent="0.25">
      <c r="B110" s="5"/>
      <c r="C110" s="8">
        <v>24945</v>
      </c>
      <c r="D110" s="6">
        <v>16.2</v>
      </c>
      <c r="E110" s="6">
        <v>9.5</v>
      </c>
      <c r="F110" s="6">
        <f t="shared" si="2"/>
        <v>12.85</v>
      </c>
      <c r="G110" s="6">
        <v>0</v>
      </c>
      <c r="I110" s="5"/>
      <c r="J110" s="8">
        <v>25311</v>
      </c>
      <c r="K110" s="6">
        <v>13.5</v>
      </c>
      <c r="L110" s="6">
        <v>13</v>
      </c>
      <c r="M110" s="6">
        <f t="shared" si="3"/>
        <v>13.25</v>
      </c>
      <c r="N110" s="6">
        <v>0.1</v>
      </c>
    </row>
    <row r="111" spans="2:14" x14ac:dyDescent="0.25">
      <c r="B111" s="5"/>
      <c r="C111" s="8">
        <v>24946</v>
      </c>
      <c r="D111" s="6">
        <v>17.5</v>
      </c>
      <c r="E111" s="6">
        <v>9.5</v>
      </c>
      <c r="F111" s="6">
        <f t="shared" si="2"/>
        <v>13.5</v>
      </c>
      <c r="G111" s="6">
        <v>0</v>
      </c>
      <c r="I111" s="5"/>
      <c r="J111" s="8">
        <v>25312</v>
      </c>
      <c r="K111" s="6">
        <v>14</v>
      </c>
      <c r="L111" s="6">
        <v>11.5</v>
      </c>
      <c r="M111" s="6">
        <f t="shared" si="3"/>
        <v>12.75</v>
      </c>
      <c r="N111" s="6">
        <v>4</v>
      </c>
    </row>
    <row r="112" spans="2:14" x14ac:dyDescent="0.25">
      <c r="B112" s="5"/>
      <c r="C112" s="8">
        <v>24947</v>
      </c>
      <c r="D112" s="6">
        <v>17</v>
      </c>
      <c r="E112" s="6">
        <v>11</v>
      </c>
      <c r="F112" s="6">
        <f t="shared" si="2"/>
        <v>14</v>
      </c>
      <c r="G112" s="6">
        <v>0</v>
      </c>
      <c r="I112" s="5"/>
      <c r="J112" s="8">
        <v>25313</v>
      </c>
      <c r="K112" s="6">
        <v>15</v>
      </c>
      <c r="L112" s="6">
        <v>12</v>
      </c>
      <c r="M112" s="6">
        <f t="shared" si="3"/>
        <v>13.5</v>
      </c>
      <c r="N112" s="6">
        <v>0</v>
      </c>
    </row>
    <row r="113" spans="2:14" x14ac:dyDescent="0.25">
      <c r="B113" s="5"/>
      <c r="C113" s="8">
        <v>24948</v>
      </c>
      <c r="D113" s="6">
        <v>17</v>
      </c>
      <c r="E113" s="6">
        <v>12.6</v>
      </c>
      <c r="F113" s="6">
        <f t="shared" si="2"/>
        <v>14.8</v>
      </c>
      <c r="G113" s="6">
        <v>0</v>
      </c>
      <c r="I113" s="5"/>
      <c r="J113" s="8">
        <v>25314</v>
      </c>
      <c r="K113" s="6">
        <v>19.600000000000001</v>
      </c>
      <c r="L113" s="6">
        <v>11.5</v>
      </c>
      <c r="M113" s="6">
        <f t="shared" si="3"/>
        <v>15.55</v>
      </c>
      <c r="N113" s="6">
        <v>0</v>
      </c>
    </row>
    <row r="114" spans="2:14" x14ac:dyDescent="0.25">
      <c r="B114" s="5"/>
      <c r="C114" s="8">
        <v>24949</v>
      </c>
      <c r="D114" s="6">
        <v>17</v>
      </c>
      <c r="E114" s="6">
        <v>11</v>
      </c>
      <c r="F114" s="6">
        <f t="shared" si="2"/>
        <v>14</v>
      </c>
      <c r="G114" s="6">
        <v>0</v>
      </c>
      <c r="I114" s="5"/>
      <c r="J114" s="8">
        <v>25315</v>
      </c>
      <c r="K114" s="6">
        <v>24.5</v>
      </c>
      <c r="L114" s="6">
        <v>16</v>
      </c>
      <c r="M114" s="6">
        <f t="shared" si="3"/>
        <v>20.25</v>
      </c>
      <c r="N114" s="6">
        <v>0</v>
      </c>
    </row>
    <row r="115" spans="2:14" x14ac:dyDescent="0.25">
      <c r="B115" s="5"/>
      <c r="C115" s="8">
        <v>24950</v>
      </c>
      <c r="D115" s="6">
        <v>18</v>
      </c>
      <c r="E115" s="6">
        <v>11</v>
      </c>
      <c r="F115" s="6">
        <f t="shared" si="2"/>
        <v>14.5</v>
      </c>
      <c r="G115" s="6">
        <v>0</v>
      </c>
      <c r="I115" s="5"/>
      <c r="J115" s="8">
        <v>25316</v>
      </c>
      <c r="K115" s="6">
        <v>19.5</v>
      </c>
      <c r="L115" s="6">
        <v>13.5</v>
      </c>
      <c r="M115" s="6">
        <f t="shared" si="3"/>
        <v>16.5</v>
      </c>
      <c r="N115" s="6">
        <v>0</v>
      </c>
    </row>
    <row r="116" spans="2:14" x14ac:dyDescent="0.25">
      <c r="B116" s="5"/>
      <c r="C116" s="8">
        <v>24951</v>
      </c>
      <c r="D116" s="6">
        <v>19.5</v>
      </c>
      <c r="E116" s="6">
        <v>10.6</v>
      </c>
      <c r="F116" s="6">
        <f t="shared" si="2"/>
        <v>15.05</v>
      </c>
      <c r="G116" s="6">
        <v>0</v>
      </c>
      <c r="I116" s="5"/>
      <c r="J116" s="8">
        <v>25317</v>
      </c>
      <c r="K116" s="6">
        <v>17.5</v>
      </c>
      <c r="L116" s="6">
        <v>11</v>
      </c>
      <c r="M116" s="6">
        <f t="shared" si="3"/>
        <v>14.25</v>
      </c>
      <c r="N116" s="6">
        <v>0</v>
      </c>
    </row>
    <row r="117" spans="2:14" x14ac:dyDescent="0.25">
      <c r="B117" s="5"/>
      <c r="C117" s="8">
        <v>24952</v>
      </c>
      <c r="D117" s="6">
        <v>20</v>
      </c>
      <c r="E117" s="6">
        <v>13</v>
      </c>
      <c r="F117" s="6">
        <f t="shared" si="2"/>
        <v>16.5</v>
      </c>
      <c r="G117" s="6">
        <v>0</v>
      </c>
      <c r="I117" s="5"/>
      <c r="J117" s="8">
        <v>25318</v>
      </c>
      <c r="K117" s="6">
        <v>19.5</v>
      </c>
      <c r="L117" s="6">
        <v>11</v>
      </c>
      <c r="M117" s="6">
        <f t="shared" si="3"/>
        <v>15.25</v>
      </c>
      <c r="N117" s="6">
        <v>0</v>
      </c>
    </row>
    <row r="118" spans="2:14" x14ac:dyDescent="0.25">
      <c r="B118" s="5"/>
      <c r="C118" s="8">
        <v>24953</v>
      </c>
      <c r="D118" s="6">
        <v>18</v>
      </c>
      <c r="E118" s="6">
        <v>13</v>
      </c>
      <c r="F118" s="6">
        <f t="shared" si="2"/>
        <v>15.5</v>
      </c>
      <c r="G118" s="6">
        <v>0</v>
      </c>
      <c r="I118" s="5"/>
      <c r="J118" s="8">
        <v>25319</v>
      </c>
      <c r="K118" s="6">
        <v>19</v>
      </c>
      <c r="L118" s="6">
        <v>15</v>
      </c>
      <c r="M118" s="6">
        <f t="shared" si="3"/>
        <v>17</v>
      </c>
      <c r="N118" s="6">
        <v>0.1</v>
      </c>
    </row>
    <row r="119" spans="2:14" x14ac:dyDescent="0.25">
      <c r="B119" s="5"/>
      <c r="C119" s="8">
        <v>24954</v>
      </c>
      <c r="D119" s="6">
        <v>18</v>
      </c>
      <c r="E119" s="6">
        <v>11</v>
      </c>
      <c r="F119" s="6">
        <f t="shared" si="2"/>
        <v>14.5</v>
      </c>
      <c r="G119" s="6">
        <v>0</v>
      </c>
      <c r="I119" s="5"/>
      <c r="J119" s="8">
        <v>25320</v>
      </c>
      <c r="K119" s="6">
        <v>19</v>
      </c>
      <c r="L119" s="6">
        <v>14</v>
      </c>
      <c r="M119" s="6">
        <f t="shared" si="3"/>
        <v>16.5</v>
      </c>
      <c r="N119" s="6">
        <v>1.5</v>
      </c>
    </row>
    <row r="120" spans="2:14" x14ac:dyDescent="0.25">
      <c r="B120" s="5"/>
      <c r="C120" s="8">
        <v>24955</v>
      </c>
      <c r="D120" s="6">
        <v>20</v>
      </c>
      <c r="E120" s="6">
        <v>13</v>
      </c>
      <c r="F120" s="6">
        <f t="shared" si="2"/>
        <v>16.5</v>
      </c>
      <c r="G120" s="6">
        <v>0</v>
      </c>
      <c r="I120" s="5"/>
      <c r="J120" s="8">
        <v>25321</v>
      </c>
      <c r="K120" s="6">
        <v>18</v>
      </c>
      <c r="L120" s="6">
        <v>14</v>
      </c>
      <c r="M120" s="6">
        <f t="shared" si="3"/>
        <v>16</v>
      </c>
      <c r="N120" s="6">
        <v>4</v>
      </c>
    </row>
    <row r="121" spans="2:14" x14ac:dyDescent="0.25">
      <c r="B121" s="5"/>
      <c r="C121" s="8">
        <v>24956</v>
      </c>
      <c r="D121" s="6">
        <v>20</v>
      </c>
      <c r="E121" s="6">
        <v>13</v>
      </c>
      <c r="F121" s="6">
        <f t="shared" si="2"/>
        <v>16.5</v>
      </c>
      <c r="G121" s="6">
        <v>0.1</v>
      </c>
      <c r="I121" s="5"/>
      <c r="J121" s="8">
        <v>25322</v>
      </c>
      <c r="K121" s="6">
        <v>15.5</v>
      </c>
      <c r="L121" s="6">
        <v>14</v>
      </c>
      <c r="M121" s="6">
        <f t="shared" si="3"/>
        <v>14.75</v>
      </c>
      <c r="N121" s="6">
        <v>0.1</v>
      </c>
    </row>
    <row r="122" spans="2:14" x14ac:dyDescent="0.25">
      <c r="B122" s="5"/>
      <c r="C122" s="8">
        <v>24957</v>
      </c>
      <c r="D122" s="6">
        <v>19.5</v>
      </c>
      <c r="E122" s="6">
        <v>12</v>
      </c>
      <c r="F122" s="6">
        <f t="shared" si="2"/>
        <v>15.75</v>
      </c>
      <c r="G122" s="6">
        <v>0.1</v>
      </c>
      <c r="I122" s="5"/>
      <c r="J122" s="12">
        <v>25323</v>
      </c>
      <c r="K122" s="13">
        <v>17.5</v>
      </c>
      <c r="L122" s="13">
        <v>12.5</v>
      </c>
      <c r="M122" s="13">
        <f t="shared" si="3"/>
        <v>15</v>
      </c>
      <c r="N122" s="13">
        <v>0</v>
      </c>
    </row>
    <row r="123" spans="2:14" x14ac:dyDescent="0.25">
      <c r="B123" s="5"/>
      <c r="C123" s="12">
        <v>24958</v>
      </c>
      <c r="D123" s="13">
        <v>20</v>
      </c>
      <c r="E123" s="13">
        <v>10</v>
      </c>
      <c r="F123" s="13">
        <f t="shared" si="2"/>
        <v>15</v>
      </c>
      <c r="G123" s="13">
        <v>0</v>
      </c>
      <c r="I123" s="5" t="s">
        <v>9</v>
      </c>
      <c r="J123" s="8">
        <v>25324</v>
      </c>
      <c r="K123" s="6">
        <v>16.600000000000001</v>
      </c>
      <c r="L123" s="6">
        <v>10.5</v>
      </c>
      <c r="M123" s="6">
        <f t="shared" si="3"/>
        <v>13.55</v>
      </c>
      <c r="N123" s="6">
        <v>0</v>
      </c>
    </row>
    <row r="124" spans="2:14" x14ac:dyDescent="0.25">
      <c r="B124" s="5" t="s">
        <v>9</v>
      </c>
      <c r="C124" s="8">
        <v>24959</v>
      </c>
      <c r="D124" s="6">
        <v>20</v>
      </c>
      <c r="E124" s="6">
        <v>13</v>
      </c>
      <c r="F124" s="6">
        <f t="shared" si="2"/>
        <v>16.5</v>
      </c>
      <c r="G124" s="6">
        <v>0</v>
      </c>
      <c r="I124" s="5"/>
      <c r="J124" s="8">
        <v>25325</v>
      </c>
      <c r="K124" s="6">
        <v>18.5</v>
      </c>
      <c r="L124" s="6">
        <v>14</v>
      </c>
      <c r="M124" s="6">
        <f t="shared" si="3"/>
        <v>16.25</v>
      </c>
      <c r="N124" s="6">
        <v>0</v>
      </c>
    </row>
    <row r="125" spans="2:14" x14ac:dyDescent="0.25">
      <c r="B125" s="5"/>
      <c r="C125" s="8">
        <v>24960</v>
      </c>
      <c r="D125" s="6">
        <v>22</v>
      </c>
      <c r="E125" s="6">
        <v>14</v>
      </c>
      <c r="F125" s="6">
        <f t="shared" si="2"/>
        <v>18</v>
      </c>
      <c r="G125" s="6">
        <v>0</v>
      </c>
      <c r="I125" s="5"/>
      <c r="J125" s="8">
        <v>25326</v>
      </c>
      <c r="K125" s="6">
        <v>20</v>
      </c>
      <c r="L125" s="6">
        <v>12.5</v>
      </c>
      <c r="M125" s="6">
        <f t="shared" si="3"/>
        <v>16.25</v>
      </c>
      <c r="N125" s="6">
        <v>1</v>
      </c>
    </row>
    <row r="126" spans="2:14" x14ac:dyDescent="0.25">
      <c r="B126" s="5"/>
      <c r="C126" s="8">
        <v>24961</v>
      </c>
      <c r="D126" s="6">
        <v>17</v>
      </c>
      <c r="E126" s="6">
        <v>13</v>
      </c>
      <c r="F126" s="6">
        <f t="shared" si="2"/>
        <v>15</v>
      </c>
      <c r="G126" s="6">
        <v>0</v>
      </c>
      <c r="I126" s="5"/>
      <c r="J126" s="8">
        <v>25327</v>
      </c>
      <c r="K126" s="6">
        <v>16.5</v>
      </c>
      <c r="L126" s="6">
        <v>14</v>
      </c>
      <c r="M126" s="6">
        <f t="shared" si="3"/>
        <v>15.25</v>
      </c>
      <c r="N126" s="6">
        <v>0</v>
      </c>
    </row>
    <row r="127" spans="2:14" x14ac:dyDescent="0.25">
      <c r="B127" s="5"/>
      <c r="C127" s="8">
        <v>24962</v>
      </c>
      <c r="D127" s="6">
        <v>17</v>
      </c>
      <c r="E127" s="6">
        <v>13.5</v>
      </c>
      <c r="F127" s="6">
        <f t="shared" si="2"/>
        <v>15.25</v>
      </c>
      <c r="G127" s="6">
        <v>0</v>
      </c>
      <c r="I127" s="5"/>
      <c r="J127" s="8">
        <v>25328</v>
      </c>
      <c r="K127" s="6">
        <v>17</v>
      </c>
      <c r="L127" s="6">
        <v>13</v>
      </c>
      <c r="M127" s="6">
        <f t="shared" si="3"/>
        <v>15</v>
      </c>
      <c r="N127" s="6">
        <v>3.2</v>
      </c>
    </row>
    <row r="128" spans="2:14" x14ac:dyDescent="0.25">
      <c r="B128" s="5"/>
      <c r="C128" s="8">
        <v>24963</v>
      </c>
      <c r="D128" s="6">
        <v>21.5</v>
      </c>
      <c r="E128" s="6">
        <v>13.5</v>
      </c>
      <c r="F128" s="6">
        <f t="shared" si="2"/>
        <v>17.5</v>
      </c>
      <c r="G128" s="6">
        <v>2</v>
      </c>
      <c r="I128" s="5"/>
      <c r="J128" s="8">
        <v>25329</v>
      </c>
      <c r="K128" s="6">
        <v>18</v>
      </c>
      <c r="L128" s="6">
        <v>9.1999999999999993</v>
      </c>
      <c r="M128" s="6">
        <f t="shared" si="3"/>
        <v>13.6</v>
      </c>
      <c r="N128" s="6">
        <v>0</v>
      </c>
    </row>
    <row r="129" spans="2:14" x14ac:dyDescent="0.25">
      <c r="B129" s="5"/>
      <c r="C129" s="8">
        <v>24964</v>
      </c>
      <c r="D129" s="6">
        <v>18.600000000000001</v>
      </c>
      <c r="E129" s="6">
        <v>13</v>
      </c>
      <c r="F129" s="6">
        <f t="shared" si="2"/>
        <v>15.8</v>
      </c>
      <c r="G129" s="6">
        <v>0</v>
      </c>
      <c r="I129" s="5"/>
      <c r="J129" s="8">
        <v>25330</v>
      </c>
      <c r="K129" s="6">
        <v>19.600000000000001</v>
      </c>
      <c r="L129" s="6">
        <v>14</v>
      </c>
      <c r="M129" s="6">
        <f t="shared" si="3"/>
        <v>16.8</v>
      </c>
      <c r="N129" s="6">
        <v>0</v>
      </c>
    </row>
    <row r="130" spans="2:14" x14ac:dyDescent="0.25">
      <c r="B130" s="5"/>
      <c r="C130" s="8">
        <v>24965</v>
      </c>
      <c r="D130" s="6">
        <v>19.5</v>
      </c>
      <c r="E130" s="6">
        <v>8</v>
      </c>
      <c r="F130" s="6">
        <f t="shared" si="2"/>
        <v>13.75</v>
      </c>
      <c r="G130" s="6">
        <v>0</v>
      </c>
      <c r="I130" s="5"/>
      <c r="J130" s="8">
        <v>25331</v>
      </c>
      <c r="K130" s="6">
        <v>22</v>
      </c>
      <c r="L130" s="6">
        <v>12.5</v>
      </c>
      <c r="M130" s="6">
        <f t="shared" si="3"/>
        <v>17.25</v>
      </c>
      <c r="N130" s="6">
        <v>0.1</v>
      </c>
    </row>
    <row r="131" spans="2:14" x14ac:dyDescent="0.25">
      <c r="B131" s="5"/>
      <c r="C131" s="8">
        <v>24966</v>
      </c>
      <c r="D131" s="6">
        <v>17</v>
      </c>
      <c r="E131" s="6">
        <v>10</v>
      </c>
      <c r="F131" s="6">
        <f t="shared" si="2"/>
        <v>13.5</v>
      </c>
      <c r="G131" s="6">
        <v>0</v>
      </c>
      <c r="I131" s="5"/>
      <c r="J131" s="8">
        <v>25332</v>
      </c>
      <c r="K131" s="6">
        <v>23</v>
      </c>
      <c r="L131" s="6">
        <v>15</v>
      </c>
      <c r="M131" s="6">
        <f t="shared" si="3"/>
        <v>19</v>
      </c>
      <c r="N131" s="6">
        <v>0</v>
      </c>
    </row>
    <row r="132" spans="2:14" x14ac:dyDescent="0.25">
      <c r="B132" s="5"/>
      <c r="C132" s="8">
        <v>24967</v>
      </c>
      <c r="D132" s="6">
        <v>16.2</v>
      </c>
      <c r="E132" s="6">
        <v>10</v>
      </c>
      <c r="F132" s="6">
        <f t="shared" ref="F132:F195" si="4">(D132+E132)/2</f>
        <v>13.1</v>
      </c>
      <c r="G132" s="6">
        <v>2</v>
      </c>
      <c r="I132" s="5"/>
      <c r="J132" s="8">
        <v>25333</v>
      </c>
      <c r="K132" s="6">
        <v>24</v>
      </c>
      <c r="L132" s="6">
        <v>15.6</v>
      </c>
      <c r="M132" s="6">
        <f t="shared" si="3"/>
        <v>19.8</v>
      </c>
      <c r="N132" s="6">
        <v>0</v>
      </c>
    </row>
    <row r="133" spans="2:14" x14ac:dyDescent="0.25">
      <c r="B133" s="5"/>
      <c r="C133" s="8">
        <v>24968</v>
      </c>
      <c r="D133" s="6">
        <v>20</v>
      </c>
      <c r="E133" s="6">
        <v>12</v>
      </c>
      <c r="F133" s="6">
        <f t="shared" si="4"/>
        <v>16</v>
      </c>
      <c r="G133" s="6">
        <v>0.1</v>
      </c>
      <c r="I133" s="5"/>
      <c r="J133" s="8">
        <v>25334</v>
      </c>
      <c r="K133" s="6">
        <v>24</v>
      </c>
      <c r="L133" s="6">
        <v>17</v>
      </c>
      <c r="M133" s="6">
        <f t="shared" ref="M133:M196" si="5">(K133+L133)/2</f>
        <v>20.5</v>
      </c>
      <c r="N133" s="6">
        <v>0</v>
      </c>
    </row>
    <row r="134" spans="2:14" x14ac:dyDescent="0.25">
      <c r="B134" s="5"/>
      <c r="C134" s="8">
        <v>24969</v>
      </c>
      <c r="D134" s="6">
        <v>25</v>
      </c>
      <c r="E134" s="6">
        <v>13</v>
      </c>
      <c r="F134" s="6">
        <f t="shared" si="4"/>
        <v>19</v>
      </c>
      <c r="G134" s="6">
        <v>1.2</v>
      </c>
      <c r="I134" s="5"/>
      <c r="J134" s="8">
        <v>25335</v>
      </c>
      <c r="K134" s="6">
        <v>25</v>
      </c>
      <c r="L134" s="6">
        <v>17</v>
      </c>
      <c r="M134" s="6">
        <f t="shared" si="5"/>
        <v>21</v>
      </c>
      <c r="N134" s="6">
        <v>0</v>
      </c>
    </row>
    <row r="135" spans="2:14" x14ac:dyDescent="0.25">
      <c r="B135" s="5"/>
      <c r="C135" s="8">
        <v>24970</v>
      </c>
      <c r="D135" s="6">
        <v>21</v>
      </c>
      <c r="E135" s="6">
        <v>14</v>
      </c>
      <c r="F135" s="6">
        <f t="shared" si="4"/>
        <v>17.5</v>
      </c>
      <c r="G135" s="6">
        <v>0</v>
      </c>
      <c r="I135" s="5"/>
      <c r="J135" s="8">
        <v>25336</v>
      </c>
      <c r="K135" s="6">
        <v>23.6</v>
      </c>
      <c r="L135" s="6">
        <v>17</v>
      </c>
      <c r="M135" s="6">
        <f t="shared" si="5"/>
        <v>20.3</v>
      </c>
      <c r="N135" s="6">
        <v>0</v>
      </c>
    </row>
    <row r="136" spans="2:14" x14ac:dyDescent="0.25">
      <c r="B136" s="5"/>
      <c r="C136" s="8">
        <v>24971</v>
      </c>
      <c r="D136" s="6">
        <v>19.5</v>
      </c>
      <c r="E136" s="6">
        <v>11</v>
      </c>
      <c r="F136" s="6">
        <f t="shared" si="4"/>
        <v>15.25</v>
      </c>
      <c r="G136" s="6">
        <v>0</v>
      </c>
      <c r="I136" s="5"/>
      <c r="J136" s="8">
        <v>25337</v>
      </c>
      <c r="K136" s="6">
        <v>21.8</v>
      </c>
      <c r="L136" s="6">
        <v>17</v>
      </c>
      <c r="M136" s="6">
        <f t="shared" si="5"/>
        <v>19.399999999999999</v>
      </c>
      <c r="N136" s="6">
        <v>0</v>
      </c>
    </row>
    <row r="137" spans="2:14" x14ac:dyDescent="0.25">
      <c r="B137" s="5"/>
      <c r="C137" s="8">
        <v>24972</v>
      </c>
      <c r="D137" s="6">
        <v>19.5</v>
      </c>
      <c r="E137" s="6">
        <v>10.5</v>
      </c>
      <c r="F137" s="6">
        <f t="shared" si="4"/>
        <v>15</v>
      </c>
      <c r="G137" s="6">
        <v>0</v>
      </c>
      <c r="I137" s="5"/>
      <c r="J137" s="8">
        <v>25338</v>
      </c>
      <c r="K137" s="6">
        <v>22</v>
      </c>
      <c r="L137" s="6">
        <v>16.600000000000001</v>
      </c>
      <c r="M137" s="6">
        <f t="shared" si="5"/>
        <v>19.3</v>
      </c>
      <c r="N137" s="6">
        <v>0</v>
      </c>
    </row>
    <row r="138" spans="2:14" x14ac:dyDescent="0.25">
      <c r="B138" s="5"/>
      <c r="C138" s="8">
        <v>24973</v>
      </c>
      <c r="D138" s="6">
        <v>22.5</v>
      </c>
      <c r="E138" s="6">
        <v>14</v>
      </c>
      <c r="F138" s="6">
        <f t="shared" si="4"/>
        <v>18.25</v>
      </c>
      <c r="G138" s="6">
        <v>0</v>
      </c>
      <c r="I138" s="5"/>
      <c r="J138" s="8">
        <v>25339</v>
      </c>
      <c r="K138" s="6">
        <v>19.8</v>
      </c>
      <c r="L138" s="6">
        <v>17</v>
      </c>
      <c r="M138" s="6">
        <f t="shared" si="5"/>
        <v>18.399999999999999</v>
      </c>
      <c r="N138" s="6">
        <v>1.2</v>
      </c>
    </row>
    <row r="139" spans="2:14" x14ac:dyDescent="0.25">
      <c r="B139" s="5"/>
      <c r="C139" s="8">
        <v>24974</v>
      </c>
      <c r="D139" s="6">
        <v>22.5</v>
      </c>
      <c r="E139" s="6">
        <v>15</v>
      </c>
      <c r="F139" s="6">
        <f t="shared" si="4"/>
        <v>18.75</v>
      </c>
      <c r="G139" s="6">
        <v>0</v>
      </c>
      <c r="I139" s="5"/>
      <c r="J139" s="8">
        <v>25340</v>
      </c>
      <c r="K139" s="6">
        <v>22.5</v>
      </c>
      <c r="L139" s="6">
        <v>14.2</v>
      </c>
      <c r="M139" s="6">
        <f t="shared" si="5"/>
        <v>18.350000000000001</v>
      </c>
      <c r="N139" s="6">
        <v>0.1</v>
      </c>
    </row>
    <row r="140" spans="2:14" x14ac:dyDescent="0.25">
      <c r="B140" s="5"/>
      <c r="C140" s="8">
        <v>24975</v>
      </c>
      <c r="D140" s="6">
        <v>20</v>
      </c>
      <c r="E140" s="6">
        <v>15</v>
      </c>
      <c r="F140" s="6">
        <f t="shared" si="4"/>
        <v>17.5</v>
      </c>
      <c r="G140" s="6">
        <v>0</v>
      </c>
      <c r="I140" s="5"/>
      <c r="J140" s="8">
        <v>25341</v>
      </c>
      <c r="K140" s="6">
        <v>17</v>
      </c>
      <c r="L140" s="6">
        <v>15</v>
      </c>
      <c r="M140" s="6">
        <f t="shared" si="5"/>
        <v>16</v>
      </c>
      <c r="N140" s="6">
        <v>6.5</v>
      </c>
    </row>
    <row r="141" spans="2:14" x14ac:dyDescent="0.25">
      <c r="B141" s="5"/>
      <c r="C141" s="8">
        <v>24976</v>
      </c>
      <c r="D141" s="6">
        <v>19</v>
      </c>
      <c r="E141" s="6">
        <v>15</v>
      </c>
      <c r="F141" s="6">
        <f t="shared" si="4"/>
        <v>17</v>
      </c>
      <c r="G141" s="6">
        <v>0</v>
      </c>
      <c r="I141" s="5"/>
      <c r="J141" s="8">
        <v>25342</v>
      </c>
      <c r="K141" s="6">
        <v>16</v>
      </c>
      <c r="L141" s="6">
        <v>13.8</v>
      </c>
      <c r="M141" s="6">
        <f t="shared" si="5"/>
        <v>14.9</v>
      </c>
      <c r="N141" s="6">
        <v>0.2</v>
      </c>
    </row>
    <row r="142" spans="2:14" x14ac:dyDescent="0.25">
      <c r="B142" s="5"/>
      <c r="C142" s="8">
        <v>24977</v>
      </c>
      <c r="D142" s="6">
        <v>18</v>
      </c>
      <c r="E142" s="6">
        <v>14</v>
      </c>
      <c r="F142" s="6">
        <f t="shared" si="4"/>
        <v>16</v>
      </c>
      <c r="G142" s="6">
        <v>0.8</v>
      </c>
      <c r="I142" s="5"/>
      <c r="J142" s="8">
        <v>25343</v>
      </c>
      <c r="K142" s="6">
        <v>18</v>
      </c>
      <c r="L142" s="6">
        <v>11.4</v>
      </c>
      <c r="M142" s="6">
        <f t="shared" si="5"/>
        <v>14.7</v>
      </c>
      <c r="N142" s="6">
        <v>0</v>
      </c>
    </row>
    <row r="143" spans="2:14" x14ac:dyDescent="0.25">
      <c r="B143" s="5"/>
      <c r="C143" s="8">
        <v>24978</v>
      </c>
      <c r="D143" s="6">
        <v>22</v>
      </c>
      <c r="E143" s="6">
        <v>15</v>
      </c>
      <c r="F143" s="6">
        <f t="shared" si="4"/>
        <v>18.5</v>
      </c>
      <c r="G143" s="6">
        <v>0.1</v>
      </c>
      <c r="I143" s="5"/>
      <c r="J143" s="8">
        <v>25344</v>
      </c>
      <c r="K143" s="6">
        <v>21</v>
      </c>
      <c r="L143" s="6">
        <v>12</v>
      </c>
      <c r="M143" s="6">
        <f t="shared" si="5"/>
        <v>16.5</v>
      </c>
      <c r="N143" s="6">
        <v>0</v>
      </c>
    </row>
    <row r="144" spans="2:14" x14ac:dyDescent="0.25">
      <c r="B144" s="5"/>
      <c r="C144" s="8">
        <v>24979</v>
      </c>
      <c r="D144" s="6">
        <v>18</v>
      </c>
      <c r="E144" s="6">
        <v>12.5</v>
      </c>
      <c r="F144" s="6">
        <f t="shared" si="4"/>
        <v>15.25</v>
      </c>
      <c r="G144" s="6">
        <v>7.4</v>
      </c>
      <c r="I144" s="5"/>
      <c r="J144" s="8">
        <v>25345</v>
      </c>
      <c r="K144" s="6">
        <v>18.600000000000001</v>
      </c>
      <c r="L144" s="6">
        <v>13.6</v>
      </c>
      <c r="M144" s="6">
        <f t="shared" si="5"/>
        <v>16.100000000000001</v>
      </c>
      <c r="N144" s="6">
        <v>0</v>
      </c>
    </row>
    <row r="145" spans="2:14" x14ac:dyDescent="0.25">
      <c r="B145" s="5"/>
      <c r="C145" s="8">
        <v>24980</v>
      </c>
      <c r="D145" s="6">
        <v>17</v>
      </c>
      <c r="E145" s="6">
        <v>10.5</v>
      </c>
      <c r="F145" s="6">
        <f t="shared" si="4"/>
        <v>13.75</v>
      </c>
      <c r="G145" s="6">
        <v>0</v>
      </c>
      <c r="I145" s="5"/>
      <c r="J145" s="8">
        <v>25346</v>
      </c>
      <c r="K145" s="6">
        <v>18.600000000000001</v>
      </c>
      <c r="L145" s="6">
        <v>13.8</v>
      </c>
      <c r="M145" s="6">
        <f t="shared" si="5"/>
        <v>16.200000000000003</v>
      </c>
      <c r="N145" s="6">
        <v>3.8</v>
      </c>
    </row>
    <row r="146" spans="2:14" x14ac:dyDescent="0.25">
      <c r="B146" s="5"/>
      <c r="C146" s="8">
        <v>24981</v>
      </c>
      <c r="D146" s="6">
        <v>18</v>
      </c>
      <c r="E146" s="6">
        <v>9.5</v>
      </c>
      <c r="F146" s="6">
        <f t="shared" si="4"/>
        <v>13.75</v>
      </c>
      <c r="G146" s="6">
        <v>0</v>
      </c>
      <c r="I146" s="5"/>
      <c r="J146" s="8">
        <v>25347</v>
      </c>
      <c r="K146" s="6">
        <v>19</v>
      </c>
      <c r="L146" s="6">
        <v>14.2</v>
      </c>
      <c r="M146" s="6">
        <f t="shared" si="5"/>
        <v>16.600000000000001</v>
      </c>
      <c r="N146" s="6">
        <v>0.5</v>
      </c>
    </row>
    <row r="147" spans="2:14" x14ac:dyDescent="0.25">
      <c r="B147" s="5"/>
      <c r="C147" s="8">
        <v>24982</v>
      </c>
      <c r="D147" s="6">
        <v>20</v>
      </c>
      <c r="E147" s="6">
        <v>10.5</v>
      </c>
      <c r="F147" s="6">
        <f t="shared" si="4"/>
        <v>15.25</v>
      </c>
      <c r="G147" s="6">
        <v>0.6</v>
      </c>
      <c r="I147" s="5"/>
      <c r="J147" s="8">
        <v>25348</v>
      </c>
      <c r="K147" s="6">
        <v>20.399999999999999</v>
      </c>
      <c r="L147" s="6">
        <v>15.5</v>
      </c>
      <c r="M147" s="6">
        <f t="shared" si="5"/>
        <v>17.95</v>
      </c>
      <c r="N147" s="6">
        <v>1.4</v>
      </c>
    </row>
    <row r="148" spans="2:14" x14ac:dyDescent="0.25">
      <c r="B148" s="5"/>
      <c r="C148" s="8">
        <v>24983</v>
      </c>
      <c r="D148" s="6">
        <v>20</v>
      </c>
      <c r="E148" s="6">
        <v>15</v>
      </c>
      <c r="F148" s="6">
        <f t="shared" si="4"/>
        <v>17.5</v>
      </c>
      <c r="G148" s="6">
        <v>0</v>
      </c>
      <c r="I148" s="5"/>
      <c r="J148" s="8">
        <v>25349</v>
      </c>
      <c r="K148" s="6">
        <v>18</v>
      </c>
      <c r="L148" s="6">
        <v>14</v>
      </c>
      <c r="M148" s="6">
        <f t="shared" si="5"/>
        <v>16</v>
      </c>
      <c r="N148" s="6">
        <v>0</v>
      </c>
    </row>
    <row r="149" spans="2:14" x14ac:dyDescent="0.25">
      <c r="B149" s="5"/>
      <c r="C149" s="8">
        <v>24984</v>
      </c>
      <c r="D149" s="6">
        <v>21.8</v>
      </c>
      <c r="E149" s="6">
        <v>14</v>
      </c>
      <c r="F149" s="6">
        <f t="shared" si="4"/>
        <v>17.899999999999999</v>
      </c>
      <c r="G149" s="6">
        <v>10.199999999999999</v>
      </c>
      <c r="I149" s="5"/>
      <c r="J149" s="8">
        <v>25350</v>
      </c>
      <c r="K149" s="6">
        <v>19.399999999999999</v>
      </c>
      <c r="L149" s="6">
        <v>14</v>
      </c>
      <c r="M149" s="6">
        <f t="shared" si="5"/>
        <v>16.7</v>
      </c>
      <c r="N149" s="6">
        <v>0</v>
      </c>
    </row>
    <row r="150" spans="2:14" x14ac:dyDescent="0.25">
      <c r="B150" s="5"/>
      <c r="C150" s="8">
        <v>24985</v>
      </c>
      <c r="D150" s="6">
        <v>19</v>
      </c>
      <c r="E150" s="6">
        <v>16</v>
      </c>
      <c r="F150" s="6">
        <f t="shared" si="4"/>
        <v>17.5</v>
      </c>
      <c r="G150" s="6">
        <v>3.5</v>
      </c>
      <c r="I150" s="5"/>
      <c r="J150" s="8">
        <v>25351</v>
      </c>
      <c r="K150" s="6">
        <v>20</v>
      </c>
      <c r="L150" s="6">
        <v>14.4</v>
      </c>
      <c r="M150" s="6">
        <f t="shared" si="5"/>
        <v>17.2</v>
      </c>
      <c r="N150" s="6">
        <v>0</v>
      </c>
    </row>
    <row r="151" spans="2:14" x14ac:dyDescent="0.25">
      <c r="B151" s="5"/>
      <c r="C151" s="8">
        <v>24986</v>
      </c>
      <c r="D151" s="6">
        <v>19.5</v>
      </c>
      <c r="E151" s="6">
        <v>14.2</v>
      </c>
      <c r="F151" s="6">
        <f t="shared" si="4"/>
        <v>16.850000000000001</v>
      </c>
      <c r="G151" s="6">
        <v>6</v>
      </c>
      <c r="I151" s="5"/>
      <c r="J151" s="8">
        <v>25352</v>
      </c>
      <c r="K151" s="6">
        <v>22</v>
      </c>
      <c r="L151" s="6">
        <v>14</v>
      </c>
      <c r="M151" s="6">
        <f t="shared" si="5"/>
        <v>18</v>
      </c>
      <c r="N151" s="6">
        <v>0</v>
      </c>
    </row>
    <row r="152" spans="2:14" x14ac:dyDescent="0.25">
      <c r="B152" s="5"/>
      <c r="C152" s="8">
        <v>24987</v>
      </c>
      <c r="D152" s="6">
        <v>20</v>
      </c>
      <c r="E152" s="6">
        <v>14.5</v>
      </c>
      <c r="F152" s="6">
        <f t="shared" si="4"/>
        <v>17.25</v>
      </c>
      <c r="G152" s="6">
        <v>1.6</v>
      </c>
      <c r="I152" s="5"/>
      <c r="J152" s="8">
        <v>25353</v>
      </c>
      <c r="K152" s="6">
        <v>23.5</v>
      </c>
      <c r="L152" s="6">
        <v>16</v>
      </c>
      <c r="M152" s="6">
        <f t="shared" si="5"/>
        <v>19.75</v>
      </c>
      <c r="N152" s="6">
        <v>0</v>
      </c>
    </row>
    <row r="153" spans="2:14" x14ac:dyDescent="0.25">
      <c r="B153" s="5"/>
      <c r="C153" s="8">
        <v>24988</v>
      </c>
      <c r="D153" s="6">
        <v>23.6</v>
      </c>
      <c r="E153" s="6">
        <v>16</v>
      </c>
      <c r="F153" s="6">
        <f t="shared" si="4"/>
        <v>19.8</v>
      </c>
      <c r="G153" s="6">
        <v>2.5</v>
      </c>
      <c r="I153" s="5"/>
      <c r="J153" s="12">
        <v>25354</v>
      </c>
      <c r="K153" s="13">
        <v>19</v>
      </c>
      <c r="L153" s="13">
        <v>13.6</v>
      </c>
      <c r="M153" s="13">
        <f t="shared" si="5"/>
        <v>16.3</v>
      </c>
      <c r="N153" s="13">
        <v>0</v>
      </c>
    </row>
    <row r="154" spans="2:14" x14ac:dyDescent="0.25">
      <c r="B154" s="5"/>
      <c r="C154" s="12">
        <v>24989</v>
      </c>
      <c r="D154" s="13">
        <v>20</v>
      </c>
      <c r="E154" s="13">
        <v>16.8</v>
      </c>
      <c r="F154" s="13">
        <f t="shared" si="4"/>
        <v>18.399999999999999</v>
      </c>
      <c r="G154" s="13">
        <v>0</v>
      </c>
      <c r="I154" s="5" t="s">
        <v>10</v>
      </c>
      <c r="J154" s="8">
        <v>25355</v>
      </c>
      <c r="K154" s="6">
        <v>20</v>
      </c>
      <c r="L154" s="6">
        <v>14</v>
      </c>
      <c r="M154" s="6">
        <f t="shared" si="5"/>
        <v>17</v>
      </c>
      <c r="N154" s="6">
        <v>5.5</v>
      </c>
    </row>
    <row r="155" spans="2:14" x14ac:dyDescent="0.25">
      <c r="B155" s="5" t="s">
        <v>10</v>
      </c>
      <c r="C155" s="8">
        <v>24990</v>
      </c>
      <c r="D155" s="6">
        <v>22</v>
      </c>
      <c r="E155" s="6">
        <v>16.2</v>
      </c>
      <c r="F155" s="6">
        <f t="shared" si="4"/>
        <v>19.100000000000001</v>
      </c>
      <c r="G155" s="6">
        <v>0</v>
      </c>
      <c r="I155" s="5"/>
      <c r="J155" s="8">
        <v>25356</v>
      </c>
      <c r="K155" s="6">
        <v>19</v>
      </c>
      <c r="L155" s="6">
        <v>13</v>
      </c>
      <c r="M155" s="6">
        <f t="shared" si="5"/>
        <v>16</v>
      </c>
      <c r="N155" s="6">
        <v>0</v>
      </c>
    </row>
    <row r="156" spans="2:14" x14ac:dyDescent="0.25">
      <c r="B156" s="5"/>
      <c r="C156" s="8">
        <v>24991</v>
      </c>
      <c r="D156" s="6">
        <v>20</v>
      </c>
      <c r="E156" s="6">
        <v>16.2</v>
      </c>
      <c r="F156" s="6">
        <f t="shared" si="4"/>
        <v>18.100000000000001</v>
      </c>
      <c r="G156" s="6">
        <v>0.8</v>
      </c>
      <c r="I156" s="5"/>
      <c r="J156" s="8">
        <v>25357</v>
      </c>
      <c r="K156" s="6">
        <v>20.5</v>
      </c>
      <c r="L156" s="6">
        <v>13.5</v>
      </c>
      <c r="M156" s="6">
        <f t="shared" si="5"/>
        <v>17</v>
      </c>
      <c r="N156" s="6">
        <v>0</v>
      </c>
    </row>
    <row r="157" spans="2:14" x14ac:dyDescent="0.25">
      <c r="B157" s="5"/>
      <c r="C157" s="8">
        <v>24992</v>
      </c>
      <c r="D157" s="6">
        <v>16</v>
      </c>
      <c r="E157" s="6">
        <v>16.2</v>
      </c>
      <c r="F157" s="6">
        <f t="shared" si="4"/>
        <v>16.100000000000001</v>
      </c>
      <c r="G157" s="6">
        <v>18.5</v>
      </c>
      <c r="I157" s="5"/>
      <c r="J157" s="8">
        <v>25358</v>
      </c>
      <c r="K157" s="6">
        <v>19</v>
      </c>
      <c r="L157" s="6">
        <v>13.8</v>
      </c>
      <c r="M157" s="6">
        <f t="shared" si="5"/>
        <v>16.399999999999999</v>
      </c>
      <c r="N157" s="6">
        <v>2.8</v>
      </c>
    </row>
    <row r="158" spans="2:14" x14ac:dyDescent="0.25">
      <c r="B158" s="5"/>
      <c r="C158" s="8">
        <v>24993</v>
      </c>
      <c r="D158" s="6">
        <v>20</v>
      </c>
      <c r="E158" s="6">
        <v>13.6</v>
      </c>
      <c r="F158" s="6">
        <f t="shared" si="4"/>
        <v>16.8</v>
      </c>
      <c r="G158" s="6">
        <v>0</v>
      </c>
      <c r="I158" s="5"/>
      <c r="J158" s="8">
        <v>25359</v>
      </c>
      <c r="K158" s="6">
        <v>18.5</v>
      </c>
      <c r="L158" s="6">
        <v>14</v>
      </c>
      <c r="M158" s="6">
        <f t="shared" si="5"/>
        <v>16.25</v>
      </c>
      <c r="N158" s="6">
        <v>0.2</v>
      </c>
    </row>
    <row r="159" spans="2:14" x14ac:dyDescent="0.25">
      <c r="B159" s="5"/>
      <c r="C159" s="8">
        <v>24994</v>
      </c>
      <c r="D159" s="6">
        <v>19.5</v>
      </c>
      <c r="E159" s="6">
        <v>13.2</v>
      </c>
      <c r="F159" s="6">
        <f t="shared" si="4"/>
        <v>16.350000000000001</v>
      </c>
      <c r="G159" s="6">
        <v>0</v>
      </c>
      <c r="I159" s="5"/>
      <c r="J159" s="8">
        <v>25360</v>
      </c>
      <c r="K159" s="6">
        <v>20.6</v>
      </c>
      <c r="L159" s="6">
        <v>10.5</v>
      </c>
      <c r="M159" s="6">
        <f t="shared" si="5"/>
        <v>15.55</v>
      </c>
      <c r="N159" s="6">
        <v>0</v>
      </c>
    </row>
    <row r="160" spans="2:14" x14ac:dyDescent="0.25">
      <c r="B160" s="5"/>
      <c r="C160" s="8">
        <v>24995</v>
      </c>
      <c r="D160" s="6">
        <v>21.5</v>
      </c>
      <c r="E160" s="6">
        <v>15</v>
      </c>
      <c r="F160" s="6">
        <f t="shared" si="4"/>
        <v>18.25</v>
      </c>
      <c r="G160" s="6">
        <v>0</v>
      </c>
      <c r="I160" s="5"/>
      <c r="J160" s="8">
        <v>25361</v>
      </c>
      <c r="K160" s="6">
        <v>18</v>
      </c>
      <c r="L160" s="6">
        <v>12.6</v>
      </c>
      <c r="M160" s="6">
        <f t="shared" si="5"/>
        <v>15.3</v>
      </c>
      <c r="N160" s="6">
        <v>0</v>
      </c>
    </row>
    <row r="161" spans="2:14" x14ac:dyDescent="0.25">
      <c r="B161" s="5"/>
      <c r="C161" s="8">
        <v>24996</v>
      </c>
      <c r="D161" s="6">
        <v>21.5</v>
      </c>
      <c r="E161" s="6">
        <v>16.2</v>
      </c>
      <c r="F161" s="6">
        <f t="shared" si="4"/>
        <v>18.850000000000001</v>
      </c>
      <c r="G161" s="6">
        <v>0</v>
      </c>
      <c r="I161" s="5"/>
      <c r="J161" s="8">
        <v>25362</v>
      </c>
      <c r="K161" s="6">
        <v>19.5</v>
      </c>
      <c r="L161" s="6">
        <v>13</v>
      </c>
      <c r="M161" s="6">
        <f t="shared" si="5"/>
        <v>16.25</v>
      </c>
      <c r="N161" s="6">
        <v>0</v>
      </c>
    </row>
    <row r="162" spans="2:14" x14ac:dyDescent="0.25">
      <c r="B162" s="5"/>
      <c r="C162" s="8">
        <v>24997</v>
      </c>
      <c r="D162" s="6">
        <v>23</v>
      </c>
      <c r="E162" s="6">
        <v>16.2</v>
      </c>
      <c r="F162" s="6">
        <f t="shared" si="4"/>
        <v>19.600000000000001</v>
      </c>
      <c r="G162" s="6">
        <v>0</v>
      </c>
      <c r="I162" s="5"/>
      <c r="J162" s="8">
        <v>25363</v>
      </c>
      <c r="K162" s="6">
        <v>20</v>
      </c>
      <c r="L162" s="6">
        <v>14.5</v>
      </c>
      <c r="M162" s="6">
        <f t="shared" si="5"/>
        <v>17.25</v>
      </c>
      <c r="N162" s="6">
        <v>0.1</v>
      </c>
    </row>
    <row r="163" spans="2:14" x14ac:dyDescent="0.25">
      <c r="B163" s="5"/>
      <c r="C163" s="8">
        <v>24998</v>
      </c>
      <c r="D163" s="6">
        <v>23</v>
      </c>
      <c r="E163" s="6">
        <v>17</v>
      </c>
      <c r="F163" s="6">
        <f t="shared" si="4"/>
        <v>20</v>
      </c>
      <c r="G163" s="6">
        <v>0</v>
      </c>
      <c r="I163" s="5"/>
      <c r="J163" s="8">
        <v>25364</v>
      </c>
      <c r="K163" s="6">
        <v>18</v>
      </c>
      <c r="L163" s="6">
        <v>16.399999999999999</v>
      </c>
      <c r="M163" s="6">
        <f t="shared" si="5"/>
        <v>17.2</v>
      </c>
      <c r="N163" s="6">
        <v>4</v>
      </c>
    </row>
    <row r="164" spans="2:14" x14ac:dyDescent="0.25">
      <c r="B164" s="5"/>
      <c r="C164" s="8">
        <v>24999</v>
      </c>
      <c r="D164" s="6">
        <v>23.5</v>
      </c>
      <c r="E164" s="6">
        <v>17</v>
      </c>
      <c r="F164" s="6">
        <f t="shared" si="4"/>
        <v>20.25</v>
      </c>
      <c r="G164" s="6">
        <v>0</v>
      </c>
      <c r="I164" s="5"/>
      <c r="J164" s="8">
        <v>25365</v>
      </c>
      <c r="K164" s="6">
        <v>17.399999999999999</v>
      </c>
      <c r="L164" s="6">
        <v>15.4</v>
      </c>
      <c r="M164" s="6">
        <f t="shared" si="5"/>
        <v>16.399999999999999</v>
      </c>
      <c r="N164" s="6">
        <v>0.5</v>
      </c>
    </row>
    <row r="165" spans="2:14" x14ac:dyDescent="0.25">
      <c r="B165" s="5"/>
      <c r="C165" s="8">
        <v>25000</v>
      </c>
      <c r="D165" s="6">
        <v>21.8</v>
      </c>
      <c r="E165" s="6">
        <v>17.600000000000001</v>
      </c>
      <c r="F165" s="6">
        <f t="shared" si="4"/>
        <v>19.700000000000003</v>
      </c>
      <c r="G165" s="6">
        <v>1</v>
      </c>
      <c r="I165" s="5"/>
      <c r="J165" s="8">
        <v>25366</v>
      </c>
      <c r="K165" s="6">
        <v>17.8</v>
      </c>
      <c r="L165" s="6">
        <v>15.6</v>
      </c>
      <c r="M165" s="6">
        <f t="shared" si="5"/>
        <v>16.7</v>
      </c>
      <c r="N165" s="6">
        <v>1</v>
      </c>
    </row>
    <row r="166" spans="2:14" x14ac:dyDescent="0.25">
      <c r="B166" s="5"/>
      <c r="C166" s="8">
        <v>25001</v>
      </c>
      <c r="D166" s="6">
        <v>20</v>
      </c>
      <c r="E166" s="6">
        <v>17.600000000000001</v>
      </c>
      <c r="F166" s="6">
        <f t="shared" si="4"/>
        <v>18.8</v>
      </c>
      <c r="G166" s="6">
        <v>0.8</v>
      </c>
      <c r="I166" s="5"/>
      <c r="J166" s="8">
        <v>25367</v>
      </c>
      <c r="K166" s="6">
        <v>18.600000000000001</v>
      </c>
      <c r="L166" s="6">
        <v>15.8</v>
      </c>
      <c r="M166" s="6">
        <f t="shared" si="5"/>
        <v>17.200000000000003</v>
      </c>
      <c r="N166" s="6">
        <v>0.1</v>
      </c>
    </row>
    <row r="167" spans="2:14" x14ac:dyDescent="0.25">
      <c r="B167" s="5"/>
      <c r="C167" s="8">
        <v>25002</v>
      </c>
      <c r="D167" s="6">
        <v>20</v>
      </c>
      <c r="E167" s="6">
        <v>13.6</v>
      </c>
      <c r="F167" s="6">
        <f t="shared" si="4"/>
        <v>16.8</v>
      </c>
      <c r="G167" s="6">
        <v>11.2</v>
      </c>
      <c r="I167" s="5"/>
      <c r="J167" s="8">
        <v>25368</v>
      </c>
      <c r="K167" s="6">
        <v>20</v>
      </c>
      <c r="L167" s="6">
        <v>15</v>
      </c>
      <c r="M167" s="6">
        <f t="shared" si="5"/>
        <v>17.5</v>
      </c>
      <c r="N167" s="6">
        <v>0</v>
      </c>
    </row>
    <row r="168" spans="2:14" x14ac:dyDescent="0.25">
      <c r="B168" s="5"/>
      <c r="C168" s="8">
        <v>25003</v>
      </c>
      <c r="D168" s="6">
        <v>17</v>
      </c>
      <c r="E168" s="6">
        <v>13.8</v>
      </c>
      <c r="F168" s="6">
        <f t="shared" si="4"/>
        <v>15.4</v>
      </c>
      <c r="G168" s="6">
        <v>5</v>
      </c>
      <c r="I168" s="5"/>
      <c r="J168" s="8">
        <v>25369</v>
      </c>
      <c r="K168" s="6">
        <v>25</v>
      </c>
      <c r="L168" s="6">
        <v>17.2</v>
      </c>
      <c r="M168" s="6">
        <f t="shared" si="5"/>
        <v>21.1</v>
      </c>
      <c r="N168" s="6">
        <v>0</v>
      </c>
    </row>
    <row r="169" spans="2:14" x14ac:dyDescent="0.25">
      <c r="B169" s="5"/>
      <c r="C169" s="8">
        <v>25004</v>
      </c>
      <c r="D169" s="6">
        <v>20</v>
      </c>
      <c r="E169" s="6">
        <v>13.6</v>
      </c>
      <c r="F169" s="6">
        <f t="shared" si="4"/>
        <v>16.8</v>
      </c>
      <c r="G169" s="6">
        <v>0</v>
      </c>
      <c r="I169" s="5"/>
      <c r="J169" s="8">
        <v>25370</v>
      </c>
      <c r="K169" s="6">
        <v>29</v>
      </c>
      <c r="L169" s="6">
        <v>17</v>
      </c>
      <c r="M169" s="6">
        <f t="shared" si="5"/>
        <v>23</v>
      </c>
      <c r="N169" s="6">
        <v>0</v>
      </c>
    </row>
    <row r="170" spans="2:14" x14ac:dyDescent="0.25">
      <c r="B170" s="5"/>
      <c r="C170" s="8">
        <v>25005</v>
      </c>
      <c r="D170" s="6">
        <v>21</v>
      </c>
      <c r="E170" s="6">
        <v>13.6</v>
      </c>
      <c r="F170" s="6">
        <f t="shared" si="4"/>
        <v>17.3</v>
      </c>
      <c r="G170" s="6">
        <v>10.4</v>
      </c>
      <c r="I170" s="5"/>
      <c r="J170" s="8">
        <v>25371</v>
      </c>
      <c r="K170" s="6">
        <v>23</v>
      </c>
      <c r="L170" s="6">
        <v>19</v>
      </c>
      <c r="M170" s="6">
        <f t="shared" si="5"/>
        <v>21</v>
      </c>
      <c r="N170" s="6">
        <v>0</v>
      </c>
    </row>
    <row r="171" spans="2:14" x14ac:dyDescent="0.25">
      <c r="B171" s="5"/>
      <c r="C171" s="8">
        <v>25006</v>
      </c>
      <c r="D171" s="6">
        <v>21.6</v>
      </c>
      <c r="E171" s="6">
        <v>13.8</v>
      </c>
      <c r="F171" s="6">
        <f t="shared" si="4"/>
        <v>17.700000000000003</v>
      </c>
      <c r="G171" s="6">
        <v>0</v>
      </c>
      <c r="I171" s="5"/>
      <c r="J171" s="8">
        <v>25372</v>
      </c>
      <c r="K171" s="6">
        <v>27.5</v>
      </c>
      <c r="L171" s="6">
        <v>17</v>
      </c>
      <c r="M171" s="6">
        <f t="shared" si="5"/>
        <v>22.25</v>
      </c>
      <c r="N171" s="6">
        <v>0</v>
      </c>
    </row>
    <row r="172" spans="2:14" x14ac:dyDescent="0.25">
      <c r="B172" s="5"/>
      <c r="C172" s="8">
        <v>25007</v>
      </c>
      <c r="D172" s="6">
        <v>21</v>
      </c>
      <c r="E172" s="6">
        <v>15.5</v>
      </c>
      <c r="F172" s="6">
        <f t="shared" si="4"/>
        <v>18.25</v>
      </c>
      <c r="G172" s="6">
        <v>3.2</v>
      </c>
      <c r="I172" s="5"/>
      <c r="J172" s="8">
        <v>25373</v>
      </c>
      <c r="K172" s="6">
        <v>21</v>
      </c>
      <c r="L172" s="6">
        <v>15.4</v>
      </c>
      <c r="M172" s="6">
        <f t="shared" si="5"/>
        <v>18.2</v>
      </c>
      <c r="N172" s="6">
        <v>0</v>
      </c>
    </row>
    <row r="173" spans="2:14" x14ac:dyDescent="0.25">
      <c r="B173" s="5"/>
      <c r="C173" s="8">
        <v>25008</v>
      </c>
      <c r="D173" s="6">
        <v>21.2</v>
      </c>
      <c r="E173" s="6">
        <v>16.5</v>
      </c>
      <c r="F173" s="6">
        <f t="shared" si="4"/>
        <v>18.850000000000001</v>
      </c>
      <c r="G173" s="6">
        <v>0</v>
      </c>
      <c r="I173" s="5"/>
      <c r="J173" s="8">
        <v>25374</v>
      </c>
      <c r="K173" s="6">
        <v>21.5</v>
      </c>
      <c r="L173" s="6">
        <v>16</v>
      </c>
      <c r="M173" s="6">
        <f t="shared" si="5"/>
        <v>18.75</v>
      </c>
      <c r="N173" s="6">
        <v>0</v>
      </c>
    </row>
    <row r="174" spans="2:14" x14ac:dyDescent="0.25">
      <c r="B174" s="5"/>
      <c r="C174" s="8">
        <v>25009</v>
      </c>
      <c r="D174" s="6">
        <v>23</v>
      </c>
      <c r="E174" s="6">
        <v>16</v>
      </c>
      <c r="F174" s="6">
        <f t="shared" si="4"/>
        <v>19.5</v>
      </c>
      <c r="G174" s="6">
        <v>0</v>
      </c>
      <c r="I174" s="5"/>
      <c r="J174" s="8">
        <v>25375</v>
      </c>
      <c r="K174" s="6">
        <v>21.2</v>
      </c>
      <c r="L174" s="6">
        <v>17.5</v>
      </c>
      <c r="M174" s="6">
        <f t="shared" si="5"/>
        <v>19.350000000000001</v>
      </c>
      <c r="N174" s="6">
        <v>0</v>
      </c>
    </row>
    <row r="175" spans="2:14" x14ac:dyDescent="0.25">
      <c r="B175" s="5"/>
      <c r="C175" s="8">
        <v>25010</v>
      </c>
      <c r="D175" s="6">
        <v>20</v>
      </c>
      <c r="E175" s="6">
        <v>16.600000000000001</v>
      </c>
      <c r="F175" s="6">
        <f t="shared" si="4"/>
        <v>18.3</v>
      </c>
      <c r="G175" s="6">
        <v>0</v>
      </c>
      <c r="I175" s="5"/>
      <c r="J175" s="8">
        <v>25376</v>
      </c>
      <c r="K175" s="6">
        <v>21</v>
      </c>
      <c r="L175" s="6">
        <v>17.5</v>
      </c>
      <c r="M175" s="6">
        <f t="shared" si="5"/>
        <v>19.25</v>
      </c>
      <c r="N175" s="6">
        <v>0</v>
      </c>
    </row>
    <row r="176" spans="2:14" x14ac:dyDescent="0.25">
      <c r="B176" s="5"/>
      <c r="C176" s="8">
        <v>25011</v>
      </c>
      <c r="D176" s="6">
        <v>23</v>
      </c>
      <c r="E176" s="6">
        <v>16</v>
      </c>
      <c r="F176" s="6">
        <f t="shared" si="4"/>
        <v>19.5</v>
      </c>
      <c r="G176" s="6">
        <v>1</v>
      </c>
      <c r="I176" s="5"/>
      <c r="J176" s="8">
        <v>25377</v>
      </c>
      <c r="K176" s="6">
        <v>23</v>
      </c>
      <c r="L176" s="6">
        <v>17.5</v>
      </c>
      <c r="M176" s="6">
        <f t="shared" si="5"/>
        <v>20.25</v>
      </c>
      <c r="N176" s="6">
        <v>12</v>
      </c>
    </row>
    <row r="177" spans="2:14" x14ac:dyDescent="0.25">
      <c r="B177" s="5"/>
      <c r="C177" s="8">
        <v>25012</v>
      </c>
      <c r="D177" s="6">
        <v>25.8</v>
      </c>
      <c r="E177" s="6">
        <v>17</v>
      </c>
      <c r="F177" s="6">
        <f t="shared" si="4"/>
        <v>21.4</v>
      </c>
      <c r="G177" s="6">
        <v>0.1</v>
      </c>
      <c r="I177" s="5"/>
      <c r="J177" s="8">
        <v>25378</v>
      </c>
      <c r="K177" s="6">
        <v>20</v>
      </c>
      <c r="L177" s="6">
        <v>17</v>
      </c>
      <c r="M177" s="6">
        <f t="shared" si="5"/>
        <v>18.5</v>
      </c>
      <c r="N177" s="6">
        <v>22</v>
      </c>
    </row>
    <row r="178" spans="2:14" x14ac:dyDescent="0.25">
      <c r="B178" s="5"/>
      <c r="C178" s="8">
        <v>25013</v>
      </c>
      <c r="D178" s="6">
        <v>21</v>
      </c>
      <c r="E178" s="6">
        <v>14.6</v>
      </c>
      <c r="F178" s="6">
        <f t="shared" si="4"/>
        <v>17.8</v>
      </c>
      <c r="G178" s="6">
        <v>0</v>
      </c>
      <c r="I178" s="5"/>
      <c r="J178" s="8">
        <v>25379</v>
      </c>
      <c r="K178" s="6">
        <v>20.5</v>
      </c>
      <c r="L178" s="6">
        <v>14</v>
      </c>
      <c r="M178" s="6">
        <f t="shared" si="5"/>
        <v>17.25</v>
      </c>
      <c r="N178" s="6">
        <v>0</v>
      </c>
    </row>
    <row r="179" spans="2:14" x14ac:dyDescent="0.25">
      <c r="B179" s="5"/>
      <c r="C179" s="8">
        <v>25014</v>
      </c>
      <c r="D179" s="6">
        <v>25</v>
      </c>
      <c r="E179" s="6">
        <v>15.8</v>
      </c>
      <c r="F179" s="6">
        <f t="shared" si="4"/>
        <v>20.399999999999999</v>
      </c>
      <c r="G179" s="6">
        <v>0</v>
      </c>
      <c r="I179" s="5"/>
      <c r="J179" s="8">
        <v>25380</v>
      </c>
      <c r="K179" s="6">
        <v>23</v>
      </c>
      <c r="L179" s="6">
        <v>15</v>
      </c>
      <c r="M179" s="6">
        <f t="shared" si="5"/>
        <v>19</v>
      </c>
      <c r="N179" s="6">
        <v>0</v>
      </c>
    </row>
    <row r="180" spans="2:14" x14ac:dyDescent="0.25">
      <c r="B180" s="5"/>
      <c r="C180" s="8">
        <v>25015</v>
      </c>
      <c r="D180" s="6">
        <v>24.6</v>
      </c>
      <c r="E180" s="6">
        <v>16.8</v>
      </c>
      <c r="F180" s="6">
        <f t="shared" si="4"/>
        <v>20.700000000000003</v>
      </c>
      <c r="G180" s="6">
        <v>0</v>
      </c>
      <c r="I180" s="5"/>
      <c r="J180" s="8">
        <v>25381</v>
      </c>
      <c r="K180" s="6">
        <v>25.5</v>
      </c>
      <c r="L180" s="6">
        <v>18</v>
      </c>
      <c r="M180" s="6">
        <f t="shared" si="5"/>
        <v>21.75</v>
      </c>
      <c r="N180" s="6">
        <v>0</v>
      </c>
    </row>
    <row r="181" spans="2:14" x14ac:dyDescent="0.25">
      <c r="B181" s="5"/>
      <c r="C181" s="8">
        <v>25016</v>
      </c>
      <c r="D181" s="6">
        <v>26.2</v>
      </c>
      <c r="E181" s="6">
        <v>17.600000000000001</v>
      </c>
      <c r="F181" s="6">
        <f t="shared" si="4"/>
        <v>21.9</v>
      </c>
      <c r="G181" s="6">
        <v>0</v>
      </c>
      <c r="I181" s="5"/>
      <c r="J181" s="8">
        <v>25382</v>
      </c>
      <c r="K181" s="6">
        <v>23.5</v>
      </c>
      <c r="L181" s="6">
        <v>20</v>
      </c>
      <c r="M181" s="6">
        <f t="shared" si="5"/>
        <v>21.75</v>
      </c>
      <c r="N181" s="6">
        <v>0</v>
      </c>
    </row>
    <row r="182" spans="2:14" x14ac:dyDescent="0.25">
      <c r="B182" s="5"/>
      <c r="C182" s="8">
        <v>25017</v>
      </c>
      <c r="D182" s="6">
        <v>27.8</v>
      </c>
      <c r="E182" s="6">
        <v>19.600000000000001</v>
      </c>
      <c r="F182" s="6">
        <f t="shared" si="4"/>
        <v>23.700000000000003</v>
      </c>
      <c r="G182" s="6">
        <v>0</v>
      </c>
      <c r="I182" s="5"/>
      <c r="J182" s="8">
        <v>25383</v>
      </c>
      <c r="K182" s="6">
        <v>23</v>
      </c>
      <c r="L182" s="6">
        <v>19.399999999999999</v>
      </c>
      <c r="M182" s="6">
        <f t="shared" si="5"/>
        <v>21.2</v>
      </c>
      <c r="N182" s="6">
        <v>0</v>
      </c>
    </row>
    <row r="183" spans="2:14" x14ac:dyDescent="0.25">
      <c r="B183" s="5"/>
      <c r="C183" s="8">
        <v>25018</v>
      </c>
      <c r="D183" s="6">
        <v>31.2</v>
      </c>
      <c r="E183" s="6">
        <v>21.6</v>
      </c>
      <c r="F183" s="6">
        <f t="shared" si="4"/>
        <v>26.4</v>
      </c>
      <c r="G183" s="6">
        <v>0</v>
      </c>
      <c r="I183" s="5"/>
      <c r="J183" s="12">
        <v>25384</v>
      </c>
      <c r="K183" s="13">
        <v>23.4</v>
      </c>
      <c r="L183" s="13">
        <v>17</v>
      </c>
      <c r="M183" s="13">
        <f t="shared" si="5"/>
        <v>20.2</v>
      </c>
      <c r="N183" s="13">
        <v>0</v>
      </c>
    </row>
    <row r="184" spans="2:14" x14ac:dyDescent="0.25">
      <c r="B184" s="5"/>
      <c r="C184" s="12">
        <v>25019</v>
      </c>
      <c r="D184" s="13">
        <v>31</v>
      </c>
      <c r="E184" s="13">
        <v>21.6</v>
      </c>
      <c r="F184" s="13">
        <f t="shared" si="4"/>
        <v>26.3</v>
      </c>
      <c r="G184" s="13">
        <v>0</v>
      </c>
      <c r="I184" s="5" t="s">
        <v>11</v>
      </c>
      <c r="J184" s="8">
        <v>25385</v>
      </c>
      <c r="K184" s="6">
        <v>26.5</v>
      </c>
      <c r="L184" s="6">
        <v>20.5</v>
      </c>
      <c r="M184" s="6">
        <f t="shared" si="5"/>
        <v>23.5</v>
      </c>
      <c r="N184" s="6">
        <v>0.1</v>
      </c>
    </row>
    <row r="185" spans="2:14" x14ac:dyDescent="0.25">
      <c r="B185" s="5" t="s">
        <v>11</v>
      </c>
      <c r="C185" s="8">
        <v>25020</v>
      </c>
      <c r="D185" s="6">
        <v>28.6</v>
      </c>
      <c r="E185" s="6">
        <v>24</v>
      </c>
      <c r="F185" s="6">
        <f t="shared" si="4"/>
        <v>26.3</v>
      </c>
      <c r="G185" s="6">
        <v>0</v>
      </c>
      <c r="I185" s="5"/>
      <c r="J185" s="8">
        <v>25386</v>
      </c>
      <c r="K185" s="6">
        <v>23</v>
      </c>
      <c r="L185" s="6">
        <v>20.5</v>
      </c>
      <c r="M185" s="6">
        <f t="shared" si="5"/>
        <v>21.75</v>
      </c>
      <c r="N185" s="6">
        <v>0</v>
      </c>
    </row>
    <row r="186" spans="2:14" x14ac:dyDescent="0.25">
      <c r="B186" s="5"/>
      <c r="C186" s="8">
        <v>25021</v>
      </c>
      <c r="D186" s="6">
        <v>25.4</v>
      </c>
      <c r="E186" s="6">
        <v>19</v>
      </c>
      <c r="F186" s="6">
        <f t="shared" si="4"/>
        <v>22.2</v>
      </c>
      <c r="G186" s="6">
        <v>0</v>
      </c>
      <c r="I186" s="5"/>
      <c r="J186" s="8">
        <v>25387</v>
      </c>
      <c r="K186" s="6">
        <v>23</v>
      </c>
      <c r="L186" s="6">
        <v>20</v>
      </c>
      <c r="M186" s="6">
        <f t="shared" si="5"/>
        <v>21.5</v>
      </c>
      <c r="N186" s="6">
        <v>0</v>
      </c>
    </row>
    <row r="187" spans="2:14" x14ac:dyDescent="0.25">
      <c r="B187" s="5"/>
      <c r="C187" s="8">
        <v>25022</v>
      </c>
      <c r="D187" s="6">
        <v>25.6</v>
      </c>
      <c r="E187" s="6">
        <v>19</v>
      </c>
      <c r="F187" s="6">
        <f t="shared" si="4"/>
        <v>22.3</v>
      </c>
      <c r="G187" s="6">
        <v>0</v>
      </c>
      <c r="I187" s="5"/>
      <c r="J187" s="8">
        <v>25388</v>
      </c>
      <c r="K187" s="6">
        <v>27</v>
      </c>
      <c r="L187" s="6">
        <v>21</v>
      </c>
      <c r="M187" s="6">
        <f t="shared" si="5"/>
        <v>24</v>
      </c>
      <c r="N187" s="6">
        <v>0</v>
      </c>
    </row>
    <row r="188" spans="2:14" x14ac:dyDescent="0.25">
      <c r="B188" s="5"/>
      <c r="C188" s="8">
        <v>25023</v>
      </c>
      <c r="D188" s="6">
        <v>26.5</v>
      </c>
      <c r="E188" s="6">
        <v>14.5</v>
      </c>
      <c r="F188" s="6">
        <f t="shared" si="4"/>
        <v>20.5</v>
      </c>
      <c r="G188" s="6">
        <v>0</v>
      </c>
      <c r="I188" s="5"/>
      <c r="J188" s="8">
        <v>25389</v>
      </c>
      <c r="K188" s="6">
        <v>28</v>
      </c>
      <c r="L188" s="6">
        <v>22</v>
      </c>
      <c r="M188" s="6">
        <f t="shared" si="5"/>
        <v>25</v>
      </c>
      <c r="N188" s="6">
        <v>0.1</v>
      </c>
    </row>
    <row r="189" spans="2:14" x14ac:dyDescent="0.25">
      <c r="B189" s="5"/>
      <c r="C189" s="8">
        <v>25024</v>
      </c>
      <c r="D189" s="6">
        <v>24.5</v>
      </c>
      <c r="E189" s="6">
        <v>19</v>
      </c>
      <c r="F189" s="6">
        <f t="shared" si="4"/>
        <v>21.75</v>
      </c>
      <c r="G189" s="6">
        <v>0</v>
      </c>
      <c r="I189" s="5"/>
      <c r="J189" s="8">
        <v>25390</v>
      </c>
      <c r="K189" s="6">
        <v>28.5</v>
      </c>
      <c r="L189" s="6">
        <v>22</v>
      </c>
      <c r="M189" s="6">
        <f t="shared" si="5"/>
        <v>25.25</v>
      </c>
      <c r="N189" s="6">
        <v>0</v>
      </c>
    </row>
    <row r="190" spans="2:14" x14ac:dyDescent="0.25">
      <c r="B190" s="5"/>
      <c r="C190" s="8">
        <v>25025</v>
      </c>
      <c r="D190" s="6">
        <v>25.5</v>
      </c>
      <c r="E190" s="6">
        <v>19.5</v>
      </c>
      <c r="F190" s="6">
        <f t="shared" si="4"/>
        <v>22.5</v>
      </c>
      <c r="G190" s="6">
        <v>0</v>
      </c>
      <c r="I190" s="5"/>
      <c r="J190" s="8">
        <v>25391</v>
      </c>
      <c r="K190" s="6">
        <v>23</v>
      </c>
      <c r="L190" s="6">
        <v>22.5</v>
      </c>
      <c r="M190" s="6">
        <f t="shared" si="5"/>
        <v>22.75</v>
      </c>
      <c r="N190" s="6">
        <v>9.6999999999999993</v>
      </c>
    </row>
    <row r="191" spans="2:14" x14ac:dyDescent="0.25">
      <c r="B191" s="5"/>
      <c r="C191" s="8">
        <v>25026</v>
      </c>
      <c r="D191" s="6">
        <v>26</v>
      </c>
      <c r="E191" s="6">
        <v>19</v>
      </c>
      <c r="F191" s="6">
        <f t="shared" si="4"/>
        <v>22.5</v>
      </c>
      <c r="G191" s="6">
        <v>0</v>
      </c>
      <c r="I191" s="5"/>
      <c r="J191" s="8">
        <v>25392</v>
      </c>
      <c r="K191" s="6">
        <v>20.5</v>
      </c>
      <c r="L191" s="6">
        <v>14.5</v>
      </c>
      <c r="M191" s="6">
        <f t="shared" si="5"/>
        <v>17.5</v>
      </c>
      <c r="N191" s="6">
        <v>0</v>
      </c>
    </row>
    <row r="192" spans="2:14" x14ac:dyDescent="0.25">
      <c r="B192" s="5"/>
      <c r="C192" s="8">
        <v>25027</v>
      </c>
      <c r="D192" s="6">
        <v>24.6</v>
      </c>
      <c r="E192" s="6">
        <v>22</v>
      </c>
      <c r="F192" s="6">
        <f t="shared" si="4"/>
        <v>23.3</v>
      </c>
      <c r="G192" s="6">
        <v>0</v>
      </c>
      <c r="I192" s="5"/>
      <c r="J192" s="8">
        <v>25393</v>
      </c>
      <c r="K192" s="6">
        <v>20.2</v>
      </c>
      <c r="L192" s="6">
        <v>15</v>
      </c>
      <c r="M192" s="6">
        <f t="shared" si="5"/>
        <v>17.600000000000001</v>
      </c>
      <c r="N192" s="6">
        <v>1.2</v>
      </c>
    </row>
    <row r="193" spans="2:14" x14ac:dyDescent="0.25">
      <c r="B193" s="5"/>
      <c r="C193" s="8">
        <v>25028</v>
      </c>
      <c r="D193" s="6">
        <v>26</v>
      </c>
      <c r="E193" s="6">
        <v>20</v>
      </c>
      <c r="F193" s="6">
        <f t="shared" si="4"/>
        <v>23</v>
      </c>
      <c r="G193" s="6">
        <v>0</v>
      </c>
      <c r="I193" s="5"/>
      <c r="J193" s="8">
        <v>25394</v>
      </c>
      <c r="K193" s="6">
        <v>22.2</v>
      </c>
      <c r="L193" s="6">
        <v>16</v>
      </c>
      <c r="M193" s="6">
        <f t="shared" si="5"/>
        <v>19.100000000000001</v>
      </c>
      <c r="N193" s="6">
        <v>0</v>
      </c>
    </row>
    <row r="194" spans="2:14" x14ac:dyDescent="0.25">
      <c r="B194" s="5"/>
      <c r="C194" s="8">
        <v>25029</v>
      </c>
      <c r="D194" s="6">
        <v>23.7</v>
      </c>
      <c r="E194" s="6">
        <v>21</v>
      </c>
      <c r="F194" s="6">
        <f t="shared" si="4"/>
        <v>22.35</v>
      </c>
      <c r="G194" s="6">
        <v>0</v>
      </c>
      <c r="I194" s="5"/>
      <c r="J194" s="8">
        <v>25395</v>
      </c>
      <c r="K194" s="6">
        <v>24.1</v>
      </c>
      <c r="L194" s="6">
        <v>16.2</v>
      </c>
      <c r="M194" s="6">
        <f t="shared" si="5"/>
        <v>20.149999999999999</v>
      </c>
      <c r="N194" s="6">
        <v>0</v>
      </c>
    </row>
    <row r="195" spans="2:14" x14ac:dyDescent="0.25">
      <c r="B195" s="5"/>
      <c r="C195" s="8">
        <v>25030</v>
      </c>
      <c r="D195" s="6">
        <v>25.2</v>
      </c>
      <c r="E195" s="6">
        <v>21.2</v>
      </c>
      <c r="F195" s="6">
        <f t="shared" si="4"/>
        <v>23.2</v>
      </c>
      <c r="G195" s="6">
        <v>0</v>
      </c>
      <c r="I195" s="5"/>
      <c r="J195" s="8">
        <v>25396</v>
      </c>
      <c r="K195" s="6">
        <v>27</v>
      </c>
      <c r="L195" s="6">
        <v>17.8</v>
      </c>
      <c r="M195" s="6">
        <f t="shared" si="5"/>
        <v>22.4</v>
      </c>
      <c r="N195" s="6">
        <v>0</v>
      </c>
    </row>
    <row r="196" spans="2:14" x14ac:dyDescent="0.25">
      <c r="B196" s="5"/>
      <c r="C196" s="8">
        <v>25031</v>
      </c>
      <c r="D196" s="6">
        <v>26.6</v>
      </c>
      <c r="E196" s="6">
        <v>21.2</v>
      </c>
      <c r="F196" s="6">
        <f t="shared" ref="F196:F259" si="6">(D196+E196)/2</f>
        <v>23.9</v>
      </c>
      <c r="G196" s="6">
        <v>0</v>
      </c>
      <c r="I196" s="5"/>
      <c r="J196" s="8">
        <v>25397</v>
      </c>
      <c r="K196" s="6">
        <v>25</v>
      </c>
      <c r="L196" s="6">
        <v>19</v>
      </c>
      <c r="M196" s="6">
        <f t="shared" si="5"/>
        <v>22</v>
      </c>
      <c r="N196" s="6">
        <v>0</v>
      </c>
    </row>
    <row r="197" spans="2:14" x14ac:dyDescent="0.25">
      <c r="B197" s="5"/>
      <c r="C197" s="8">
        <v>25032</v>
      </c>
      <c r="D197" s="6">
        <v>26.8</v>
      </c>
      <c r="E197" s="6">
        <v>21.2</v>
      </c>
      <c r="F197" s="6">
        <f t="shared" si="6"/>
        <v>24</v>
      </c>
      <c r="G197" s="6">
        <v>0</v>
      </c>
      <c r="I197" s="5"/>
      <c r="J197" s="8">
        <v>25398</v>
      </c>
      <c r="K197" s="6">
        <v>26</v>
      </c>
      <c r="L197" s="6">
        <v>20</v>
      </c>
      <c r="M197" s="6">
        <f t="shared" ref="M197:M260" si="7">(K197+L197)/2</f>
        <v>23</v>
      </c>
      <c r="N197" s="6">
        <v>0</v>
      </c>
    </row>
    <row r="198" spans="2:14" x14ac:dyDescent="0.25">
      <c r="B198" s="5"/>
      <c r="C198" s="8">
        <v>25033</v>
      </c>
      <c r="D198" s="6">
        <v>29</v>
      </c>
      <c r="E198" s="6">
        <v>21.2</v>
      </c>
      <c r="F198" s="6">
        <f t="shared" si="6"/>
        <v>25.1</v>
      </c>
      <c r="G198" s="6">
        <v>0</v>
      </c>
      <c r="I198" s="5"/>
      <c r="J198" s="8">
        <v>25399</v>
      </c>
      <c r="K198" s="6">
        <v>24.5</v>
      </c>
      <c r="L198" s="6">
        <v>19</v>
      </c>
      <c r="M198" s="6">
        <f t="shared" si="7"/>
        <v>21.75</v>
      </c>
      <c r="N198" s="6">
        <v>0</v>
      </c>
    </row>
    <row r="199" spans="2:14" x14ac:dyDescent="0.25">
      <c r="B199" s="5"/>
      <c r="C199" s="8">
        <v>25034</v>
      </c>
      <c r="D199" s="6">
        <v>25.5</v>
      </c>
      <c r="E199" s="6">
        <v>21.2</v>
      </c>
      <c r="F199" s="6">
        <f t="shared" si="6"/>
        <v>23.35</v>
      </c>
      <c r="G199" s="6">
        <v>0.9</v>
      </c>
      <c r="I199" s="5"/>
      <c r="J199" s="8">
        <v>25400</v>
      </c>
      <c r="K199" s="6">
        <v>26.6</v>
      </c>
      <c r="L199" s="6">
        <v>18.600000000000001</v>
      </c>
      <c r="M199" s="6">
        <f t="shared" si="7"/>
        <v>22.6</v>
      </c>
      <c r="N199" s="6">
        <v>0</v>
      </c>
    </row>
    <row r="200" spans="2:14" x14ac:dyDescent="0.25">
      <c r="B200" s="5"/>
      <c r="C200" s="8">
        <v>25035</v>
      </c>
      <c r="D200" s="6">
        <v>23</v>
      </c>
      <c r="E200" s="6">
        <v>17.5</v>
      </c>
      <c r="F200" s="6">
        <f t="shared" si="6"/>
        <v>20.25</v>
      </c>
      <c r="G200" s="6">
        <v>0</v>
      </c>
      <c r="I200" s="5"/>
      <c r="J200" s="8">
        <v>25401</v>
      </c>
      <c r="K200" s="6">
        <v>28.6</v>
      </c>
      <c r="L200" s="6">
        <v>19.5</v>
      </c>
      <c r="M200" s="6">
        <f t="shared" si="7"/>
        <v>24.05</v>
      </c>
      <c r="N200" s="6">
        <v>0</v>
      </c>
    </row>
    <row r="201" spans="2:14" x14ac:dyDescent="0.25">
      <c r="B201" s="5"/>
      <c r="C201" s="8">
        <v>25036</v>
      </c>
      <c r="D201" s="6">
        <v>23</v>
      </c>
      <c r="E201" s="6">
        <v>18.2</v>
      </c>
      <c r="F201" s="6">
        <f t="shared" si="6"/>
        <v>20.6</v>
      </c>
      <c r="G201" s="6">
        <v>3.4</v>
      </c>
      <c r="I201" s="5"/>
      <c r="J201" s="8">
        <v>25402</v>
      </c>
      <c r="K201" s="6">
        <v>31.2</v>
      </c>
      <c r="L201" s="6">
        <v>21.5</v>
      </c>
      <c r="M201" s="6">
        <f t="shared" si="7"/>
        <v>26.35</v>
      </c>
      <c r="N201" s="6">
        <v>0</v>
      </c>
    </row>
    <row r="202" spans="2:14" x14ac:dyDescent="0.25">
      <c r="B202" s="5"/>
      <c r="C202" s="8">
        <v>25037</v>
      </c>
      <c r="D202" s="6">
        <v>23</v>
      </c>
      <c r="E202" s="6">
        <v>16</v>
      </c>
      <c r="F202" s="6">
        <f t="shared" si="6"/>
        <v>19.5</v>
      </c>
      <c r="G202" s="6">
        <v>0</v>
      </c>
      <c r="I202" s="5"/>
      <c r="J202" s="8">
        <v>25403</v>
      </c>
      <c r="K202" s="6">
        <v>28.6</v>
      </c>
      <c r="L202" s="6">
        <v>22.5</v>
      </c>
      <c r="M202" s="6">
        <f t="shared" si="7"/>
        <v>25.55</v>
      </c>
      <c r="N202" s="6">
        <v>0</v>
      </c>
    </row>
    <row r="203" spans="2:14" x14ac:dyDescent="0.25">
      <c r="B203" s="5"/>
      <c r="C203" s="8">
        <v>25038</v>
      </c>
      <c r="D203" s="6">
        <v>24.2</v>
      </c>
      <c r="E203" s="6">
        <v>18</v>
      </c>
      <c r="F203" s="6">
        <f t="shared" si="6"/>
        <v>21.1</v>
      </c>
      <c r="G203" s="6">
        <v>0</v>
      </c>
      <c r="I203" s="5"/>
      <c r="J203" s="8">
        <v>25404</v>
      </c>
      <c r="K203" s="6">
        <v>29</v>
      </c>
      <c r="L203" s="6">
        <v>22.5</v>
      </c>
      <c r="M203" s="6">
        <f t="shared" si="7"/>
        <v>25.75</v>
      </c>
      <c r="N203" s="6">
        <v>0</v>
      </c>
    </row>
    <row r="204" spans="2:14" x14ac:dyDescent="0.25">
      <c r="B204" s="5"/>
      <c r="C204" s="8">
        <v>25039</v>
      </c>
      <c r="D204" s="6">
        <v>25.5</v>
      </c>
      <c r="E204" s="6">
        <v>19</v>
      </c>
      <c r="F204" s="6">
        <f t="shared" si="6"/>
        <v>22.25</v>
      </c>
      <c r="G204" s="6">
        <v>0</v>
      </c>
      <c r="I204" s="5"/>
      <c r="J204" s="8">
        <v>25405</v>
      </c>
      <c r="K204" s="6">
        <v>28</v>
      </c>
      <c r="L204" s="6">
        <v>23.5</v>
      </c>
      <c r="M204" s="6">
        <f t="shared" si="7"/>
        <v>25.75</v>
      </c>
      <c r="N204" s="6">
        <v>0.1</v>
      </c>
    </row>
    <row r="205" spans="2:14" x14ac:dyDescent="0.25">
      <c r="B205" s="5"/>
      <c r="C205" s="8">
        <v>25040</v>
      </c>
      <c r="D205" s="6">
        <v>25.5</v>
      </c>
      <c r="E205" s="6">
        <v>19</v>
      </c>
      <c r="F205" s="6">
        <f t="shared" si="6"/>
        <v>22.25</v>
      </c>
      <c r="G205" s="6">
        <v>0</v>
      </c>
      <c r="I205" s="5"/>
      <c r="J205" s="8">
        <v>25406</v>
      </c>
      <c r="K205" s="6">
        <v>27</v>
      </c>
      <c r="L205" s="6">
        <v>22.6</v>
      </c>
      <c r="M205" s="6">
        <f t="shared" si="7"/>
        <v>24.8</v>
      </c>
      <c r="N205" s="6">
        <v>1.7</v>
      </c>
    </row>
    <row r="206" spans="2:14" x14ac:dyDescent="0.25">
      <c r="B206" s="5"/>
      <c r="C206" s="8">
        <v>25041</v>
      </c>
      <c r="D206" s="6">
        <v>24</v>
      </c>
      <c r="E206" s="6">
        <v>19</v>
      </c>
      <c r="F206" s="6">
        <f t="shared" si="6"/>
        <v>21.5</v>
      </c>
      <c r="G206" s="6">
        <v>0</v>
      </c>
      <c r="I206" s="5"/>
      <c r="J206" s="8">
        <v>25407</v>
      </c>
      <c r="K206" s="6">
        <v>28</v>
      </c>
      <c r="L206" s="6">
        <v>19.8</v>
      </c>
      <c r="M206" s="6">
        <f t="shared" si="7"/>
        <v>23.9</v>
      </c>
      <c r="N206" s="6">
        <v>0</v>
      </c>
    </row>
    <row r="207" spans="2:14" x14ac:dyDescent="0.25">
      <c r="B207" s="5"/>
      <c r="C207" s="8">
        <v>25042</v>
      </c>
      <c r="D207" s="6">
        <v>25.5</v>
      </c>
      <c r="E207" s="6">
        <v>19</v>
      </c>
      <c r="F207" s="6">
        <f t="shared" si="6"/>
        <v>22.25</v>
      </c>
      <c r="G207" s="6">
        <v>0</v>
      </c>
      <c r="I207" s="5"/>
      <c r="J207" s="8">
        <v>25408</v>
      </c>
      <c r="K207" s="6">
        <v>26.5</v>
      </c>
      <c r="L207" s="6">
        <v>21.5</v>
      </c>
      <c r="M207" s="6">
        <f t="shared" si="7"/>
        <v>24</v>
      </c>
      <c r="N207" s="6">
        <v>0.3</v>
      </c>
    </row>
    <row r="208" spans="2:14" x14ac:dyDescent="0.25">
      <c r="B208" s="5"/>
      <c r="C208" s="8">
        <v>25043</v>
      </c>
      <c r="D208" s="6">
        <v>24</v>
      </c>
      <c r="E208" s="6">
        <v>19</v>
      </c>
      <c r="F208" s="6">
        <f t="shared" si="6"/>
        <v>21.5</v>
      </c>
      <c r="G208" s="6">
        <v>0</v>
      </c>
      <c r="I208" s="5"/>
      <c r="J208" s="8">
        <v>25409</v>
      </c>
      <c r="K208" s="6">
        <v>28</v>
      </c>
      <c r="L208" s="6">
        <v>21.5</v>
      </c>
      <c r="M208" s="6">
        <f t="shared" si="7"/>
        <v>24.75</v>
      </c>
      <c r="N208" s="6">
        <v>0.2</v>
      </c>
    </row>
    <row r="209" spans="2:14" x14ac:dyDescent="0.25">
      <c r="B209" s="5"/>
      <c r="C209" s="8">
        <v>25044</v>
      </c>
      <c r="D209" s="6">
        <v>25</v>
      </c>
      <c r="E209" s="6">
        <v>18</v>
      </c>
      <c r="F209" s="6">
        <f t="shared" si="6"/>
        <v>21.5</v>
      </c>
      <c r="G209" s="6">
        <v>0</v>
      </c>
      <c r="I209" s="5"/>
      <c r="J209" s="8">
        <v>25410</v>
      </c>
      <c r="K209" s="6">
        <v>28</v>
      </c>
      <c r="L209" s="6">
        <v>21.8</v>
      </c>
      <c r="M209" s="6">
        <f t="shared" si="7"/>
        <v>24.9</v>
      </c>
      <c r="N209" s="6">
        <v>0.1</v>
      </c>
    </row>
    <row r="210" spans="2:14" x14ac:dyDescent="0.25">
      <c r="B210" s="5"/>
      <c r="C210" s="8">
        <v>25045</v>
      </c>
      <c r="D210" s="6">
        <v>26.5</v>
      </c>
      <c r="E210" s="6">
        <v>19</v>
      </c>
      <c r="F210" s="6">
        <f t="shared" si="6"/>
        <v>22.75</v>
      </c>
      <c r="G210" s="6">
        <v>0</v>
      </c>
      <c r="I210" s="5"/>
      <c r="J210" s="8">
        <v>25411</v>
      </c>
      <c r="K210" s="6">
        <v>27.2</v>
      </c>
      <c r="L210" s="6">
        <v>22.5</v>
      </c>
      <c r="M210" s="6">
        <f t="shared" si="7"/>
        <v>24.85</v>
      </c>
      <c r="N210" s="6">
        <v>0.1</v>
      </c>
    </row>
    <row r="211" spans="2:14" x14ac:dyDescent="0.25">
      <c r="B211" s="5"/>
      <c r="C211" s="8">
        <v>25046</v>
      </c>
      <c r="D211" s="6">
        <v>23</v>
      </c>
      <c r="E211" s="6">
        <v>20</v>
      </c>
      <c r="F211" s="6">
        <f t="shared" si="6"/>
        <v>21.5</v>
      </c>
      <c r="G211" s="6">
        <v>0</v>
      </c>
      <c r="I211" s="5"/>
      <c r="J211" s="8">
        <v>25412</v>
      </c>
      <c r="K211" s="6">
        <v>27.6</v>
      </c>
      <c r="L211" s="6">
        <v>21</v>
      </c>
      <c r="M211" s="6">
        <f t="shared" si="7"/>
        <v>24.3</v>
      </c>
      <c r="N211" s="6">
        <v>0</v>
      </c>
    </row>
    <row r="212" spans="2:14" x14ac:dyDescent="0.25">
      <c r="B212" s="5"/>
      <c r="C212" s="8">
        <v>25047</v>
      </c>
      <c r="D212" s="6">
        <v>24</v>
      </c>
      <c r="E212" s="6">
        <v>19</v>
      </c>
      <c r="F212" s="6">
        <f t="shared" si="6"/>
        <v>21.5</v>
      </c>
      <c r="G212" s="6">
        <v>0.1</v>
      </c>
      <c r="I212" s="5"/>
      <c r="J212" s="8">
        <v>25413</v>
      </c>
      <c r="K212" s="6">
        <v>25.5</v>
      </c>
      <c r="L212" s="6">
        <v>21.6</v>
      </c>
      <c r="M212" s="6">
        <f t="shared" si="7"/>
        <v>23.55</v>
      </c>
      <c r="N212" s="6">
        <v>0.9</v>
      </c>
    </row>
    <row r="213" spans="2:14" x14ac:dyDescent="0.25">
      <c r="B213" s="5"/>
      <c r="C213" s="8">
        <v>25048</v>
      </c>
      <c r="D213" s="6">
        <v>24.6</v>
      </c>
      <c r="E213" s="6">
        <v>22</v>
      </c>
      <c r="F213" s="6">
        <f t="shared" si="6"/>
        <v>23.3</v>
      </c>
      <c r="G213" s="6">
        <v>0.1</v>
      </c>
      <c r="I213" s="5"/>
      <c r="J213" s="8">
        <v>25414</v>
      </c>
      <c r="K213" s="6">
        <v>24.2</v>
      </c>
      <c r="L213" s="6">
        <v>18.2</v>
      </c>
      <c r="M213" s="6">
        <f t="shared" si="7"/>
        <v>21.2</v>
      </c>
      <c r="N213" s="6">
        <v>0</v>
      </c>
    </row>
    <row r="214" spans="2:14" x14ac:dyDescent="0.25">
      <c r="B214" s="5"/>
      <c r="C214" s="8">
        <v>25049</v>
      </c>
      <c r="D214" s="6">
        <v>24.6</v>
      </c>
      <c r="E214" s="6">
        <v>20</v>
      </c>
      <c r="F214" s="6">
        <f t="shared" si="6"/>
        <v>22.3</v>
      </c>
      <c r="G214" s="6">
        <v>0</v>
      </c>
      <c r="I214" s="5"/>
      <c r="J214" s="12">
        <v>25415</v>
      </c>
      <c r="K214" s="13">
        <v>26</v>
      </c>
      <c r="L214" s="13">
        <v>17</v>
      </c>
      <c r="M214" s="13">
        <f t="shared" si="7"/>
        <v>21.5</v>
      </c>
      <c r="N214" s="13">
        <v>0</v>
      </c>
    </row>
    <row r="215" spans="2:14" x14ac:dyDescent="0.25">
      <c r="B215" s="5"/>
      <c r="C215" s="12">
        <v>25050</v>
      </c>
      <c r="D215" s="13">
        <v>24.6</v>
      </c>
      <c r="E215" s="13">
        <v>20.5</v>
      </c>
      <c r="F215" s="13">
        <f t="shared" si="6"/>
        <v>22.55</v>
      </c>
      <c r="G215" s="13">
        <v>0</v>
      </c>
      <c r="I215" s="5" t="s">
        <v>12</v>
      </c>
      <c r="J215" s="8">
        <v>25416</v>
      </c>
      <c r="K215" s="6">
        <v>25</v>
      </c>
      <c r="L215" s="6">
        <v>17.600000000000001</v>
      </c>
      <c r="M215" s="6">
        <f t="shared" si="7"/>
        <v>21.3</v>
      </c>
      <c r="N215" s="6">
        <v>0</v>
      </c>
    </row>
    <row r="216" spans="2:14" x14ac:dyDescent="0.25">
      <c r="B216" s="5" t="s">
        <v>12</v>
      </c>
      <c r="C216" s="8">
        <v>25051</v>
      </c>
      <c r="D216" s="6">
        <v>25.2</v>
      </c>
      <c r="E216" s="6">
        <v>19.8</v>
      </c>
      <c r="F216" s="6">
        <f t="shared" si="6"/>
        <v>22.5</v>
      </c>
      <c r="G216" s="6">
        <v>0</v>
      </c>
      <c r="I216" s="5"/>
      <c r="J216" s="8">
        <v>25417</v>
      </c>
      <c r="K216" s="6">
        <v>24</v>
      </c>
      <c r="L216" s="6">
        <v>21.2</v>
      </c>
      <c r="M216" s="6">
        <f t="shared" si="7"/>
        <v>22.6</v>
      </c>
      <c r="N216" s="6">
        <v>0</v>
      </c>
    </row>
    <row r="217" spans="2:14" x14ac:dyDescent="0.25">
      <c r="B217" s="5"/>
      <c r="C217" s="8">
        <v>25052</v>
      </c>
      <c r="D217" s="6">
        <v>25.2</v>
      </c>
      <c r="E217" s="6">
        <v>20.6</v>
      </c>
      <c r="F217" s="6">
        <f t="shared" si="6"/>
        <v>22.9</v>
      </c>
      <c r="G217" s="6">
        <v>0</v>
      </c>
      <c r="I217" s="5"/>
      <c r="J217" s="8">
        <v>25418</v>
      </c>
      <c r="K217" s="6">
        <v>26.5</v>
      </c>
      <c r="L217" s="6">
        <v>20</v>
      </c>
      <c r="M217" s="6">
        <f t="shared" si="7"/>
        <v>23.25</v>
      </c>
      <c r="N217" s="6">
        <v>0</v>
      </c>
    </row>
    <row r="218" spans="2:14" x14ac:dyDescent="0.25">
      <c r="B218" s="5"/>
      <c r="C218" s="8">
        <v>25053</v>
      </c>
      <c r="D218" s="6">
        <v>25.2</v>
      </c>
      <c r="E218" s="6">
        <v>18.5</v>
      </c>
      <c r="F218" s="6">
        <f t="shared" si="6"/>
        <v>21.85</v>
      </c>
      <c r="G218" s="6">
        <v>0</v>
      </c>
      <c r="I218" s="5"/>
      <c r="J218" s="8">
        <v>25419</v>
      </c>
      <c r="K218" s="6">
        <v>27.8</v>
      </c>
      <c r="L218" s="6">
        <v>21.5</v>
      </c>
      <c r="M218" s="6">
        <f t="shared" si="7"/>
        <v>24.65</v>
      </c>
      <c r="N218" s="6">
        <v>0</v>
      </c>
    </row>
    <row r="219" spans="2:14" x14ac:dyDescent="0.25">
      <c r="B219" s="5"/>
      <c r="C219" s="8">
        <v>25054</v>
      </c>
      <c r="D219" s="6">
        <v>25.2</v>
      </c>
      <c r="E219" s="6">
        <v>16.5</v>
      </c>
      <c r="F219" s="6">
        <f t="shared" si="6"/>
        <v>20.85</v>
      </c>
      <c r="G219" s="6">
        <v>0.1</v>
      </c>
      <c r="I219" s="5"/>
      <c r="J219" s="8">
        <v>25420</v>
      </c>
      <c r="K219" s="6">
        <v>27.6</v>
      </c>
      <c r="L219" s="6">
        <v>21.5</v>
      </c>
      <c r="M219" s="6">
        <f t="shared" si="7"/>
        <v>24.55</v>
      </c>
      <c r="N219" s="6">
        <v>0</v>
      </c>
    </row>
    <row r="220" spans="2:14" x14ac:dyDescent="0.25">
      <c r="B220" s="5"/>
      <c r="C220" s="8">
        <v>25055</v>
      </c>
      <c r="D220" s="6">
        <v>25.2</v>
      </c>
      <c r="E220" s="6">
        <v>22.4</v>
      </c>
      <c r="F220" s="6">
        <f t="shared" si="6"/>
        <v>23.799999999999997</v>
      </c>
      <c r="G220" s="6">
        <v>0.1</v>
      </c>
      <c r="I220" s="5"/>
      <c r="J220" s="8">
        <v>25421</v>
      </c>
      <c r="K220" s="6">
        <v>31</v>
      </c>
      <c r="L220" s="6">
        <v>24.5</v>
      </c>
      <c r="M220" s="6">
        <f t="shared" si="7"/>
        <v>27.75</v>
      </c>
      <c r="N220" s="6">
        <v>0.1</v>
      </c>
    </row>
    <row r="221" spans="2:14" x14ac:dyDescent="0.25">
      <c r="B221" s="5"/>
      <c r="C221" s="8">
        <v>25056</v>
      </c>
      <c r="D221" s="6">
        <v>25.2</v>
      </c>
      <c r="E221" s="6">
        <v>21.5</v>
      </c>
      <c r="F221" s="6">
        <f t="shared" si="6"/>
        <v>23.35</v>
      </c>
      <c r="G221" s="6">
        <v>1.4</v>
      </c>
      <c r="I221" s="5"/>
      <c r="J221" s="8">
        <v>25422</v>
      </c>
      <c r="K221" s="6">
        <v>28.2</v>
      </c>
      <c r="L221" s="6">
        <v>22.5</v>
      </c>
      <c r="M221" s="6">
        <f t="shared" si="7"/>
        <v>25.35</v>
      </c>
      <c r="N221" s="6">
        <v>0</v>
      </c>
    </row>
    <row r="222" spans="2:14" x14ac:dyDescent="0.25">
      <c r="B222" s="5"/>
      <c r="C222" s="8">
        <v>25057</v>
      </c>
      <c r="D222" s="6">
        <v>25.2</v>
      </c>
      <c r="E222" s="6">
        <v>19</v>
      </c>
      <c r="F222" s="6">
        <f t="shared" si="6"/>
        <v>22.1</v>
      </c>
      <c r="G222" s="6">
        <v>39.299999999999997</v>
      </c>
      <c r="I222" s="5"/>
      <c r="J222" s="8">
        <v>25423</v>
      </c>
      <c r="K222" s="6">
        <v>28.5</v>
      </c>
      <c r="L222" s="6">
        <v>22.8</v>
      </c>
      <c r="M222" s="6">
        <f t="shared" si="7"/>
        <v>25.65</v>
      </c>
      <c r="N222" s="6">
        <v>0</v>
      </c>
    </row>
    <row r="223" spans="2:14" x14ac:dyDescent="0.25">
      <c r="B223" s="5"/>
      <c r="C223" s="8">
        <v>25058</v>
      </c>
      <c r="D223" s="6">
        <v>25.2</v>
      </c>
      <c r="E223" s="6">
        <v>16</v>
      </c>
      <c r="F223" s="6">
        <f t="shared" si="6"/>
        <v>20.6</v>
      </c>
      <c r="G223" s="6">
        <v>1</v>
      </c>
      <c r="I223" s="5"/>
      <c r="J223" s="8">
        <v>25424</v>
      </c>
      <c r="K223" s="6">
        <v>27.8</v>
      </c>
      <c r="L223" s="6">
        <v>22.8</v>
      </c>
      <c r="M223" s="6">
        <f t="shared" si="7"/>
        <v>25.3</v>
      </c>
      <c r="N223" s="6">
        <v>0</v>
      </c>
    </row>
    <row r="224" spans="2:14" x14ac:dyDescent="0.25">
      <c r="B224" s="5"/>
      <c r="C224" s="8">
        <v>25059</v>
      </c>
      <c r="D224" s="6">
        <v>25.2</v>
      </c>
      <c r="E224" s="6">
        <v>17.5</v>
      </c>
      <c r="F224" s="6">
        <f t="shared" si="6"/>
        <v>21.35</v>
      </c>
      <c r="G224" s="6">
        <v>0</v>
      </c>
      <c r="I224" s="5"/>
      <c r="J224" s="8">
        <v>25425</v>
      </c>
      <c r="K224" s="6">
        <v>26.5</v>
      </c>
      <c r="L224" s="6">
        <v>21.5</v>
      </c>
      <c r="M224" s="6">
        <f t="shared" si="7"/>
        <v>24</v>
      </c>
      <c r="N224" s="6">
        <v>7.5</v>
      </c>
    </row>
    <row r="225" spans="2:14" x14ac:dyDescent="0.25">
      <c r="B225" s="5"/>
      <c r="C225" s="8">
        <v>25060</v>
      </c>
      <c r="D225" s="6">
        <v>25.2</v>
      </c>
      <c r="E225" s="6">
        <v>20</v>
      </c>
      <c r="F225" s="6">
        <f t="shared" si="6"/>
        <v>22.6</v>
      </c>
      <c r="G225" s="6">
        <v>28.5</v>
      </c>
      <c r="I225" s="5"/>
      <c r="J225" s="8">
        <v>25426</v>
      </c>
      <c r="K225" s="6">
        <v>26</v>
      </c>
      <c r="L225" s="6">
        <v>20</v>
      </c>
      <c r="M225" s="6">
        <f t="shared" si="7"/>
        <v>23</v>
      </c>
      <c r="N225" s="6">
        <v>0</v>
      </c>
    </row>
    <row r="226" spans="2:14" x14ac:dyDescent="0.25">
      <c r="B226" s="5"/>
      <c r="C226" s="8">
        <v>25061</v>
      </c>
      <c r="D226" s="6">
        <v>25.2</v>
      </c>
      <c r="E226" s="6">
        <v>18</v>
      </c>
      <c r="F226" s="6">
        <f t="shared" si="6"/>
        <v>21.6</v>
      </c>
      <c r="G226" s="6">
        <v>6</v>
      </c>
      <c r="I226" s="5"/>
      <c r="J226" s="8">
        <v>25427</v>
      </c>
      <c r="K226" s="6">
        <v>27.5</v>
      </c>
      <c r="L226" s="6">
        <v>22</v>
      </c>
      <c r="M226" s="6">
        <f t="shared" si="7"/>
        <v>24.75</v>
      </c>
      <c r="N226" s="6">
        <v>0</v>
      </c>
    </row>
    <row r="227" spans="2:14" x14ac:dyDescent="0.25">
      <c r="B227" s="5"/>
      <c r="C227" s="8">
        <v>25062</v>
      </c>
      <c r="D227" s="6">
        <v>25.2</v>
      </c>
      <c r="E227" s="6">
        <v>16.5</v>
      </c>
      <c r="F227" s="6">
        <f t="shared" si="6"/>
        <v>20.85</v>
      </c>
      <c r="G227" s="6">
        <v>0.1</v>
      </c>
      <c r="I227" s="5"/>
      <c r="J227" s="8">
        <v>25428</v>
      </c>
      <c r="K227" s="6">
        <v>26.5</v>
      </c>
      <c r="L227" s="6">
        <v>22</v>
      </c>
      <c r="M227" s="6">
        <f t="shared" si="7"/>
        <v>24.25</v>
      </c>
      <c r="N227" s="6">
        <v>0</v>
      </c>
    </row>
    <row r="228" spans="2:14" x14ac:dyDescent="0.25">
      <c r="B228" s="5"/>
      <c r="C228" s="8">
        <v>25063</v>
      </c>
      <c r="D228" s="6">
        <v>25.2</v>
      </c>
      <c r="E228" s="6">
        <v>19.2</v>
      </c>
      <c r="F228" s="6">
        <f t="shared" si="6"/>
        <v>22.2</v>
      </c>
      <c r="G228" s="6">
        <v>0.1</v>
      </c>
      <c r="I228" s="5"/>
      <c r="J228" s="8">
        <v>25429</v>
      </c>
      <c r="K228" s="6">
        <v>27.5</v>
      </c>
      <c r="L228" s="6">
        <v>23.5</v>
      </c>
      <c r="M228" s="6">
        <f t="shared" si="7"/>
        <v>25.5</v>
      </c>
      <c r="N228" s="6">
        <v>3.5</v>
      </c>
    </row>
    <row r="229" spans="2:14" x14ac:dyDescent="0.25">
      <c r="B229" s="5"/>
      <c r="C229" s="8">
        <v>25064</v>
      </c>
      <c r="D229" s="6">
        <v>25.2</v>
      </c>
      <c r="E229" s="6">
        <v>19.2</v>
      </c>
      <c r="F229" s="6">
        <f t="shared" si="6"/>
        <v>22.2</v>
      </c>
      <c r="G229" s="6">
        <v>0</v>
      </c>
      <c r="I229" s="5"/>
      <c r="J229" s="8">
        <v>25430</v>
      </c>
      <c r="K229" s="6">
        <v>27.5</v>
      </c>
      <c r="L229" s="6">
        <v>23.5</v>
      </c>
      <c r="M229" s="6">
        <f t="shared" si="7"/>
        <v>25.5</v>
      </c>
      <c r="N229" s="6">
        <v>0</v>
      </c>
    </row>
    <row r="230" spans="2:14" x14ac:dyDescent="0.25">
      <c r="B230" s="5"/>
      <c r="C230" s="8">
        <v>25065</v>
      </c>
      <c r="D230" s="6">
        <v>25.2</v>
      </c>
      <c r="E230" s="6">
        <v>20.6</v>
      </c>
      <c r="F230" s="6">
        <f t="shared" si="6"/>
        <v>22.9</v>
      </c>
      <c r="G230" s="6">
        <v>0.1</v>
      </c>
      <c r="I230" s="5"/>
      <c r="J230" s="8">
        <v>25431</v>
      </c>
      <c r="K230" s="6">
        <v>28</v>
      </c>
      <c r="L230" s="6">
        <v>22</v>
      </c>
      <c r="M230" s="6">
        <f t="shared" si="7"/>
        <v>25</v>
      </c>
      <c r="N230" s="6">
        <v>0</v>
      </c>
    </row>
    <row r="231" spans="2:14" x14ac:dyDescent="0.25">
      <c r="B231" s="5"/>
      <c r="C231" s="8">
        <v>25066</v>
      </c>
      <c r="D231" s="6">
        <v>25.2</v>
      </c>
      <c r="E231" s="6">
        <v>18.8</v>
      </c>
      <c r="F231" s="6">
        <f t="shared" si="6"/>
        <v>22</v>
      </c>
      <c r="G231" s="6">
        <v>0</v>
      </c>
      <c r="I231" s="5"/>
      <c r="J231" s="8">
        <v>25432</v>
      </c>
      <c r="K231" s="6">
        <v>26.6</v>
      </c>
      <c r="L231" s="6">
        <v>20.5</v>
      </c>
      <c r="M231" s="6">
        <f t="shared" si="7"/>
        <v>23.55</v>
      </c>
      <c r="N231" s="6">
        <v>0</v>
      </c>
    </row>
    <row r="232" spans="2:14" x14ac:dyDescent="0.25">
      <c r="B232" s="5"/>
      <c r="C232" s="8">
        <v>25067</v>
      </c>
      <c r="D232" s="6">
        <v>25.2</v>
      </c>
      <c r="E232" s="6">
        <v>22</v>
      </c>
      <c r="F232" s="6">
        <f t="shared" si="6"/>
        <v>23.6</v>
      </c>
      <c r="G232" s="6">
        <v>0.1</v>
      </c>
      <c r="I232" s="5"/>
      <c r="J232" s="8">
        <v>25433</v>
      </c>
      <c r="K232" s="6">
        <v>27.2</v>
      </c>
      <c r="L232" s="6">
        <v>20</v>
      </c>
      <c r="M232" s="6">
        <f t="shared" si="7"/>
        <v>23.6</v>
      </c>
      <c r="N232" s="6">
        <v>0</v>
      </c>
    </row>
    <row r="233" spans="2:14" x14ac:dyDescent="0.25">
      <c r="B233" s="5"/>
      <c r="C233" s="8">
        <v>25068</v>
      </c>
      <c r="D233" s="6">
        <v>25.2</v>
      </c>
      <c r="E233" s="6">
        <v>19.5</v>
      </c>
      <c r="F233" s="6">
        <f t="shared" si="6"/>
        <v>22.35</v>
      </c>
      <c r="G233" s="6">
        <v>0</v>
      </c>
      <c r="I233" s="5"/>
      <c r="J233" s="8">
        <v>25434</v>
      </c>
      <c r="K233" s="6">
        <v>27.2</v>
      </c>
      <c r="L233" s="6">
        <v>19</v>
      </c>
      <c r="M233" s="6">
        <f t="shared" si="7"/>
        <v>23.1</v>
      </c>
      <c r="N233" s="6">
        <v>0</v>
      </c>
    </row>
    <row r="234" spans="2:14" x14ac:dyDescent="0.25">
      <c r="B234" s="5"/>
      <c r="C234" s="8">
        <v>25069</v>
      </c>
      <c r="D234" s="6">
        <v>25.2</v>
      </c>
      <c r="E234" s="6">
        <v>19.5</v>
      </c>
      <c r="F234" s="6">
        <f t="shared" si="6"/>
        <v>22.35</v>
      </c>
      <c r="G234" s="6">
        <v>0</v>
      </c>
      <c r="I234" s="5"/>
      <c r="J234" s="8">
        <v>25435</v>
      </c>
      <c r="K234" s="6">
        <v>26.6</v>
      </c>
      <c r="L234" s="6">
        <v>18.8</v>
      </c>
      <c r="M234" s="6">
        <f t="shared" si="7"/>
        <v>22.700000000000003</v>
      </c>
      <c r="N234" s="6">
        <v>0</v>
      </c>
    </row>
    <row r="235" spans="2:14" x14ac:dyDescent="0.25">
      <c r="B235" s="5"/>
      <c r="C235" s="8">
        <v>25070</v>
      </c>
      <c r="D235" s="6">
        <v>25.2</v>
      </c>
      <c r="E235" s="6">
        <v>20.5</v>
      </c>
      <c r="F235" s="6">
        <f t="shared" si="6"/>
        <v>22.85</v>
      </c>
      <c r="G235" s="6">
        <v>0</v>
      </c>
      <c r="I235" s="5"/>
      <c r="J235" s="8">
        <v>25436</v>
      </c>
      <c r="K235" s="6">
        <v>25.2</v>
      </c>
      <c r="L235" s="6">
        <v>20</v>
      </c>
      <c r="M235" s="6">
        <f t="shared" si="7"/>
        <v>22.6</v>
      </c>
      <c r="N235" s="6">
        <v>0</v>
      </c>
    </row>
    <row r="236" spans="2:14" x14ac:dyDescent="0.25">
      <c r="B236" s="5"/>
      <c r="C236" s="8">
        <v>25071</v>
      </c>
      <c r="D236" s="6">
        <v>25.2</v>
      </c>
      <c r="E236" s="6">
        <v>21</v>
      </c>
      <c r="F236" s="6">
        <f t="shared" si="6"/>
        <v>23.1</v>
      </c>
      <c r="G236" s="6">
        <v>0</v>
      </c>
      <c r="I236" s="5"/>
      <c r="J236" s="8">
        <v>25437</v>
      </c>
      <c r="K236" s="6">
        <v>23</v>
      </c>
      <c r="L236" s="6">
        <v>21</v>
      </c>
      <c r="M236" s="6">
        <f t="shared" si="7"/>
        <v>22</v>
      </c>
      <c r="N236" s="6">
        <v>15</v>
      </c>
    </row>
    <row r="237" spans="2:14" x14ac:dyDescent="0.25">
      <c r="B237" s="5"/>
      <c r="C237" s="8">
        <v>25072</v>
      </c>
      <c r="D237" s="6">
        <v>25.2</v>
      </c>
      <c r="E237" s="6">
        <v>21.5</v>
      </c>
      <c r="F237" s="6">
        <f t="shared" si="6"/>
        <v>23.35</v>
      </c>
      <c r="G237" s="6">
        <v>0</v>
      </c>
      <c r="I237" s="5"/>
      <c r="J237" s="8">
        <v>25438</v>
      </c>
      <c r="K237" s="6">
        <v>22</v>
      </c>
      <c r="L237" s="6">
        <v>18.2</v>
      </c>
      <c r="M237" s="6">
        <f t="shared" si="7"/>
        <v>20.100000000000001</v>
      </c>
      <c r="N237" s="6">
        <v>7</v>
      </c>
    </row>
    <row r="238" spans="2:14" x14ac:dyDescent="0.25">
      <c r="B238" s="5"/>
      <c r="C238" s="8">
        <v>25073</v>
      </c>
      <c r="D238" s="6">
        <v>25.2</v>
      </c>
      <c r="E238" s="6">
        <v>23</v>
      </c>
      <c r="F238" s="6">
        <f t="shared" si="6"/>
        <v>24.1</v>
      </c>
      <c r="G238" s="6">
        <v>0</v>
      </c>
      <c r="I238" s="5"/>
      <c r="J238" s="8">
        <v>25439</v>
      </c>
      <c r="K238" s="6">
        <v>21</v>
      </c>
      <c r="L238" s="6">
        <v>16</v>
      </c>
      <c r="M238" s="6">
        <f t="shared" si="7"/>
        <v>18.5</v>
      </c>
      <c r="N238" s="6">
        <v>7.2</v>
      </c>
    </row>
    <row r="239" spans="2:14" x14ac:dyDescent="0.25">
      <c r="B239" s="5"/>
      <c r="C239" s="8">
        <v>25074</v>
      </c>
      <c r="D239" s="6">
        <v>25.2</v>
      </c>
      <c r="E239" s="6">
        <v>20</v>
      </c>
      <c r="F239" s="6">
        <f t="shared" si="6"/>
        <v>22.6</v>
      </c>
      <c r="G239" s="6">
        <v>0</v>
      </c>
      <c r="I239" s="5"/>
      <c r="J239" s="8">
        <v>25440</v>
      </c>
      <c r="K239" s="6">
        <v>24.5</v>
      </c>
      <c r="L239" s="6">
        <v>14</v>
      </c>
      <c r="M239" s="6">
        <f t="shared" si="7"/>
        <v>19.25</v>
      </c>
      <c r="N239" s="6">
        <v>0</v>
      </c>
    </row>
    <row r="240" spans="2:14" x14ac:dyDescent="0.25">
      <c r="B240" s="5"/>
      <c r="C240" s="8">
        <v>25075</v>
      </c>
      <c r="D240" s="6">
        <v>25.2</v>
      </c>
      <c r="E240" s="6">
        <v>21</v>
      </c>
      <c r="F240" s="6">
        <f t="shared" si="6"/>
        <v>23.1</v>
      </c>
      <c r="G240" s="6">
        <v>0.1</v>
      </c>
      <c r="I240" s="5"/>
      <c r="J240" s="8">
        <v>25441</v>
      </c>
      <c r="K240" s="6">
        <v>23.5</v>
      </c>
      <c r="L240" s="6">
        <v>16</v>
      </c>
      <c r="M240" s="6">
        <f t="shared" si="7"/>
        <v>19.75</v>
      </c>
      <c r="N240" s="6">
        <v>0</v>
      </c>
    </row>
    <row r="241" spans="2:14" x14ac:dyDescent="0.25">
      <c r="B241" s="5"/>
      <c r="C241" s="8">
        <v>25076</v>
      </c>
      <c r="D241" s="6">
        <v>25.2</v>
      </c>
      <c r="E241" s="6">
        <v>20.399999999999999</v>
      </c>
      <c r="F241" s="6">
        <f t="shared" si="6"/>
        <v>22.799999999999997</v>
      </c>
      <c r="G241" s="6">
        <v>1.5</v>
      </c>
      <c r="I241" s="5"/>
      <c r="J241" s="8">
        <v>25442</v>
      </c>
      <c r="K241" s="6">
        <v>25.5</v>
      </c>
      <c r="L241" s="6">
        <v>17</v>
      </c>
      <c r="M241" s="6">
        <f t="shared" si="7"/>
        <v>21.25</v>
      </c>
      <c r="N241" s="6">
        <v>0</v>
      </c>
    </row>
    <row r="242" spans="2:14" x14ac:dyDescent="0.25">
      <c r="B242" s="5"/>
      <c r="C242" s="8">
        <v>25077</v>
      </c>
      <c r="D242" s="6">
        <v>25.2</v>
      </c>
      <c r="E242" s="6">
        <v>20.5</v>
      </c>
      <c r="F242" s="6">
        <f t="shared" si="6"/>
        <v>22.85</v>
      </c>
      <c r="G242" s="6">
        <v>11</v>
      </c>
      <c r="I242" s="5"/>
      <c r="J242" s="8">
        <v>25443</v>
      </c>
      <c r="K242" s="6">
        <v>22.6</v>
      </c>
      <c r="L242" s="6">
        <v>19.600000000000001</v>
      </c>
      <c r="M242" s="6">
        <f t="shared" si="7"/>
        <v>21.1</v>
      </c>
      <c r="N242" s="6">
        <v>1</v>
      </c>
    </row>
    <row r="243" spans="2:14" x14ac:dyDescent="0.25">
      <c r="B243" s="5"/>
      <c r="C243" s="8">
        <v>25078</v>
      </c>
      <c r="D243" s="6">
        <v>25.2</v>
      </c>
      <c r="E243" s="6">
        <v>21</v>
      </c>
      <c r="F243" s="6">
        <f t="shared" si="6"/>
        <v>23.1</v>
      </c>
      <c r="G243" s="6">
        <v>21.5</v>
      </c>
      <c r="I243" s="5"/>
      <c r="J243" s="8">
        <v>25444</v>
      </c>
      <c r="K243" s="6">
        <v>23</v>
      </c>
      <c r="L243" s="6">
        <v>20</v>
      </c>
      <c r="M243" s="6">
        <f t="shared" si="7"/>
        <v>21.5</v>
      </c>
      <c r="N243" s="6">
        <v>0.2</v>
      </c>
    </row>
    <row r="244" spans="2:14" x14ac:dyDescent="0.25">
      <c r="B244" s="5"/>
      <c r="C244" s="8">
        <v>25079</v>
      </c>
      <c r="D244" s="6">
        <v>25.2</v>
      </c>
      <c r="E244" s="6">
        <v>19.8</v>
      </c>
      <c r="F244" s="6">
        <f t="shared" si="6"/>
        <v>22.5</v>
      </c>
      <c r="G244" s="6">
        <v>1.5</v>
      </c>
      <c r="I244" s="5"/>
      <c r="J244" s="8">
        <v>25445</v>
      </c>
      <c r="K244" s="6">
        <v>20</v>
      </c>
      <c r="L244" s="6">
        <v>16.5</v>
      </c>
      <c r="M244" s="6">
        <f t="shared" si="7"/>
        <v>18.25</v>
      </c>
      <c r="N244" s="6">
        <v>0.4</v>
      </c>
    </row>
    <row r="245" spans="2:14" x14ac:dyDescent="0.25">
      <c r="B245" s="5"/>
      <c r="C245" s="8">
        <v>25080</v>
      </c>
      <c r="D245" s="6">
        <v>25.2</v>
      </c>
      <c r="E245" s="6">
        <v>18</v>
      </c>
      <c r="F245" s="6">
        <f t="shared" si="6"/>
        <v>21.6</v>
      </c>
      <c r="G245" s="6">
        <v>0</v>
      </c>
      <c r="I245" s="5"/>
      <c r="J245" s="12">
        <v>25446</v>
      </c>
      <c r="K245" s="13">
        <v>23</v>
      </c>
      <c r="L245" s="13">
        <v>15.5</v>
      </c>
      <c r="M245" s="13">
        <f t="shared" si="7"/>
        <v>19.25</v>
      </c>
      <c r="N245" s="13">
        <v>0</v>
      </c>
    </row>
    <row r="246" spans="2:14" x14ac:dyDescent="0.25">
      <c r="B246" s="5"/>
      <c r="C246" s="12">
        <v>25081</v>
      </c>
      <c r="D246" s="13">
        <v>25.2</v>
      </c>
      <c r="E246" s="13">
        <v>18.399999999999999</v>
      </c>
      <c r="F246" s="13">
        <f t="shared" si="6"/>
        <v>21.799999999999997</v>
      </c>
      <c r="G246" s="13">
        <v>0</v>
      </c>
      <c r="I246" s="5" t="s">
        <v>13</v>
      </c>
      <c r="J246" s="8">
        <v>25447</v>
      </c>
      <c r="K246" s="6">
        <v>23.5</v>
      </c>
      <c r="L246" s="6">
        <v>19</v>
      </c>
      <c r="M246" s="6">
        <f t="shared" si="7"/>
        <v>21.25</v>
      </c>
      <c r="N246" s="6">
        <v>6.3</v>
      </c>
    </row>
    <row r="247" spans="2:14" x14ac:dyDescent="0.25">
      <c r="B247" s="5" t="s">
        <v>13</v>
      </c>
      <c r="C247" s="8">
        <v>25082</v>
      </c>
      <c r="D247" s="6">
        <v>26</v>
      </c>
      <c r="E247" s="6">
        <v>17.8</v>
      </c>
      <c r="F247" s="6">
        <f t="shared" si="6"/>
        <v>21.9</v>
      </c>
      <c r="G247" s="6">
        <v>0</v>
      </c>
      <c r="I247" s="5"/>
      <c r="J247" s="8">
        <v>25448</v>
      </c>
      <c r="K247" s="6">
        <v>25.5</v>
      </c>
      <c r="L247" s="6">
        <v>19.5</v>
      </c>
      <c r="M247" s="6">
        <f t="shared" si="7"/>
        <v>22.5</v>
      </c>
      <c r="N247" s="6">
        <v>0</v>
      </c>
    </row>
    <row r="248" spans="2:14" x14ac:dyDescent="0.25">
      <c r="B248" s="5"/>
      <c r="C248" s="8">
        <v>25083</v>
      </c>
      <c r="D248" s="6">
        <v>27</v>
      </c>
      <c r="E248" s="6">
        <v>20.5</v>
      </c>
      <c r="F248" s="6">
        <f t="shared" si="6"/>
        <v>23.75</v>
      </c>
      <c r="G248" s="6">
        <v>2.8</v>
      </c>
      <c r="I248" s="5"/>
      <c r="J248" s="8">
        <v>25449</v>
      </c>
      <c r="K248" s="6">
        <v>24</v>
      </c>
      <c r="L248" s="6">
        <v>17</v>
      </c>
      <c r="M248" s="6">
        <f t="shared" si="7"/>
        <v>20.5</v>
      </c>
      <c r="N248" s="6">
        <v>2</v>
      </c>
    </row>
    <row r="249" spans="2:14" x14ac:dyDescent="0.25">
      <c r="B249" s="5"/>
      <c r="C249" s="8">
        <v>25084</v>
      </c>
      <c r="D249" s="6">
        <v>28.5</v>
      </c>
      <c r="E249" s="6">
        <v>19.5</v>
      </c>
      <c r="F249" s="6">
        <f t="shared" si="6"/>
        <v>24</v>
      </c>
      <c r="G249" s="6">
        <v>0</v>
      </c>
      <c r="I249" s="5"/>
      <c r="J249" s="8">
        <v>25450</v>
      </c>
      <c r="K249" s="6">
        <v>23.5</v>
      </c>
      <c r="L249" s="6">
        <v>17</v>
      </c>
      <c r="M249" s="6">
        <f t="shared" si="7"/>
        <v>20.25</v>
      </c>
      <c r="N249" s="6">
        <v>2.4</v>
      </c>
    </row>
    <row r="250" spans="2:14" x14ac:dyDescent="0.25">
      <c r="B250" s="5"/>
      <c r="C250" s="8">
        <v>25085</v>
      </c>
      <c r="D250" s="6">
        <v>23.6</v>
      </c>
      <c r="E250" s="6">
        <v>18</v>
      </c>
      <c r="F250" s="6">
        <f t="shared" si="6"/>
        <v>20.8</v>
      </c>
      <c r="G250" s="6">
        <v>0.1</v>
      </c>
      <c r="I250" s="5"/>
      <c r="J250" s="8">
        <v>25451</v>
      </c>
      <c r="K250" s="6">
        <v>23</v>
      </c>
      <c r="L250" s="6">
        <v>17</v>
      </c>
      <c r="M250" s="6">
        <f t="shared" si="7"/>
        <v>20</v>
      </c>
      <c r="N250" s="6">
        <v>0.1</v>
      </c>
    </row>
    <row r="251" spans="2:14" x14ac:dyDescent="0.25">
      <c r="B251" s="5"/>
      <c r="C251" s="8">
        <v>25086</v>
      </c>
      <c r="D251" s="6">
        <v>26</v>
      </c>
      <c r="E251" s="6">
        <v>17.5</v>
      </c>
      <c r="F251" s="6">
        <f t="shared" si="6"/>
        <v>21.75</v>
      </c>
      <c r="G251" s="6">
        <v>0</v>
      </c>
      <c r="I251" s="5"/>
      <c r="J251" s="8">
        <v>25452</v>
      </c>
      <c r="K251" s="6">
        <v>24</v>
      </c>
      <c r="L251" s="6">
        <v>19</v>
      </c>
      <c r="M251" s="6">
        <f t="shared" si="7"/>
        <v>21.5</v>
      </c>
      <c r="N251" s="6">
        <v>2.5</v>
      </c>
    </row>
    <row r="252" spans="2:14" x14ac:dyDescent="0.25">
      <c r="B252" s="5"/>
      <c r="C252" s="8">
        <v>25087</v>
      </c>
      <c r="D252" s="6">
        <v>22.6</v>
      </c>
      <c r="E252" s="6">
        <v>19</v>
      </c>
      <c r="F252" s="6">
        <f t="shared" si="6"/>
        <v>20.8</v>
      </c>
      <c r="G252" s="6">
        <v>0.1</v>
      </c>
      <c r="I252" s="5"/>
      <c r="J252" s="8">
        <v>25453</v>
      </c>
      <c r="K252" s="6">
        <v>24</v>
      </c>
      <c r="L252" s="6">
        <v>16.5</v>
      </c>
      <c r="M252" s="6">
        <f t="shared" si="7"/>
        <v>20.25</v>
      </c>
      <c r="N252" s="6">
        <v>0</v>
      </c>
    </row>
    <row r="253" spans="2:14" x14ac:dyDescent="0.25">
      <c r="B253" s="5"/>
      <c r="C253" s="8">
        <v>25088</v>
      </c>
      <c r="D253" s="6">
        <v>25</v>
      </c>
      <c r="E253" s="6">
        <v>18.5</v>
      </c>
      <c r="F253" s="6">
        <f t="shared" si="6"/>
        <v>21.75</v>
      </c>
      <c r="G253" s="6">
        <v>0.1</v>
      </c>
      <c r="I253" s="5"/>
      <c r="J253" s="8">
        <v>25454</v>
      </c>
      <c r="K253" s="6">
        <v>22</v>
      </c>
      <c r="L253" s="6">
        <v>16.5</v>
      </c>
      <c r="M253" s="6">
        <f t="shared" si="7"/>
        <v>19.25</v>
      </c>
      <c r="N253" s="6">
        <v>0.1</v>
      </c>
    </row>
    <row r="254" spans="2:14" x14ac:dyDescent="0.25">
      <c r="B254" s="5"/>
      <c r="C254" s="8">
        <v>25089</v>
      </c>
      <c r="D254" s="6">
        <v>24</v>
      </c>
      <c r="E254" s="6">
        <v>18.600000000000001</v>
      </c>
      <c r="F254" s="6">
        <f t="shared" si="6"/>
        <v>21.3</v>
      </c>
      <c r="G254" s="6">
        <v>0</v>
      </c>
      <c r="I254" s="5"/>
      <c r="J254" s="8">
        <v>25455</v>
      </c>
      <c r="K254" s="6">
        <v>22.4</v>
      </c>
      <c r="L254" s="6">
        <v>15.5</v>
      </c>
      <c r="M254" s="6">
        <f t="shared" si="7"/>
        <v>18.95</v>
      </c>
      <c r="N254" s="6">
        <v>0</v>
      </c>
    </row>
    <row r="255" spans="2:14" x14ac:dyDescent="0.25">
      <c r="B255" s="5"/>
      <c r="C255" s="8">
        <v>25090</v>
      </c>
      <c r="D255" s="6">
        <v>25</v>
      </c>
      <c r="E255" s="6">
        <v>19</v>
      </c>
      <c r="F255" s="6">
        <f t="shared" si="6"/>
        <v>22</v>
      </c>
      <c r="G255" s="6">
        <v>0</v>
      </c>
      <c r="I255" s="5"/>
      <c r="J255" s="8">
        <v>25456</v>
      </c>
      <c r="K255" s="6">
        <v>24</v>
      </c>
      <c r="L255" s="6">
        <v>16</v>
      </c>
      <c r="M255" s="6">
        <f t="shared" si="7"/>
        <v>20</v>
      </c>
      <c r="N255" s="6">
        <v>0</v>
      </c>
    </row>
    <row r="256" spans="2:14" x14ac:dyDescent="0.25">
      <c r="B256" s="5"/>
      <c r="C256" s="8">
        <v>25091</v>
      </c>
      <c r="D256" s="6">
        <v>24</v>
      </c>
      <c r="E256" s="6">
        <v>19.2</v>
      </c>
      <c r="F256" s="6">
        <f t="shared" si="6"/>
        <v>21.6</v>
      </c>
      <c r="G256" s="6">
        <v>7.5</v>
      </c>
      <c r="I256" s="5"/>
      <c r="J256" s="8">
        <v>25457</v>
      </c>
      <c r="K256" s="6"/>
      <c r="L256" s="6">
        <v>18.600000000000001</v>
      </c>
      <c r="M256" s="6"/>
      <c r="N256" s="6">
        <v>0</v>
      </c>
    </row>
    <row r="257" spans="2:14" x14ac:dyDescent="0.25">
      <c r="B257" s="5"/>
      <c r="C257" s="8">
        <v>25092</v>
      </c>
      <c r="D257" s="6">
        <v>22.2</v>
      </c>
      <c r="E257" s="6">
        <v>19.600000000000001</v>
      </c>
      <c r="F257" s="6">
        <f t="shared" si="6"/>
        <v>20.9</v>
      </c>
      <c r="G257" s="6">
        <v>0.1</v>
      </c>
      <c r="I257" s="5"/>
      <c r="J257" s="8">
        <v>25458</v>
      </c>
      <c r="K257" s="6">
        <v>24.5</v>
      </c>
      <c r="L257" s="6">
        <v>18.399999999999999</v>
      </c>
      <c r="M257" s="6">
        <f t="shared" si="7"/>
        <v>21.45</v>
      </c>
      <c r="N257" s="6">
        <v>7.6</v>
      </c>
    </row>
    <row r="258" spans="2:14" x14ac:dyDescent="0.25">
      <c r="B258" s="5"/>
      <c r="C258" s="8">
        <v>25093</v>
      </c>
      <c r="D258" s="6">
        <v>24</v>
      </c>
      <c r="E258" s="6">
        <v>17.5</v>
      </c>
      <c r="F258" s="6">
        <f t="shared" si="6"/>
        <v>20.75</v>
      </c>
      <c r="G258" s="6">
        <v>0.1</v>
      </c>
      <c r="I258" s="5"/>
      <c r="J258" s="8">
        <v>25459</v>
      </c>
      <c r="K258" s="6">
        <v>24</v>
      </c>
      <c r="L258" s="6">
        <v>18.600000000000001</v>
      </c>
      <c r="M258" s="6">
        <f t="shared" si="7"/>
        <v>21.3</v>
      </c>
      <c r="N258" s="6">
        <v>11.5</v>
      </c>
    </row>
    <row r="259" spans="2:14" x14ac:dyDescent="0.25">
      <c r="B259" s="5"/>
      <c r="C259" s="8">
        <v>25094</v>
      </c>
      <c r="D259" s="6">
        <v>26</v>
      </c>
      <c r="E259" s="6">
        <v>21.5</v>
      </c>
      <c r="F259" s="6">
        <f t="shared" si="6"/>
        <v>23.75</v>
      </c>
      <c r="G259" s="6">
        <v>0.1</v>
      </c>
      <c r="I259" s="5"/>
      <c r="J259" s="8">
        <v>25460</v>
      </c>
      <c r="K259" s="6">
        <v>20</v>
      </c>
      <c r="L259" s="6">
        <v>13.6</v>
      </c>
      <c r="M259" s="6">
        <f t="shared" si="7"/>
        <v>16.8</v>
      </c>
      <c r="N259" s="6">
        <v>0.3</v>
      </c>
    </row>
    <row r="260" spans="2:14" x14ac:dyDescent="0.25">
      <c r="B260" s="5"/>
      <c r="C260" s="8">
        <v>25095</v>
      </c>
      <c r="D260" s="6">
        <v>24.6</v>
      </c>
      <c r="E260" s="6">
        <v>21</v>
      </c>
      <c r="F260" s="6">
        <f t="shared" ref="F260:F323" si="8">(D260+E260)/2</f>
        <v>22.8</v>
      </c>
      <c r="G260" s="6">
        <v>0</v>
      </c>
      <c r="I260" s="5"/>
      <c r="J260" s="8">
        <v>25461</v>
      </c>
      <c r="K260" s="6">
        <v>20</v>
      </c>
      <c r="L260" s="6">
        <v>14</v>
      </c>
      <c r="M260" s="6">
        <f t="shared" si="7"/>
        <v>17</v>
      </c>
      <c r="N260" s="6">
        <v>10.3</v>
      </c>
    </row>
    <row r="261" spans="2:14" x14ac:dyDescent="0.25">
      <c r="B261" s="5"/>
      <c r="C261" s="8">
        <v>25096</v>
      </c>
      <c r="D261" s="6">
        <v>24</v>
      </c>
      <c r="E261" s="6">
        <v>19.5</v>
      </c>
      <c r="F261" s="6">
        <f t="shared" si="8"/>
        <v>21.75</v>
      </c>
      <c r="G261" s="6">
        <v>0</v>
      </c>
      <c r="I261" s="5"/>
      <c r="J261" s="8">
        <v>25462</v>
      </c>
      <c r="K261" s="6">
        <v>23.8</v>
      </c>
      <c r="L261" s="6">
        <v>17</v>
      </c>
      <c r="M261" s="6">
        <f t="shared" ref="M261:M324" si="9">(K261+L261)/2</f>
        <v>20.399999999999999</v>
      </c>
      <c r="N261" s="6">
        <v>0</v>
      </c>
    </row>
    <row r="262" spans="2:14" x14ac:dyDescent="0.25">
      <c r="B262" s="5"/>
      <c r="C262" s="8">
        <v>25097</v>
      </c>
      <c r="D262" s="6">
        <v>24</v>
      </c>
      <c r="E262" s="6">
        <v>16</v>
      </c>
      <c r="F262" s="6">
        <f t="shared" si="8"/>
        <v>20</v>
      </c>
      <c r="G262" s="6">
        <v>0</v>
      </c>
      <c r="I262" s="5"/>
      <c r="J262" s="8">
        <v>25463</v>
      </c>
      <c r="K262" s="6">
        <v>22</v>
      </c>
      <c r="L262" s="6">
        <v>18</v>
      </c>
      <c r="M262" s="6">
        <f t="shared" si="9"/>
        <v>20</v>
      </c>
      <c r="N262" s="6">
        <v>0</v>
      </c>
    </row>
    <row r="263" spans="2:14" x14ac:dyDescent="0.25">
      <c r="B263" s="5"/>
      <c r="C263" s="8">
        <v>25098</v>
      </c>
      <c r="D263" s="6">
        <v>20</v>
      </c>
      <c r="E263" s="6">
        <v>15</v>
      </c>
      <c r="F263" s="6">
        <f t="shared" si="8"/>
        <v>17.5</v>
      </c>
      <c r="G263" s="6">
        <v>0</v>
      </c>
      <c r="I263" s="5"/>
      <c r="J263" s="8">
        <v>25464</v>
      </c>
      <c r="K263" s="6">
        <v>25.5</v>
      </c>
      <c r="L263" s="6">
        <v>15.6</v>
      </c>
      <c r="M263" s="6">
        <f t="shared" si="9"/>
        <v>20.55</v>
      </c>
      <c r="N263" s="6">
        <v>1.5</v>
      </c>
    </row>
    <row r="264" spans="2:14" x14ac:dyDescent="0.25">
      <c r="B264" s="5"/>
      <c r="C264" s="8">
        <v>25099</v>
      </c>
      <c r="D264" s="6">
        <v>23</v>
      </c>
      <c r="E264" s="6">
        <v>13.6</v>
      </c>
      <c r="F264" s="6">
        <f t="shared" si="8"/>
        <v>18.3</v>
      </c>
      <c r="G264" s="6">
        <v>0</v>
      </c>
      <c r="I264" s="5"/>
      <c r="J264" s="8">
        <v>25465</v>
      </c>
      <c r="K264" s="6">
        <v>23.5</v>
      </c>
      <c r="L264" s="6">
        <v>13</v>
      </c>
      <c r="M264" s="6">
        <f t="shared" si="9"/>
        <v>18.25</v>
      </c>
      <c r="N264" s="6">
        <v>0</v>
      </c>
    </row>
    <row r="265" spans="2:14" x14ac:dyDescent="0.25">
      <c r="B265" s="5"/>
      <c r="C265" s="8">
        <v>25100</v>
      </c>
      <c r="D265" s="6">
        <v>23.5</v>
      </c>
      <c r="E265" s="6">
        <v>13.6</v>
      </c>
      <c r="F265" s="6">
        <f t="shared" si="8"/>
        <v>18.55</v>
      </c>
      <c r="G265" s="6">
        <v>0</v>
      </c>
      <c r="I265" s="5"/>
      <c r="J265" s="8">
        <v>25466</v>
      </c>
      <c r="K265" s="6">
        <v>22.2</v>
      </c>
      <c r="L265" s="6">
        <v>14</v>
      </c>
      <c r="M265" s="6">
        <f t="shared" si="9"/>
        <v>18.100000000000001</v>
      </c>
      <c r="N265" s="6">
        <v>0.1</v>
      </c>
    </row>
    <row r="266" spans="2:14" x14ac:dyDescent="0.25">
      <c r="B266" s="5"/>
      <c r="C266" s="8">
        <v>25101</v>
      </c>
      <c r="D266" s="6">
        <v>23.8</v>
      </c>
      <c r="E266" s="6">
        <v>14.6</v>
      </c>
      <c r="F266" s="6">
        <f t="shared" si="8"/>
        <v>19.2</v>
      </c>
      <c r="G266" s="6">
        <v>0</v>
      </c>
      <c r="I266" s="5"/>
      <c r="J266" s="8">
        <v>25467</v>
      </c>
      <c r="K266" s="6">
        <v>21</v>
      </c>
      <c r="L266" s="6">
        <v>14</v>
      </c>
      <c r="M266" s="6">
        <f t="shared" si="9"/>
        <v>17.5</v>
      </c>
      <c r="N266" s="6">
        <v>0</v>
      </c>
    </row>
    <row r="267" spans="2:14" x14ac:dyDescent="0.25">
      <c r="B267" s="5"/>
      <c r="C267" s="8">
        <v>25102</v>
      </c>
      <c r="D267" s="6">
        <v>30.5</v>
      </c>
      <c r="E267" s="6">
        <v>18</v>
      </c>
      <c r="F267" s="6">
        <f t="shared" si="8"/>
        <v>24.25</v>
      </c>
      <c r="G267" s="6">
        <v>0</v>
      </c>
      <c r="I267" s="5"/>
      <c r="J267" s="8">
        <v>25468</v>
      </c>
      <c r="K267" s="6">
        <v>23.2</v>
      </c>
      <c r="L267" s="6">
        <v>15</v>
      </c>
      <c r="M267" s="6">
        <f t="shared" si="9"/>
        <v>19.100000000000001</v>
      </c>
      <c r="N267" s="6">
        <v>0</v>
      </c>
    </row>
    <row r="268" spans="2:14" x14ac:dyDescent="0.25">
      <c r="B268" s="5"/>
      <c r="C268" s="8">
        <v>25103</v>
      </c>
      <c r="D268" s="6">
        <v>24</v>
      </c>
      <c r="E268" s="6">
        <v>18.600000000000001</v>
      </c>
      <c r="F268" s="6">
        <f t="shared" si="8"/>
        <v>21.3</v>
      </c>
      <c r="G268" s="6">
        <v>0.1</v>
      </c>
      <c r="I268" s="5"/>
      <c r="J268" s="8">
        <v>25469</v>
      </c>
      <c r="K268" s="6">
        <v>25</v>
      </c>
      <c r="L268" s="6">
        <v>15</v>
      </c>
      <c r="M268" s="6">
        <f t="shared" si="9"/>
        <v>20</v>
      </c>
      <c r="N268" s="6">
        <v>0</v>
      </c>
    </row>
    <row r="269" spans="2:14" x14ac:dyDescent="0.25">
      <c r="B269" s="5"/>
      <c r="C269" s="8">
        <v>25104</v>
      </c>
      <c r="D269" s="6">
        <v>25</v>
      </c>
      <c r="E269" s="6">
        <v>19</v>
      </c>
      <c r="F269" s="6">
        <f t="shared" si="8"/>
        <v>22</v>
      </c>
      <c r="G269" s="6">
        <v>0</v>
      </c>
      <c r="I269" s="5"/>
      <c r="J269" s="8">
        <v>25470</v>
      </c>
      <c r="K269" s="6">
        <v>23.2</v>
      </c>
      <c r="L269" s="6">
        <v>16.399999999999999</v>
      </c>
      <c r="M269" s="6">
        <f t="shared" si="9"/>
        <v>19.799999999999997</v>
      </c>
      <c r="N269" s="6">
        <v>0</v>
      </c>
    </row>
    <row r="270" spans="2:14" x14ac:dyDescent="0.25">
      <c r="B270" s="5"/>
      <c r="C270" s="8">
        <v>25105</v>
      </c>
      <c r="D270" s="6">
        <v>23</v>
      </c>
      <c r="E270" s="6">
        <v>19</v>
      </c>
      <c r="F270" s="6">
        <f t="shared" si="8"/>
        <v>21</v>
      </c>
      <c r="G270" s="6">
        <v>0</v>
      </c>
      <c r="I270" s="5"/>
      <c r="J270" s="8">
        <v>25471</v>
      </c>
      <c r="K270" s="6">
        <v>26</v>
      </c>
      <c r="L270" s="6">
        <v>16.8</v>
      </c>
      <c r="M270" s="6">
        <f t="shared" si="9"/>
        <v>21.4</v>
      </c>
      <c r="N270" s="6">
        <v>0</v>
      </c>
    </row>
    <row r="271" spans="2:14" x14ac:dyDescent="0.25">
      <c r="B271" s="5"/>
      <c r="C271" s="8">
        <v>25106</v>
      </c>
      <c r="D271" s="6">
        <v>22</v>
      </c>
      <c r="E271" s="6">
        <v>19</v>
      </c>
      <c r="F271" s="6">
        <f t="shared" si="8"/>
        <v>20.5</v>
      </c>
      <c r="G271" s="6">
        <v>0</v>
      </c>
      <c r="I271" s="5"/>
      <c r="J271" s="8">
        <v>25472</v>
      </c>
      <c r="K271" s="6">
        <v>25</v>
      </c>
      <c r="L271" s="6">
        <v>17.399999999999999</v>
      </c>
      <c r="M271" s="6">
        <f t="shared" si="9"/>
        <v>21.2</v>
      </c>
      <c r="N271" s="6">
        <v>0</v>
      </c>
    </row>
    <row r="272" spans="2:14" x14ac:dyDescent="0.25">
      <c r="B272" s="5"/>
      <c r="C272" s="8">
        <v>25107</v>
      </c>
      <c r="D272" s="6">
        <v>26</v>
      </c>
      <c r="E272" s="6">
        <v>18.5</v>
      </c>
      <c r="F272" s="6">
        <f t="shared" si="8"/>
        <v>22.25</v>
      </c>
      <c r="G272" s="6">
        <v>0.1</v>
      </c>
      <c r="I272" s="5"/>
      <c r="J272" s="8">
        <v>25473</v>
      </c>
      <c r="K272" s="6">
        <v>22.5</v>
      </c>
      <c r="L272" s="6">
        <v>16.5</v>
      </c>
      <c r="M272" s="6">
        <f t="shared" si="9"/>
        <v>19.5</v>
      </c>
      <c r="N272" s="6">
        <v>0</v>
      </c>
    </row>
    <row r="273" spans="2:14" x14ac:dyDescent="0.25">
      <c r="B273" s="5"/>
      <c r="C273" s="8">
        <v>25108</v>
      </c>
      <c r="D273" s="6">
        <v>25</v>
      </c>
      <c r="E273" s="6">
        <v>20</v>
      </c>
      <c r="F273" s="6">
        <f t="shared" si="8"/>
        <v>22.5</v>
      </c>
      <c r="G273" s="6">
        <v>0</v>
      </c>
      <c r="I273" s="5"/>
      <c r="J273" s="8">
        <v>25474</v>
      </c>
      <c r="K273" s="6">
        <v>22.5</v>
      </c>
      <c r="L273" s="6">
        <v>14.5</v>
      </c>
      <c r="M273" s="6">
        <f t="shared" si="9"/>
        <v>18.5</v>
      </c>
      <c r="N273" s="6">
        <v>0.1</v>
      </c>
    </row>
    <row r="274" spans="2:14" x14ac:dyDescent="0.25">
      <c r="B274" s="5"/>
      <c r="C274" s="8">
        <v>25109</v>
      </c>
      <c r="D274" s="6">
        <v>22</v>
      </c>
      <c r="E274" s="6">
        <v>19</v>
      </c>
      <c r="F274" s="6">
        <f t="shared" si="8"/>
        <v>20.5</v>
      </c>
      <c r="G274" s="6">
        <v>0.2</v>
      </c>
      <c r="I274" s="5"/>
      <c r="J274" s="8">
        <v>25475</v>
      </c>
      <c r="K274" s="6">
        <v>22.4</v>
      </c>
      <c r="L274" s="6">
        <v>15</v>
      </c>
      <c r="M274" s="6">
        <f t="shared" si="9"/>
        <v>18.7</v>
      </c>
      <c r="N274" s="6">
        <v>42.5</v>
      </c>
    </row>
    <row r="275" spans="2:14" x14ac:dyDescent="0.25">
      <c r="B275" s="5"/>
      <c r="C275" s="8">
        <v>25110</v>
      </c>
      <c r="D275" s="6">
        <v>25</v>
      </c>
      <c r="E275" s="6">
        <v>14</v>
      </c>
      <c r="F275" s="6">
        <f t="shared" si="8"/>
        <v>19.5</v>
      </c>
      <c r="G275" s="6">
        <v>0</v>
      </c>
      <c r="I275" s="5"/>
      <c r="J275" s="12">
        <v>25476</v>
      </c>
      <c r="K275" s="13">
        <v>21.5</v>
      </c>
      <c r="L275" s="13">
        <v>16</v>
      </c>
      <c r="M275" s="13">
        <f t="shared" si="9"/>
        <v>18.75</v>
      </c>
      <c r="N275" s="13">
        <v>1</v>
      </c>
    </row>
    <row r="276" spans="2:14" x14ac:dyDescent="0.25">
      <c r="B276" s="5"/>
      <c r="C276" s="12">
        <v>25111</v>
      </c>
      <c r="D276" s="13">
        <v>21.5</v>
      </c>
      <c r="E276" s="13">
        <v>17.5</v>
      </c>
      <c r="F276" s="13">
        <f t="shared" si="8"/>
        <v>19.5</v>
      </c>
      <c r="G276" s="13">
        <v>0</v>
      </c>
      <c r="I276" s="5" t="s">
        <v>14</v>
      </c>
      <c r="J276" s="8">
        <v>25477</v>
      </c>
      <c r="K276" s="6">
        <v>21</v>
      </c>
      <c r="L276" s="6">
        <v>17</v>
      </c>
      <c r="M276" s="6">
        <f t="shared" si="9"/>
        <v>19</v>
      </c>
      <c r="N276" s="6">
        <v>3</v>
      </c>
    </row>
    <row r="277" spans="2:14" x14ac:dyDescent="0.25">
      <c r="B277" s="5" t="s">
        <v>14</v>
      </c>
      <c r="C277" s="8">
        <v>25112</v>
      </c>
      <c r="D277" s="6">
        <v>22.5</v>
      </c>
      <c r="E277" s="6">
        <v>14.4</v>
      </c>
      <c r="F277" s="6">
        <f t="shared" si="8"/>
        <v>18.45</v>
      </c>
      <c r="G277" s="6">
        <v>0</v>
      </c>
      <c r="I277" s="5"/>
      <c r="J277" s="8">
        <v>25478</v>
      </c>
      <c r="K277" s="6">
        <v>21</v>
      </c>
      <c r="L277" s="6">
        <v>16.600000000000001</v>
      </c>
      <c r="M277" s="6">
        <f t="shared" si="9"/>
        <v>18.8</v>
      </c>
      <c r="N277" s="6">
        <v>0</v>
      </c>
    </row>
    <row r="278" spans="2:14" x14ac:dyDescent="0.25">
      <c r="B278" s="5"/>
      <c r="C278" s="8">
        <v>25113</v>
      </c>
      <c r="D278" s="6">
        <v>22.5</v>
      </c>
      <c r="E278" s="6">
        <v>14</v>
      </c>
      <c r="F278" s="6">
        <f t="shared" si="8"/>
        <v>18.25</v>
      </c>
      <c r="G278" s="6">
        <v>0</v>
      </c>
      <c r="I278" s="5"/>
      <c r="J278" s="8">
        <v>25479</v>
      </c>
      <c r="K278" s="6">
        <v>20.5</v>
      </c>
      <c r="L278" s="6">
        <v>16</v>
      </c>
      <c r="M278" s="6">
        <f t="shared" si="9"/>
        <v>18.25</v>
      </c>
      <c r="N278" s="6">
        <v>0</v>
      </c>
    </row>
    <row r="279" spans="2:14" x14ac:dyDescent="0.25">
      <c r="B279" s="5"/>
      <c r="C279" s="8">
        <v>25114</v>
      </c>
      <c r="D279" s="6">
        <v>24.2</v>
      </c>
      <c r="E279" s="6">
        <v>14.5</v>
      </c>
      <c r="F279" s="6">
        <f t="shared" si="8"/>
        <v>19.350000000000001</v>
      </c>
      <c r="G279" s="6">
        <v>0</v>
      </c>
      <c r="I279" s="5"/>
      <c r="J279" s="8">
        <v>25480</v>
      </c>
      <c r="K279" s="6">
        <v>21</v>
      </c>
      <c r="L279" s="6">
        <v>16</v>
      </c>
      <c r="M279" s="6">
        <f t="shared" si="9"/>
        <v>18.5</v>
      </c>
      <c r="N279" s="6">
        <v>0</v>
      </c>
    </row>
    <row r="280" spans="2:14" x14ac:dyDescent="0.25">
      <c r="B280" s="5"/>
      <c r="C280" s="8">
        <v>25115</v>
      </c>
      <c r="D280" s="6">
        <v>21.6</v>
      </c>
      <c r="E280" s="6">
        <v>15</v>
      </c>
      <c r="F280" s="6">
        <f t="shared" si="8"/>
        <v>18.3</v>
      </c>
      <c r="G280" s="6">
        <v>0</v>
      </c>
      <c r="I280" s="5"/>
      <c r="J280" s="8">
        <v>25481</v>
      </c>
      <c r="K280" s="6">
        <v>22</v>
      </c>
      <c r="L280" s="6">
        <v>17</v>
      </c>
      <c r="M280" s="6">
        <f t="shared" si="9"/>
        <v>19.5</v>
      </c>
      <c r="N280" s="6">
        <v>0.1</v>
      </c>
    </row>
    <row r="281" spans="2:14" x14ac:dyDescent="0.25">
      <c r="B281" s="5"/>
      <c r="C281" s="8">
        <v>25116</v>
      </c>
      <c r="D281" s="6">
        <v>22.6</v>
      </c>
      <c r="E281" s="6">
        <v>15</v>
      </c>
      <c r="F281" s="6">
        <f t="shared" si="8"/>
        <v>18.8</v>
      </c>
      <c r="G281" s="6">
        <v>0</v>
      </c>
      <c r="I281" s="5"/>
      <c r="J281" s="8">
        <v>25482</v>
      </c>
      <c r="K281" s="6">
        <v>22</v>
      </c>
      <c r="L281" s="6">
        <v>18</v>
      </c>
      <c r="M281" s="6">
        <f t="shared" si="9"/>
        <v>20</v>
      </c>
      <c r="N281" s="6">
        <v>0</v>
      </c>
    </row>
    <row r="282" spans="2:14" x14ac:dyDescent="0.25">
      <c r="B282" s="5"/>
      <c r="C282" s="8">
        <v>25117</v>
      </c>
      <c r="D282" s="6">
        <v>23.4</v>
      </c>
      <c r="E282" s="6">
        <v>16</v>
      </c>
      <c r="F282" s="6">
        <f t="shared" si="8"/>
        <v>19.7</v>
      </c>
      <c r="G282" s="6">
        <v>0</v>
      </c>
      <c r="I282" s="5"/>
      <c r="J282" s="8">
        <v>25483</v>
      </c>
      <c r="K282" s="6">
        <v>21.5</v>
      </c>
      <c r="L282" s="6">
        <v>15.5</v>
      </c>
      <c r="M282" s="6">
        <f t="shared" si="9"/>
        <v>18.5</v>
      </c>
      <c r="N282" s="6">
        <v>0</v>
      </c>
    </row>
    <row r="283" spans="2:14" x14ac:dyDescent="0.25">
      <c r="B283" s="5"/>
      <c r="C283" s="8">
        <v>25118</v>
      </c>
      <c r="D283" s="6">
        <v>23</v>
      </c>
      <c r="E283" s="6">
        <v>17</v>
      </c>
      <c r="F283" s="6">
        <f t="shared" si="8"/>
        <v>20</v>
      </c>
      <c r="G283" s="6">
        <v>0</v>
      </c>
      <c r="I283" s="5"/>
      <c r="J283" s="8">
        <v>25484</v>
      </c>
      <c r="K283" s="6">
        <v>22.2</v>
      </c>
      <c r="L283" s="6">
        <v>14</v>
      </c>
      <c r="M283" s="6">
        <f t="shared" si="9"/>
        <v>18.100000000000001</v>
      </c>
      <c r="N283" s="6">
        <v>0</v>
      </c>
    </row>
    <row r="284" spans="2:14" x14ac:dyDescent="0.25">
      <c r="B284" s="5"/>
      <c r="C284" s="8">
        <v>25119</v>
      </c>
      <c r="D284" s="6">
        <v>23</v>
      </c>
      <c r="E284" s="6">
        <v>18</v>
      </c>
      <c r="F284" s="6">
        <f t="shared" si="8"/>
        <v>20.5</v>
      </c>
      <c r="G284" s="6">
        <v>0.1</v>
      </c>
      <c r="I284" s="5"/>
      <c r="J284" s="8">
        <v>25485</v>
      </c>
      <c r="K284" s="6">
        <v>21.5</v>
      </c>
      <c r="L284" s="6">
        <v>16.2</v>
      </c>
      <c r="M284" s="6">
        <f t="shared" si="9"/>
        <v>18.850000000000001</v>
      </c>
      <c r="N284" s="6">
        <v>0</v>
      </c>
    </row>
    <row r="285" spans="2:14" x14ac:dyDescent="0.25">
      <c r="B285" s="5"/>
      <c r="C285" s="8">
        <v>25120</v>
      </c>
      <c r="D285" s="6">
        <v>23.2</v>
      </c>
      <c r="E285" s="6">
        <v>16</v>
      </c>
      <c r="F285" s="6">
        <f t="shared" si="8"/>
        <v>19.600000000000001</v>
      </c>
      <c r="G285" s="6">
        <v>0</v>
      </c>
      <c r="I285" s="5"/>
      <c r="J285" s="8">
        <v>25486</v>
      </c>
      <c r="K285" s="6">
        <v>21.5</v>
      </c>
      <c r="L285" s="6">
        <v>15.5</v>
      </c>
      <c r="M285" s="6">
        <f t="shared" si="9"/>
        <v>18.5</v>
      </c>
      <c r="N285" s="6">
        <v>0</v>
      </c>
    </row>
    <row r="286" spans="2:14" x14ac:dyDescent="0.25">
      <c r="B286" s="5"/>
      <c r="C286" s="8">
        <v>25121</v>
      </c>
      <c r="D286" s="6">
        <v>25</v>
      </c>
      <c r="E286" s="6">
        <v>16</v>
      </c>
      <c r="F286" s="6">
        <f t="shared" si="8"/>
        <v>20.5</v>
      </c>
      <c r="G286" s="6">
        <v>0</v>
      </c>
      <c r="I286" s="5"/>
      <c r="J286" s="8">
        <v>25487</v>
      </c>
      <c r="K286" s="6">
        <v>21</v>
      </c>
      <c r="L286" s="6">
        <v>14</v>
      </c>
      <c r="M286" s="6">
        <f t="shared" si="9"/>
        <v>17.5</v>
      </c>
      <c r="N286" s="6">
        <v>0</v>
      </c>
    </row>
    <row r="287" spans="2:14" x14ac:dyDescent="0.25">
      <c r="B287" s="5"/>
      <c r="C287" s="8">
        <v>25122</v>
      </c>
      <c r="D287" s="6">
        <v>25.5</v>
      </c>
      <c r="E287" s="6">
        <v>17.399999999999999</v>
      </c>
      <c r="F287" s="6">
        <f t="shared" si="8"/>
        <v>21.45</v>
      </c>
      <c r="G287" s="6">
        <v>0</v>
      </c>
      <c r="I287" s="5"/>
      <c r="J287" s="8">
        <v>25488</v>
      </c>
      <c r="K287" s="6">
        <v>20.8</v>
      </c>
      <c r="L287" s="6">
        <v>13</v>
      </c>
      <c r="M287" s="6">
        <f t="shared" si="9"/>
        <v>16.899999999999999</v>
      </c>
      <c r="N287" s="6">
        <v>0</v>
      </c>
    </row>
    <row r="288" spans="2:14" x14ac:dyDescent="0.25">
      <c r="B288" s="5"/>
      <c r="C288" s="8">
        <v>25123</v>
      </c>
      <c r="D288" s="6">
        <v>26</v>
      </c>
      <c r="E288" s="6">
        <v>18</v>
      </c>
      <c r="F288" s="6">
        <f t="shared" si="8"/>
        <v>22</v>
      </c>
      <c r="G288" s="6">
        <v>0</v>
      </c>
      <c r="I288" s="5"/>
      <c r="J288" s="8">
        <v>25489</v>
      </c>
      <c r="K288" s="6">
        <v>18</v>
      </c>
      <c r="L288" s="6">
        <v>16</v>
      </c>
      <c r="M288" s="6">
        <f t="shared" si="9"/>
        <v>17</v>
      </c>
      <c r="N288" s="6">
        <v>35.4</v>
      </c>
    </row>
    <row r="289" spans="2:14" x14ac:dyDescent="0.25">
      <c r="B289" s="5"/>
      <c r="C289" s="8">
        <v>25124</v>
      </c>
      <c r="D289" s="6">
        <v>26</v>
      </c>
      <c r="E289" s="6">
        <v>18</v>
      </c>
      <c r="F289" s="6">
        <f t="shared" si="8"/>
        <v>22</v>
      </c>
      <c r="G289" s="6">
        <v>0</v>
      </c>
      <c r="I289" s="5"/>
      <c r="J289" s="8">
        <v>25490</v>
      </c>
      <c r="K289" s="6">
        <v>18</v>
      </c>
      <c r="L289" s="6">
        <v>16</v>
      </c>
      <c r="M289" s="6">
        <f t="shared" si="9"/>
        <v>17</v>
      </c>
      <c r="N289" s="6">
        <v>11</v>
      </c>
    </row>
    <row r="290" spans="2:14" x14ac:dyDescent="0.25">
      <c r="B290" s="5"/>
      <c r="C290" s="8">
        <v>25125</v>
      </c>
      <c r="D290" s="6">
        <v>24.8</v>
      </c>
      <c r="E290" s="6">
        <v>17.399999999999999</v>
      </c>
      <c r="F290" s="6">
        <f t="shared" si="8"/>
        <v>21.1</v>
      </c>
      <c r="G290" s="6">
        <v>0</v>
      </c>
      <c r="I290" s="5"/>
      <c r="J290" s="8">
        <v>25491</v>
      </c>
      <c r="K290" s="6">
        <v>19.5</v>
      </c>
      <c r="L290" s="6">
        <v>13.6</v>
      </c>
      <c r="M290" s="6">
        <f t="shared" si="9"/>
        <v>16.55</v>
      </c>
      <c r="N290" s="6">
        <v>0.1</v>
      </c>
    </row>
    <row r="291" spans="2:14" x14ac:dyDescent="0.25">
      <c r="B291" s="5"/>
      <c r="C291" s="8">
        <v>25126</v>
      </c>
      <c r="D291" s="6">
        <v>23</v>
      </c>
      <c r="E291" s="6">
        <v>17.399999999999999</v>
      </c>
      <c r="F291" s="6">
        <f t="shared" si="8"/>
        <v>20.2</v>
      </c>
      <c r="G291" s="6">
        <v>0</v>
      </c>
      <c r="I291" s="5"/>
      <c r="J291" s="8">
        <v>25492</v>
      </c>
      <c r="K291" s="6">
        <v>21.5</v>
      </c>
      <c r="L291" s="6">
        <v>13.6</v>
      </c>
      <c r="M291" s="6">
        <f t="shared" si="9"/>
        <v>17.55</v>
      </c>
      <c r="N291" s="6">
        <v>0</v>
      </c>
    </row>
    <row r="292" spans="2:14" x14ac:dyDescent="0.25">
      <c r="B292" s="5"/>
      <c r="C292" s="8">
        <v>25127</v>
      </c>
      <c r="D292" s="6">
        <v>20.5</v>
      </c>
      <c r="E292" s="6">
        <v>17</v>
      </c>
      <c r="F292" s="6">
        <f t="shared" si="8"/>
        <v>18.75</v>
      </c>
      <c r="G292" s="6">
        <v>0.1</v>
      </c>
      <c r="I292" s="5"/>
      <c r="J292" s="8">
        <v>25493</v>
      </c>
      <c r="K292" s="6">
        <v>21</v>
      </c>
      <c r="L292" s="6">
        <v>14.5</v>
      </c>
      <c r="M292" s="6">
        <f t="shared" si="9"/>
        <v>17.75</v>
      </c>
      <c r="N292" s="6">
        <v>0.1</v>
      </c>
    </row>
    <row r="293" spans="2:14" x14ac:dyDescent="0.25">
      <c r="B293" s="5"/>
      <c r="C293" s="8">
        <v>25128</v>
      </c>
      <c r="D293" s="6">
        <v>20</v>
      </c>
      <c r="E293" s="6">
        <v>15</v>
      </c>
      <c r="F293" s="6">
        <f t="shared" si="8"/>
        <v>17.5</v>
      </c>
      <c r="G293" s="6">
        <v>0</v>
      </c>
      <c r="I293" s="5"/>
      <c r="J293" s="8">
        <v>25494</v>
      </c>
      <c r="K293" s="6">
        <v>18</v>
      </c>
      <c r="L293" s="6">
        <v>16.399999999999999</v>
      </c>
      <c r="M293" s="6">
        <f t="shared" si="9"/>
        <v>17.2</v>
      </c>
      <c r="N293" s="6">
        <v>33</v>
      </c>
    </row>
    <row r="294" spans="2:14" x14ac:dyDescent="0.25">
      <c r="B294" s="5"/>
      <c r="C294" s="8">
        <v>25129</v>
      </c>
      <c r="D294" s="6">
        <v>23.4</v>
      </c>
      <c r="E294" s="6">
        <v>14.8</v>
      </c>
      <c r="F294" s="6">
        <f t="shared" si="8"/>
        <v>19.100000000000001</v>
      </c>
      <c r="G294" s="6">
        <v>0</v>
      </c>
      <c r="I294" s="5"/>
      <c r="J294" s="8">
        <v>25495</v>
      </c>
      <c r="K294" s="6">
        <v>20.5</v>
      </c>
      <c r="L294" s="6">
        <v>16.399999999999999</v>
      </c>
      <c r="M294" s="6">
        <f t="shared" si="9"/>
        <v>18.45</v>
      </c>
      <c r="N294" s="6">
        <v>15</v>
      </c>
    </row>
    <row r="295" spans="2:14" x14ac:dyDescent="0.25">
      <c r="B295" s="5"/>
      <c r="C295" s="8">
        <v>25130</v>
      </c>
      <c r="D295" s="6">
        <v>24</v>
      </c>
      <c r="E295" s="6">
        <v>15</v>
      </c>
      <c r="F295" s="6">
        <f t="shared" si="8"/>
        <v>19.5</v>
      </c>
      <c r="G295" s="6">
        <v>0</v>
      </c>
      <c r="I295" s="5"/>
      <c r="J295" s="8">
        <v>25496</v>
      </c>
      <c r="K295" s="6">
        <v>20.6</v>
      </c>
      <c r="L295" s="6">
        <v>15</v>
      </c>
      <c r="M295" s="6">
        <f t="shared" si="9"/>
        <v>17.8</v>
      </c>
      <c r="N295" s="6">
        <v>1.5</v>
      </c>
    </row>
    <row r="296" spans="2:14" x14ac:dyDescent="0.25">
      <c r="B296" s="5"/>
      <c r="C296" s="8">
        <v>25131</v>
      </c>
      <c r="D296" s="6">
        <v>22</v>
      </c>
      <c r="E296" s="6">
        <v>17.5</v>
      </c>
      <c r="F296" s="6">
        <f t="shared" si="8"/>
        <v>19.75</v>
      </c>
      <c r="G296" s="6">
        <v>0</v>
      </c>
      <c r="I296" s="5"/>
      <c r="J296" s="8">
        <v>25497</v>
      </c>
      <c r="K296" s="6">
        <v>22</v>
      </c>
      <c r="L296" s="6">
        <v>17</v>
      </c>
      <c r="M296" s="6">
        <f t="shared" si="9"/>
        <v>19.5</v>
      </c>
      <c r="N296" s="6">
        <v>3</v>
      </c>
    </row>
    <row r="297" spans="2:14" x14ac:dyDescent="0.25">
      <c r="B297" s="5"/>
      <c r="C297" s="8">
        <v>25132</v>
      </c>
      <c r="D297" s="6">
        <v>21</v>
      </c>
      <c r="E297" s="6">
        <v>17</v>
      </c>
      <c r="F297" s="6">
        <f t="shared" si="8"/>
        <v>19</v>
      </c>
      <c r="G297" s="6">
        <v>0</v>
      </c>
      <c r="I297" s="5"/>
      <c r="J297" s="8">
        <v>25498</v>
      </c>
      <c r="K297" s="6">
        <v>20</v>
      </c>
      <c r="L297" s="6">
        <v>19.600000000000001</v>
      </c>
      <c r="M297" s="6">
        <f t="shared" si="9"/>
        <v>19.8</v>
      </c>
      <c r="N297" s="6">
        <v>1</v>
      </c>
    </row>
    <row r="298" spans="2:14" x14ac:dyDescent="0.25">
      <c r="B298" s="5"/>
      <c r="C298" s="8">
        <v>25133</v>
      </c>
      <c r="D298" s="6">
        <v>22</v>
      </c>
      <c r="E298" s="6">
        <v>14</v>
      </c>
      <c r="F298" s="6">
        <f t="shared" si="8"/>
        <v>18</v>
      </c>
      <c r="G298" s="6">
        <v>0</v>
      </c>
      <c r="I298" s="5"/>
      <c r="J298" s="8">
        <v>25499</v>
      </c>
      <c r="K298" s="6">
        <v>23.2</v>
      </c>
      <c r="L298" s="6">
        <v>15.5</v>
      </c>
      <c r="M298" s="6">
        <f t="shared" si="9"/>
        <v>19.350000000000001</v>
      </c>
      <c r="N298" s="6">
        <v>0</v>
      </c>
    </row>
    <row r="299" spans="2:14" x14ac:dyDescent="0.25">
      <c r="B299" s="5"/>
      <c r="C299" s="8">
        <v>25134</v>
      </c>
      <c r="D299" s="6">
        <v>22.4</v>
      </c>
      <c r="E299" s="6">
        <v>13.8</v>
      </c>
      <c r="F299" s="6">
        <f t="shared" si="8"/>
        <v>18.100000000000001</v>
      </c>
      <c r="G299" s="6">
        <v>0</v>
      </c>
      <c r="I299" s="5"/>
      <c r="J299" s="8">
        <v>25500</v>
      </c>
      <c r="K299" s="6">
        <v>22.8</v>
      </c>
      <c r="L299" s="6">
        <v>14</v>
      </c>
      <c r="M299" s="6">
        <f t="shared" si="9"/>
        <v>18.399999999999999</v>
      </c>
      <c r="N299" s="6">
        <v>0</v>
      </c>
    </row>
    <row r="300" spans="2:14" x14ac:dyDescent="0.25">
      <c r="B300" s="5"/>
      <c r="C300" s="8">
        <v>25135</v>
      </c>
      <c r="D300" s="6">
        <v>21</v>
      </c>
      <c r="E300" s="6">
        <v>16.2</v>
      </c>
      <c r="F300" s="6">
        <f t="shared" si="8"/>
        <v>18.600000000000001</v>
      </c>
      <c r="G300" s="6">
        <v>0.1</v>
      </c>
      <c r="I300" s="5"/>
      <c r="J300" s="8">
        <v>25501</v>
      </c>
      <c r="K300" s="6">
        <v>19</v>
      </c>
      <c r="L300" s="6">
        <v>14</v>
      </c>
      <c r="M300" s="6">
        <f t="shared" si="9"/>
        <v>16.5</v>
      </c>
      <c r="N300" s="6">
        <v>0</v>
      </c>
    </row>
    <row r="301" spans="2:14" x14ac:dyDescent="0.25">
      <c r="B301" s="5"/>
      <c r="C301" s="8">
        <v>25136</v>
      </c>
      <c r="D301" s="6">
        <v>20</v>
      </c>
      <c r="E301" s="6">
        <v>15.5</v>
      </c>
      <c r="F301" s="6">
        <f t="shared" si="8"/>
        <v>17.75</v>
      </c>
      <c r="G301" s="6">
        <v>0</v>
      </c>
      <c r="I301" s="5"/>
      <c r="J301" s="8">
        <v>25502</v>
      </c>
      <c r="K301" s="6">
        <v>20</v>
      </c>
      <c r="L301" s="6">
        <v>12</v>
      </c>
      <c r="M301" s="6">
        <f t="shared" si="9"/>
        <v>16</v>
      </c>
      <c r="N301" s="6">
        <v>0</v>
      </c>
    </row>
    <row r="302" spans="2:14" x14ac:dyDescent="0.25">
      <c r="B302" s="5"/>
      <c r="C302" s="8">
        <v>25137</v>
      </c>
      <c r="D302" s="6">
        <v>21.5</v>
      </c>
      <c r="E302" s="6">
        <v>14.2</v>
      </c>
      <c r="F302" s="6">
        <f t="shared" si="8"/>
        <v>17.850000000000001</v>
      </c>
      <c r="G302" s="6">
        <v>0</v>
      </c>
      <c r="I302" s="5"/>
      <c r="J302" s="8">
        <v>25503</v>
      </c>
      <c r="K302" s="6">
        <v>19</v>
      </c>
      <c r="L302" s="6">
        <v>11.5</v>
      </c>
      <c r="M302" s="6">
        <f t="shared" si="9"/>
        <v>15.25</v>
      </c>
      <c r="N302" s="6">
        <v>0</v>
      </c>
    </row>
    <row r="303" spans="2:14" x14ac:dyDescent="0.25">
      <c r="B303" s="5"/>
      <c r="C303" s="8">
        <v>25138</v>
      </c>
      <c r="D303" s="6">
        <v>21.4</v>
      </c>
      <c r="E303" s="6">
        <v>12</v>
      </c>
      <c r="F303" s="6">
        <f t="shared" si="8"/>
        <v>16.7</v>
      </c>
      <c r="G303" s="6">
        <v>0</v>
      </c>
      <c r="I303" s="5"/>
      <c r="J303" s="8">
        <v>25504</v>
      </c>
      <c r="K303" s="6">
        <v>22.5</v>
      </c>
      <c r="L303" s="6">
        <v>11</v>
      </c>
      <c r="M303" s="6">
        <f t="shared" si="9"/>
        <v>16.75</v>
      </c>
      <c r="N303" s="6">
        <v>0</v>
      </c>
    </row>
    <row r="304" spans="2:14" x14ac:dyDescent="0.25">
      <c r="B304" s="5"/>
      <c r="C304" s="8">
        <v>25139</v>
      </c>
      <c r="D304" s="6">
        <v>21</v>
      </c>
      <c r="E304" s="6">
        <v>14</v>
      </c>
      <c r="F304" s="6">
        <f t="shared" si="8"/>
        <v>17.5</v>
      </c>
      <c r="G304" s="6">
        <v>0</v>
      </c>
      <c r="I304" s="5"/>
      <c r="J304" s="8">
        <v>25505</v>
      </c>
      <c r="K304" s="6">
        <v>19</v>
      </c>
      <c r="L304" s="6">
        <v>11</v>
      </c>
      <c r="M304" s="6">
        <f t="shared" si="9"/>
        <v>15</v>
      </c>
      <c r="N304" s="6">
        <v>0</v>
      </c>
    </row>
    <row r="305" spans="2:14" x14ac:dyDescent="0.25">
      <c r="B305" s="5"/>
      <c r="C305" s="8">
        <v>25140</v>
      </c>
      <c r="D305" s="6">
        <v>22.3</v>
      </c>
      <c r="E305" s="6">
        <v>14</v>
      </c>
      <c r="F305" s="6">
        <f t="shared" si="8"/>
        <v>18.149999999999999</v>
      </c>
      <c r="G305" s="6">
        <v>0</v>
      </c>
      <c r="I305" s="5"/>
      <c r="J305" s="8">
        <v>25506</v>
      </c>
      <c r="K305" s="6">
        <v>19</v>
      </c>
      <c r="L305" s="6">
        <v>11</v>
      </c>
      <c r="M305" s="6">
        <f t="shared" si="9"/>
        <v>15</v>
      </c>
      <c r="N305" s="6">
        <v>0</v>
      </c>
    </row>
    <row r="306" spans="2:14" x14ac:dyDescent="0.25">
      <c r="B306" s="5"/>
      <c r="C306" s="8">
        <v>25141</v>
      </c>
      <c r="D306" s="6">
        <v>20.6</v>
      </c>
      <c r="E306" s="6">
        <v>17</v>
      </c>
      <c r="F306" s="6">
        <f t="shared" si="8"/>
        <v>18.8</v>
      </c>
      <c r="G306" s="6">
        <v>0.1</v>
      </c>
      <c r="I306" s="5"/>
      <c r="J306" s="12">
        <v>25507</v>
      </c>
      <c r="K306" s="13">
        <v>21.6</v>
      </c>
      <c r="L306" s="13">
        <v>11.5</v>
      </c>
      <c r="M306" s="13">
        <f t="shared" si="9"/>
        <v>16.55</v>
      </c>
      <c r="N306" s="13">
        <v>0</v>
      </c>
    </row>
    <row r="307" spans="2:14" x14ac:dyDescent="0.25">
      <c r="B307" s="5"/>
      <c r="C307" s="12">
        <v>25142</v>
      </c>
      <c r="D307" s="13">
        <v>22</v>
      </c>
      <c r="E307" s="13">
        <v>18.2</v>
      </c>
      <c r="F307" s="13">
        <f t="shared" si="8"/>
        <v>20.100000000000001</v>
      </c>
      <c r="G307" s="13">
        <v>0</v>
      </c>
      <c r="I307" s="5" t="s">
        <v>15</v>
      </c>
      <c r="J307" s="8">
        <v>25508</v>
      </c>
      <c r="K307" s="6">
        <v>19.399999999999999</v>
      </c>
      <c r="L307" s="6">
        <v>12</v>
      </c>
      <c r="M307" s="6">
        <f t="shared" si="9"/>
        <v>15.7</v>
      </c>
      <c r="N307" s="6">
        <v>0</v>
      </c>
    </row>
    <row r="308" spans="2:14" x14ac:dyDescent="0.25">
      <c r="B308" s="5" t="s">
        <v>15</v>
      </c>
      <c r="C308" s="8">
        <v>25143</v>
      </c>
      <c r="D308" s="6">
        <v>20.5</v>
      </c>
      <c r="E308" s="6">
        <v>17</v>
      </c>
      <c r="F308" s="6">
        <f t="shared" si="8"/>
        <v>18.75</v>
      </c>
      <c r="G308" s="6">
        <v>23.2</v>
      </c>
      <c r="I308" s="5"/>
      <c r="J308" s="8">
        <v>25509</v>
      </c>
      <c r="K308" s="6">
        <v>18.600000000000001</v>
      </c>
      <c r="L308" s="6">
        <v>12.4</v>
      </c>
      <c r="M308" s="6">
        <f t="shared" si="9"/>
        <v>15.5</v>
      </c>
      <c r="N308" s="6">
        <v>0.1</v>
      </c>
    </row>
    <row r="309" spans="2:14" x14ac:dyDescent="0.25">
      <c r="B309" s="5"/>
      <c r="C309" s="8">
        <v>25144</v>
      </c>
      <c r="D309" s="6">
        <v>19.2</v>
      </c>
      <c r="E309" s="6">
        <v>14.5</v>
      </c>
      <c r="F309" s="6">
        <f t="shared" si="8"/>
        <v>16.850000000000001</v>
      </c>
      <c r="G309" s="6">
        <v>1.7</v>
      </c>
      <c r="I309" s="5"/>
      <c r="J309" s="8">
        <v>25510</v>
      </c>
      <c r="K309" s="6">
        <v>18</v>
      </c>
      <c r="L309" s="6">
        <v>13.6</v>
      </c>
      <c r="M309" s="6">
        <f t="shared" si="9"/>
        <v>15.8</v>
      </c>
      <c r="N309" s="6">
        <v>0</v>
      </c>
    </row>
    <row r="310" spans="2:14" x14ac:dyDescent="0.25">
      <c r="B310" s="5"/>
      <c r="C310" s="8">
        <v>25145</v>
      </c>
      <c r="D310" s="6">
        <v>11</v>
      </c>
      <c r="E310" s="6">
        <v>10</v>
      </c>
      <c r="F310" s="6">
        <f t="shared" si="8"/>
        <v>10.5</v>
      </c>
      <c r="G310" s="6">
        <v>2</v>
      </c>
      <c r="I310" s="5"/>
      <c r="J310" s="8">
        <v>25511</v>
      </c>
      <c r="K310" s="6">
        <v>18.8</v>
      </c>
      <c r="L310" s="6">
        <v>11.5</v>
      </c>
      <c r="M310" s="6">
        <f t="shared" si="9"/>
        <v>15.15</v>
      </c>
      <c r="N310" s="6">
        <v>0</v>
      </c>
    </row>
    <row r="311" spans="2:14" x14ac:dyDescent="0.25">
      <c r="B311" s="5"/>
      <c r="C311" s="8">
        <v>25146</v>
      </c>
      <c r="D311" s="6">
        <v>16</v>
      </c>
      <c r="E311" s="6">
        <v>8.6</v>
      </c>
      <c r="F311" s="6">
        <f t="shared" si="8"/>
        <v>12.3</v>
      </c>
      <c r="G311" s="6">
        <v>0</v>
      </c>
      <c r="I311" s="5"/>
      <c r="J311" s="8">
        <v>25512</v>
      </c>
      <c r="K311" s="6">
        <v>17.5</v>
      </c>
      <c r="L311" s="6">
        <v>10.5</v>
      </c>
      <c r="M311" s="6">
        <f t="shared" si="9"/>
        <v>14</v>
      </c>
      <c r="N311" s="6">
        <v>0</v>
      </c>
    </row>
    <row r="312" spans="2:14" x14ac:dyDescent="0.25">
      <c r="B312" s="5"/>
      <c r="C312" s="8">
        <v>25147</v>
      </c>
      <c r="D312" s="6">
        <v>15.4</v>
      </c>
      <c r="E312" s="6">
        <v>11</v>
      </c>
      <c r="F312" s="6">
        <f t="shared" si="8"/>
        <v>13.2</v>
      </c>
      <c r="G312" s="6">
        <v>0.4</v>
      </c>
      <c r="I312" s="5"/>
      <c r="J312" s="8">
        <v>25513</v>
      </c>
      <c r="K312" s="6">
        <v>18</v>
      </c>
      <c r="L312" s="6">
        <v>10</v>
      </c>
      <c r="M312" s="6">
        <f t="shared" si="9"/>
        <v>14</v>
      </c>
      <c r="N312" s="6">
        <v>0</v>
      </c>
    </row>
    <row r="313" spans="2:14" x14ac:dyDescent="0.25">
      <c r="B313" s="5"/>
      <c r="C313" s="8">
        <v>25148</v>
      </c>
      <c r="D313" s="6">
        <v>18</v>
      </c>
      <c r="E313" s="6">
        <v>10.4</v>
      </c>
      <c r="F313" s="6">
        <f t="shared" si="8"/>
        <v>14.2</v>
      </c>
      <c r="G313" s="6">
        <v>0</v>
      </c>
      <c r="I313" s="5"/>
      <c r="J313" s="8">
        <v>25514</v>
      </c>
      <c r="K313" s="6">
        <v>19.399999999999999</v>
      </c>
      <c r="L313" s="6">
        <v>12.8</v>
      </c>
      <c r="M313" s="6">
        <f t="shared" si="9"/>
        <v>16.100000000000001</v>
      </c>
      <c r="N313" s="6">
        <v>0</v>
      </c>
    </row>
    <row r="314" spans="2:14" x14ac:dyDescent="0.25">
      <c r="B314" s="5"/>
      <c r="C314" s="8">
        <v>25149</v>
      </c>
      <c r="D314" s="6">
        <v>19.2</v>
      </c>
      <c r="E314" s="6">
        <v>9.8000000000000007</v>
      </c>
      <c r="F314" s="6">
        <f t="shared" si="8"/>
        <v>14.5</v>
      </c>
      <c r="G314" s="6">
        <v>10.3</v>
      </c>
      <c r="I314" s="5"/>
      <c r="J314" s="8">
        <v>25515</v>
      </c>
      <c r="K314" s="6">
        <v>17.8</v>
      </c>
      <c r="L314" s="6">
        <v>12</v>
      </c>
      <c r="M314" s="6">
        <f t="shared" si="9"/>
        <v>14.9</v>
      </c>
      <c r="N314" s="6">
        <v>0</v>
      </c>
    </row>
    <row r="315" spans="2:14" x14ac:dyDescent="0.25">
      <c r="B315" s="5"/>
      <c r="C315" s="8">
        <v>25150</v>
      </c>
      <c r="D315" s="6">
        <v>19.2</v>
      </c>
      <c r="E315" s="6">
        <v>10.6</v>
      </c>
      <c r="F315" s="6">
        <f t="shared" si="8"/>
        <v>14.899999999999999</v>
      </c>
      <c r="G315" s="6">
        <v>29</v>
      </c>
      <c r="I315" s="5"/>
      <c r="J315" s="8">
        <v>25516</v>
      </c>
      <c r="K315" s="6">
        <v>19</v>
      </c>
      <c r="L315" s="6">
        <v>9</v>
      </c>
      <c r="M315" s="6">
        <f t="shared" si="9"/>
        <v>14</v>
      </c>
      <c r="N315" s="6">
        <v>0</v>
      </c>
    </row>
    <row r="316" spans="2:14" x14ac:dyDescent="0.25">
      <c r="B316" s="5"/>
      <c r="C316" s="8">
        <v>25151</v>
      </c>
      <c r="D316" s="6">
        <v>16</v>
      </c>
      <c r="E316" s="6">
        <v>12.5</v>
      </c>
      <c r="F316" s="6">
        <f t="shared" si="8"/>
        <v>14.25</v>
      </c>
      <c r="G316" s="6">
        <v>0</v>
      </c>
      <c r="I316" s="5"/>
      <c r="J316" s="8">
        <v>25517</v>
      </c>
      <c r="K316" s="6">
        <v>18.600000000000001</v>
      </c>
      <c r="L316" s="6">
        <v>11</v>
      </c>
      <c r="M316" s="6">
        <f t="shared" si="9"/>
        <v>14.8</v>
      </c>
      <c r="N316" s="6">
        <v>0</v>
      </c>
    </row>
    <row r="317" spans="2:14" x14ac:dyDescent="0.25">
      <c r="B317" s="5"/>
      <c r="C317" s="8">
        <v>25152</v>
      </c>
      <c r="D317" s="6">
        <v>17</v>
      </c>
      <c r="E317" s="6">
        <v>9</v>
      </c>
      <c r="F317" s="6">
        <f t="shared" si="8"/>
        <v>13</v>
      </c>
      <c r="G317" s="6">
        <v>0</v>
      </c>
      <c r="I317" s="5"/>
      <c r="J317" s="8">
        <v>25518</v>
      </c>
      <c r="K317" s="6">
        <v>19.8</v>
      </c>
      <c r="L317" s="6">
        <v>13</v>
      </c>
      <c r="M317" s="6">
        <f t="shared" si="9"/>
        <v>16.399999999999999</v>
      </c>
      <c r="N317" s="6">
        <v>0</v>
      </c>
    </row>
    <row r="318" spans="2:14" x14ac:dyDescent="0.25">
      <c r="B318" s="5"/>
      <c r="C318" s="8">
        <v>25153</v>
      </c>
      <c r="D318" s="6">
        <v>17.8</v>
      </c>
      <c r="E318" s="6">
        <v>9.5</v>
      </c>
      <c r="F318" s="6">
        <f t="shared" si="8"/>
        <v>13.65</v>
      </c>
      <c r="G318" s="6">
        <v>0</v>
      </c>
      <c r="I318" s="5"/>
      <c r="J318" s="8">
        <v>25519</v>
      </c>
      <c r="K318" s="6">
        <v>22.5</v>
      </c>
      <c r="L318" s="6">
        <v>17</v>
      </c>
      <c r="M318" s="6">
        <f t="shared" si="9"/>
        <v>19.75</v>
      </c>
      <c r="N318" s="6">
        <v>0.1</v>
      </c>
    </row>
    <row r="319" spans="2:14" x14ac:dyDescent="0.25">
      <c r="B319" s="5"/>
      <c r="C319" s="8">
        <v>25154</v>
      </c>
      <c r="D319" s="6">
        <v>16</v>
      </c>
      <c r="E319" s="6">
        <v>8.5</v>
      </c>
      <c r="F319" s="6">
        <f t="shared" si="8"/>
        <v>12.25</v>
      </c>
      <c r="G319" s="6">
        <v>0</v>
      </c>
      <c r="I319" s="5"/>
      <c r="J319" s="8">
        <v>25520</v>
      </c>
      <c r="K319" s="6">
        <v>20.5</v>
      </c>
      <c r="L319" s="6">
        <v>15.5</v>
      </c>
      <c r="M319" s="6">
        <f t="shared" si="9"/>
        <v>18</v>
      </c>
      <c r="N319" s="6">
        <v>0</v>
      </c>
    </row>
    <row r="320" spans="2:14" x14ac:dyDescent="0.25">
      <c r="B320" s="5"/>
      <c r="C320" s="8">
        <v>25155</v>
      </c>
      <c r="D320" s="6">
        <v>18.2</v>
      </c>
      <c r="E320" s="6">
        <v>8.5</v>
      </c>
      <c r="F320" s="6">
        <f t="shared" si="8"/>
        <v>13.35</v>
      </c>
      <c r="G320" s="6">
        <v>0</v>
      </c>
      <c r="I320" s="5"/>
      <c r="J320" s="8">
        <v>25521</v>
      </c>
      <c r="K320" s="6">
        <v>16</v>
      </c>
      <c r="L320" s="6">
        <v>10.199999999999999</v>
      </c>
      <c r="M320" s="6">
        <f t="shared" si="9"/>
        <v>13.1</v>
      </c>
      <c r="N320" s="6">
        <v>0</v>
      </c>
    </row>
    <row r="321" spans="2:14" x14ac:dyDescent="0.25">
      <c r="B321" s="5"/>
      <c r="C321" s="8">
        <v>25156</v>
      </c>
      <c r="D321" s="6">
        <v>18</v>
      </c>
      <c r="E321" s="6">
        <v>12</v>
      </c>
      <c r="F321" s="6">
        <f t="shared" si="8"/>
        <v>15</v>
      </c>
      <c r="G321" s="6">
        <v>0</v>
      </c>
      <c r="I321" s="5"/>
      <c r="J321" s="8">
        <v>25522</v>
      </c>
      <c r="K321" s="6">
        <v>16</v>
      </c>
      <c r="L321" s="6">
        <v>10</v>
      </c>
      <c r="M321" s="6">
        <f t="shared" si="9"/>
        <v>13</v>
      </c>
      <c r="N321" s="6">
        <v>0</v>
      </c>
    </row>
    <row r="322" spans="2:14" x14ac:dyDescent="0.25">
      <c r="B322" s="5"/>
      <c r="C322" s="8">
        <v>25157</v>
      </c>
      <c r="D322" s="6">
        <v>17</v>
      </c>
      <c r="E322" s="6">
        <v>13</v>
      </c>
      <c r="F322" s="6">
        <f t="shared" si="8"/>
        <v>15</v>
      </c>
      <c r="G322" s="6">
        <v>4</v>
      </c>
      <c r="I322" s="5"/>
      <c r="J322" s="8">
        <v>25523</v>
      </c>
      <c r="K322" s="6">
        <v>17.8</v>
      </c>
      <c r="L322" s="6">
        <v>8.5</v>
      </c>
      <c r="M322" s="6">
        <f t="shared" si="9"/>
        <v>13.15</v>
      </c>
      <c r="N322" s="6">
        <v>0</v>
      </c>
    </row>
    <row r="323" spans="2:14" x14ac:dyDescent="0.25">
      <c r="B323" s="5"/>
      <c r="C323" s="8">
        <v>25158</v>
      </c>
      <c r="D323" s="6">
        <v>17.5</v>
      </c>
      <c r="E323" s="6">
        <v>15</v>
      </c>
      <c r="F323" s="6">
        <f t="shared" si="8"/>
        <v>16.25</v>
      </c>
      <c r="G323" s="6">
        <v>10.5</v>
      </c>
      <c r="I323" s="5"/>
      <c r="J323" s="8">
        <v>25524</v>
      </c>
      <c r="K323" s="6">
        <v>15.5</v>
      </c>
      <c r="L323" s="6">
        <v>8</v>
      </c>
      <c r="M323" s="6">
        <f t="shared" si="9"/>
        <v>11.75</v>
      </c>
      <c r="N323" s="6">
        <v>0</v>
      </c>
    </row>
    <row r="324" spans="2:14" x14ac:dyDescent="0.25">
      <c r="B324" s="5"/>
      <c r="C324" s="8">
        <v>25159</v>
      </c>
      <c r="D324" s="6">
        <v>10</v>
      </c>
      <c r="E324" s="6">
        <v>7</v>
      </c>
      <c r="F324" s="6">
        <f t="shared" ref="F324:F368" si="10">(D324+E324)/2</f>
        <v>8.5</v>
      </c>
      <c r="G324" s="6">
        <v>0.9</v>
      </c>
      <c r="I324" s="5"/>
      <c r="J324" s="8">
        <v>25525</v>
      </c>
      <c r="K324" s="6">
        <v>12.5</v>
      </c>
      <c r="L324" s="6">
        <v>6.2</v>
      </c>
      <c r="M324" s="6">
        <f t="shared" si="9"/>
        <v>9.35</v>
      </c>
      <c r="N324" s="6">
        <v>0</v>
      </c>
    </row>
    <row r="325" spans="2:14" x14ac:dyDescent="0.25">
      <c r="B325" s="5"/>
      <c r="C325" s="8">
        <v>25160</v>
      </c>
      <c r="D325" s="6">
        <v>13.5</v>
      </c>
      <c r="E325" s="6">
        <v>6</v>
      </c>
      <c r="F325" s="6">
        <f t="shared" si="10"/>
        <v>9.75</v>
      </c>
      <c r="G325" s="6">
        <v>0</v>
      </c>
      <c r="I325" s="5"/>
      <c r="J325" s="8">
        <v>25526</v>
      </c>
      <c r="K325" s="6">
        <v>13</v>
      </c>
      <c r="L325" s="6">
        <v>5</v>
      </c>
      <c r="M325" s="6">
        <f t="shared" ref="M325:M367" si="11">(K325+L325)/2</f>
        <v>9</v>
      </c>
      <c r="N325" s="6">
        <v>0</v>
      </c>
    </row>
    <row r="326" spans="2:14" x14ac:dyDescent="0.25">
      <c r="B326" s="5"/>
      <c r="C326" s="8">
        <v>25161</v>
      </c>
      <c r="D326" s="6">
        <v>11</v>
      </c>
      <c r="E326" s="6">
        <v>5.6</v>
      </c>
      <c r="F326" s="6">
        <f t="shared" si="10"/>
        <v>8.3000000000000007</v>
      </c>
      <c r="G326" s="6">
        <v>0</v>
      </c>
      <c r="I326" s="5"/>
      <c r="J326" s="8">
        <v>25527</v>
      </c>
      <c r="K326" s="6">
        <v>14</v>
      </c>
      <c r="L326" s="6">
        <v>4</v>
      </c>
      <c r="M326" s="6">
        <f t="shared" si="11"/>
        <v>9</v>
      </c>
      <c r="N326" s="6">
        <v>0</v>
      </c>
    </row>
    <row r="327" spans="2:14" x14ac:dyDescent="0.25">
      <c r="B327" s="5"/>
      <c r="C327" s="8">
        <v>25162</v>
      </c>
      <c r="D327" s="6">
        <v>14.4</v>
      </c>
      <c r="E327" s="6">
        <v>6.5</v>
      </c>
      <c r="F327" s="6">
        <f t="shared" si="10"/>
        <v>10.45</v>
      </c>
      <c r="G327" s="6">
        <v>0</v>
      </c>
      <c r="I327" s="5"/>
      <c r="J327" s="8">
        <v>25528</v>
      </c>
      <c r="K327" s="6">
        <v>14.5</v>
      </c>
      <c r="L327" s="6">
        <v>7</v>
      </c>
      <c r="M327" s="6">
        <f t="shared" si="11"/>
        <v>10.75</v>
      </c>
      <c r="N327" s="6">
        <v>2.5</v>
      </c>
    </row>
    <row r="328" spans="2:14" x14ac:dyDescent="0.25">
      <c r="B328" s="5"/>
      <c r="C328" s="8">
        <v>25163</v>
      </c>
      <c r="D328" s="6">
        <v>14</v>
      </c>
      <c r="E328" s="6">
        <v>9</v>
      </c>
      <c r="F328" s="6">
        <f t="shared" si="10"/>
        <v>11.5</v>
      </c>
      <c r="G328" s="6">
        <v>0</v>
      </c>
      <c r="I328" s="5"/>
      <c r="J328" s="8">
        <v>25529</v>
      </c>
      <c r="K328" s="6">
        <v>18.8</v>
      </c>
      <c r="L328" s="6">
        <v>9</v>
      </c>
      <c r="M328" s="6">
        <f t="shared" si="11"/>
        <v>13.9</v>
      </c>
      <c r="N328" s="6">
        <v>0</v>
      </c>
    </row>
    <row r="329" spans="2:14" x14ac:dyDescent="0.25">
      <c r="B329" s="5"/>
      <c r="C329" s="8">
        <v>25164</v>
      </c>
      <c r="D329" s="6">
        <v>15.6</v>
      </c>
      <c r="E329" s="6">
        <v>9</v>
      </c>
      <c r="F329" s="6">
        <f t="shared" si="10"/>
        <v>12.3</v>
      </c>
      <c r="G329" s="6">
        <v>0</v>
      </c>
      <c r="I329" s="5"/>
      <c r="J329" s="8">
        <v>25530</v>
      </c>
      <c r="K329" s="6">
        <v>18</v>
      </c>
      <c r="L329" s="6">
        <v>12</v>
      </c>
      <c r="M329" s="6">
        <f t="shared" si="11"/>
        <v>15</v>
      </c>
      <c r="N329" s="6">
        <v>7</v>
      </c>
    </row>
    <row r="330" spans="2:14" x14ac:dyDescent="0.25">
      <c r="B330" s="5"/>
      <c r="C330" s="8">
        <v>25165</v>
      </c>
      <c r="D330" s="6">
        <v>16.600000000000001</v>
      </c>
      <c r="E330" s="6">
        <v>8</v>
      </c>
      <c r="F330" s="6">
        <f t="shared" si="10"/>
        <v>12.3</v>
      </c>
      <c r="G330" s="6">
        <v>0</v>
      </c>
      <c r="I330" s="5"/>
      <c r="J330" s="8">
        <v>25531</v>
      </c>
      <c r="K330" s="6">
        <v>14</v>
      </c>
      <c r="L330" s="6">
        <v>8</v>
      </c>
      <c r="M330" s="6">
        <f t="shared" si="11"/>
        <v>11</v>
      </c>
      <c r="N330" s="6">
        <v>4.4000000000000004</v>
      </c>
    </row>
    <row r="331" spans="2:14" x14ac:dyDescent="0.25">
      <c r="B331" s="5"/>
      <c r="C331" s="8">
        <v>25166</v>
      </c>
      <c r="D331" s="6">
        <v>18</v>
      </c>
      <c r="E331" s="6">
        <v>8</v>
      </c>
      <c r="F331" s="6">
        <f t="shared" si="10"/>
        <v>13</v>
      </c>
      <c r="G331" s="6">
        <v>0</v>
      </c>
      <c r="I331" s="5"/>
      <c r="J331" s="8">
        <v>25532</v>
      </c>
      <c r="K331" s="6">
        <v>10</v>
      </c>
      <c r="L331" s="6">
        <v>8.1999999999999993</v>
      </c>
      <c r="M331" s="6">
        <f t="shared" si="11"/>
        <v>9.1</v>
      </c>
      <c r="N331" s="6">
        <v>0</v>
      </c>
    </row>
    <row r="332" spans="2:14" x14ac:dyDescent="0.25">
      <c r="B332" s="5"/>
      <c r="C332" s="8">
        <v>25167</v>
      </c>
      <c r="D332" s="6">
        <v>18.2</v>
      </c>
      <c r="E332" s="6">
        <v>10</v>
      </c>
      <c r="F332" s="6">
        <f t="shared" si="10"/>
        <v>14.1</v>
      </c>
      <c r="G332" s="6">
        <v>0</v>
      </c>
      <c r="I332" s="5"/>
      <c r="J332" s="8">
        <v>25533</v>
      </c>
      <c r="K332" s="6">
        <v>11</v>
      </c>
      <c r="L332" s="6">
        <v>6</v>
      </c>
      <c r="M332" s="6">
        <f t="shared" si="11"/>
        <v>8.5</v>
      </c>
      <c r="N332" s="6">
        <v>0</v>
      </c>
    </row>
    <row r="333" spans="2:14" x14ac:dyDescent="0.25">
      <c r="B333" s="5"/>
      <c r="C333" s="8">
        <v>25168</v>
      </c>
      <c r="D333" s="6">
        <v>15</v>
      </c>
      <c r="E333" s="6">
        <v>10</v>
      </c>
      <c r="F333" s="6">
        <f t="shared" si="10"/>
        <v>12.5</v>
      </c>
      <c r="G333" s="6">
        <v>0</v>
      </c>
      <c r="I333" s="5"/>
      <c r="J333" s="8">
        <v>25534</v>
      </c>
      <c r="K333" s="6">
        <v>11.5</v>
      </c>
      <c r="L333" s="6">
        <v>3</v>
      </c>
      <c r="M333" s="6">
        <f t="shared" si="11"/>
        <v>7.25</v>
      </c>
      <c r="N333" s="6">
        <v>0</v>
      </c>
    </row>
    <row r="334" spans="2:14" x14ac:dyDescent="0.25">
      <c r="B334" s="5"/>
      <c r="C334" s="8">
        <v>25169</v>
      </c>
      <c r="D334" s="6">
        <v>16.8</v>
      </c>
      <c r="E334" s="6">
        <v>10</v>
      </c>
      <c r="F334" s="6">
        <f t="shared" si="10"/>
        <v>13.4</v>
      </c>
      <c r="G334" s="6">
        <v>0.3</v>
      </c>
      <c r="I334" s="5"/>
      <c r="J334" s="8">
        <v>25535</v>
      </c>
      <c r="K334" s="6">
        <v>11.2</v>
      </c>
      <c r="L334" s="6">
        <v>3</v>
      </c>
      <c r="M334" s="6">
        <f t="shared" si="11"/>
        <v>7.1</v>
      </c>
      <c r="N334" s="6">
        <v>0</v>
      </c>
    </row>
    <row r="335" spans="2:14" x14ac:dyDescent="0.25">
      <c r="B335" s="5"/>
      <c r="C335" s="8">
        <v>25170</v>
      </c>
      <c r="D335" s="6">
        <v>16.600000000000001</v>
      </c>
      <c r="E335" s="6">
        <v>12</v>
      </c>
      <c r="F335" s="6">
        <f t="shared" si="10"/>
        <v>14.3</v>
      </c>
      <c r="G335" s="6">
        <v>6.6</v>
      </c>
      <c r="I335" s="5"/>
      <c r="J335" s="8">
        <v>25536</v>
      </c>
      <c r="K335" s="6">
        <v>11.6</v>
      </c>
      <c r="L335" s="6">
        <v>2</v>
      </c>
      <c r="M335" s="6">
        <f t="shared" si="11"/>
        <v>6.8</v>
      </c>
      <c r="N335" s="6">
        <v>3.6</v>
      </c>
    </row>
    <row r="336" spans="2:14" x14ac:dyDescent="0.25">
      <c r="B336" s="5"/>
      <c r="C336" s="8">
        <v>25171</v>
      </c>
      <c r="D336" s="6">
        <v>16.600000000000001</v>
      </c>
      <c r="E336" s="6">
        <v>14.5</v>
      </c>
      <c r="F336" s="6">
        <f t="shared" si="10"/>
        <v>15.55</v>
      </c>
      <c r="G336" s="6">
        <v>10.8</v>
      </c>
      <c r="I336" s="5"/>
      <c r="J336" s="12">
        <v>25537</v>
      </c>
      <c r="K336" s="13">
        <v>5</v>
      </c>
      <c r="L336" s="13">
        <v>3</v>
      </c>
      <c r="M336" s="13">
        <f t="shared" si="11"/>
        <v>4</v>
      </c>
      <c r="N336" s="13">
        <v>0</v>
      </c>
    </row>
    <row r="337" spans="2:14" x14ac:dyDescent="0.25">
      <c r="B337" s="5"/>
      <c r="C337" s="12">
        <v>25172</v>
      </c>
      <c r="D337" s="13">
        <v>15.5</v>
      </c>
      <c r="E337" s="13">
        <v>14.6</v>
      </c>
      <c r="F337" s="13">
        <f t="shared" si="10"/>
        <v>15.05</v>
      </c>
      <c r="G337" s="13">
        <v>5.0999999999999996</v>
      </c>
      <c r="I337" s="5" t="s">
        <v>16</v>
      </c>
      <c r="J337" s="8">
        <v>25538</v>
      </c>
      <c r="K337" s="6">
        <v>9</v>
      </c>
      <c r="L337" s="6">
        <v>1.5</v>
      </c>
      <c r="M337" s="6">
        <f t="shared" si="11"/>
        <v>5.25</v>
      </c>
      <c r="N337" s="6">
        <v>0</v>
      </c>
    </row>
    <row r="338" spans="2:14" x14ac:dyDescent="0.25">
      <c r="B338" s="5" t="s">
        <v>16</v>
      </c>
      <c r="C338" s="8">
        <v>25173</v>
      </c>
      <c r="D338" s="6">
        <v>17</v>
      </c>
      <c r="E338" s="6">
        <v>10.6</v>
      </c>
      <c r="F338" s="6">
        <f t="shared" si="10"/>
        <v>13.8</v>
      </c>
      <c r="G338" s="6">
        <v>0</v>
      </c>
      <c r="I338" s="5"/>
      <c r="J338" s="8">
        <v>25539</v>
      </c>
      <c r="K338" s="6">
        <v>14.5</v>
      </c>
      <c r="L338" s="6">
        <v>2</v>
      </c>
      <c r="M338" s="6">
        <f t="shared" si="11"/>
        <v>8.25</v>
      </c>
      <c r="N338" s="6">
        <v>0</v>
      </c>
    </row>
    <row r="339" spans="2:14" x14ac:dyDescent="0.25">
      <c r="B339" s="5"/>
      <c r="C339" s="8">
        <v>25174</v>
      </c>
      <c r="D339" s="6">
        <v>16</v>
      </c>
      <c r="E339" s="6">
        <v>12</v>
      </c>
      <c r="F339" s="6">
        <f t="shared" si="10"/>
        <v>14</v>
      </c>
      <c r="G339" s="6">
        <v>0</v>
      </c>
      <c r="I339" s="5"/>
      <c r="J339" s="8">
        <v>25540</v>
      </c>
      <c r="K339" s="6">
        <v>14</v>
      </c>
      <c r="L339" s="6">
        <v>5.8</v>
      </c>
      <c r="M339" s="6">
        <f t="shared" si="11"/>
        <v>9.9</v>
      </c>
      <c r="N339" s="6">
        <v>0</v>
      </c>
    </row>
    <row r="340" spans="2:14" x14ac:dyDescent="0.25">
      <c r="B340" s="5"/>
      <c r="C340" s="8">
        <v>25175</v>
      </c>
      <c r="D340" s="6">
        <v>16.600000000000001</v>
      </c>
      <c r="E340" s="6">
        <v>10</v>
      </c>
      <c r="F340" s="6">
        <f t="shared" si="10"/>
        <v>13.3</v>
      </c>
      <c r="G340" s="6">
        <v>0</v>
      </c>
      <c r="I340" s="5"/>
      <c r="J340" s="8">
        <v>25541</v>
      </c>
      <c r="K340" s="6">
        <v>18</v>
      </c>
      <c r="L340" s="6">
        <v>8.1999999999999993</v>
      </c>
      <c r="M340" s="6">
        <f t="shared" si="11"/>
        <v>13.1</v>
      </c>
      <c r="N340" s="6">
        <v>0</v>
      </c>
    </row>
    <row r="341" spans="2:14" x14ac:dyDescent="0.25">
      <c r="B341" s="5"/>
      <c r="C341" s="8">
        <v>25176</v>
      </c>
      <c r="D341" s="6">
        <v>14.5</v>
      </c>
      <c r="E341" s="6">
        <v>8.4</v>
      </c>
      <c r="F341" s="6">
        <f t="shared" si="10"/>
        <v>11.45</v>
      </c>
      <c r="G341" s="6">
        <v>0</v>
      </c>
      <c r="I341" s="5"/>
      <c r="J341" s="8">
        <v>25542</v>
      </c>
      <c r="K341" s="6">
        <v>12</v>
      </c>
      <c r="L341" s="6">
        <v>4</v>
      </c>
      <c r="M341" s="6">
        <f t="shared" si="11"/>
        <v>8</v>
      </c>
      <c r="N341" s="6">
        <v>0</v>
      </c>
    </row>
    <row r="342" spans="2:14" x14ac:dyDescent="0.25">
      <c r="B342" s="5"/>
      <c r="C342" s="8">
        <v>25177</v>
      </c>
      <c r="D342" s="6">
        <v>15.7</v>
      </c>
      <c r="E342" s="6">
        <v>7.6</v>
      </c>
      <c r="F342" s="6">
        <f t="shared" si="10"/>
        <v>11.649999999999999</v>
      </c>
      <c r="G342" s="6">
        <v>0.1</v>
      </c>
      <c r="I342" s="5"/>
      <c r="J342" s="8">
        <v>25543</v>
      </c>
      <c r="K342" s="6">
        <v>14</v>
      </c>
      <c r="L342" s="6">
        <v>4.2</v>
      </c>
      <c r="M342" s="6">
        <f t="shared" si="11"/>
        <v>9.1</v>
      </c>
      <c r="N342" s="6">
        <v>0</v>
      </c>
    </row>
    <row r="343" spans="2:14" x14ac:dyDescent="0.25">
      <c r="B343" s="5"/>
      <c r="C343" s="8">
        <v>25178</v>
      </c>
      <c r="D343" s="6">
        <v>15.4</v>
      </c>
      <c r="E343" s="6">
        <v>8</v>
      </c>
      <c r="F343" s="6">
        <f t="shared" si="10"/>
        <v>11.7</v>
      </c>
      <c r="G343" s="6">
        <v>2</v>
      </c>
      <c r="I343" s="5"/>
      <c r="J343" s="8">
        <v>25544</v>
      </c>
      <c r="K343" s="6">
        <v>10.199999999999999</v>
      </c>
      <c r="L343" s="6">
        <v>4.2</v>
      </c>
      <c r="M343" s="6">
        <f t="shared" si="11"/>
        <v>7.1999999999999993</v>
      </c>
      <c r="N343" s="6">
        <v>0</v>
      </c>
    </row>
    <row r="344" spans="2:14" x14ac:dyDescent="0.25">
      <c r="B344" s="5"/>
      <c r="C344" s="8">
        <v>25179</v>
      </c>
      <c r="D344" s="6">
        <v>16.2</v>
      </c>
      <c r="E344" s="6">
        <v>13</v>
      </c>
      <c r="F344" s="6">
        <f t="shared" si="10"/>
        <v>14.6</v>
      </c>
      <c r="G344" s="6">
        <v>17</v>
      </c>
      <c r="I344" s="5"/>
      <c r="J344" s="8">
        <v>25545</v>
      </c>
      <c r="K344" s="6">
        <v>11.5</v>
      </c>
      <c r="L344" s="6">
        <v>5</v>
      </c>
      <c r="M344" s="6">
        <f t="shared" si="11"/>
        <v>8.25</v>
      </c>
      <c r="N344" s="6">
        <v>0</v>
      </c>
    </row>
    <row r="345" spans="2:14" x14ac:dyDescent="0.25">
      <c r="B345" s="5"/>
      <c r="C345" s="8">
        <v>25180</v>
      </c>
      <c r="D345" s="6">
        <v>14</v>
      </c>
      <c r="E345" s="6">
        <v>12.4</v>
      </c>
      <c r="F345" s="6">
        <f t="shared" si="10"/>
        <v>13.2</v>
      </c>
      <c r="G345" s="6">
        <v>8.5</v>
      </c>
      <c r="I345" s="5"/>
      <c r="J345" s="8">
        <v>25546</v>
      </c>
      <c r="K345" s="6">
        <v>10.199999999999999</v>
      </c>
      <c r="L345" s="6">
        <v>4</v>
      </c>
      <c r="M345" s="6">
        <f t="shared" si="11"/>
        <v>7.1</v>
      </c>
      <c r="N345" s="6">
        <v>0</v>
      </c>
    </row>
    <row r="346" spans="2:14" x14ac:dyDescent="0.25">
      <c r="B346" s="5"/>
      <c r="C346" s="8">
        <v>25181</v>
      </c>
      <c r="D346" s="6">
        <v>16</v>
      </c>
      <c r="E346" s="6">
        <v>9.6</v>
      </c>
      <c r="F346" s="6">
        <f t="shared" si="10"/>
        <v>12.8</v>
      </c>
      <c r="G346" s="6">
        <v>0</v>
      </c>
      <c r="I346" s="5"/>
      <c r="J346" s="8">
        <v>25547</v>
      </c>
      <c r="K346" s="6">
        <v>10.199999999999999</v>
      </c>
      <c r="L346" s="6">
        <v>1.2</v>
      </c>
      <c r="M346" s="6">
        <f t="shared" si="11"/>
        <v>5.6999999999999993</v>
      </c>
      <c r="N346" s="6">
        <v>0</v>
      </c>
    </row>
    <row r="347" spans="2:14" x14ac:dyDescent="0.25">
      <c r="B347" s="5"/>
      <c r="C347" s="8">
        <v>25182</v>
      </c>
      <c r="D347" s="6">
        <v>11</v>
      </c>
      <c r="E347" s="6">
        <v>7.8</v>
      </c>
      <c r="F347" s="6">
        <f t="shared" si="10"/>
        <v>9.4</v>
      </c>
      <c r="G347" s="6">
        <v>3.5</v>
      </c>
      <c r="I347" s="5"/>
      <c r="J347" s="8">
        <v>25548</v>
      </c>
      <c r="K347" s="6">
        <v>10.6</v>
      </c>
      <c r="L347" s="6">
        <v>2.2000000000000002</v>
      </c>
      <c r="M347" s="6">
        <f t="shared" si="11"/>
        <v>6.4</v>
      </c>
      <c r="N347" s="6">
        <v>0</v>
      </c>
    </row>
    <row r="348" spans="2:14" x14ac:dyDescent="0.25">
      <c r="B348" s="5"/>
      <c r="C348" s="8">
        <v>25183</v>
      </c>
      <c r="D348" s="6">
        <v>12</v>
      </c>
      <c r="E348" s="6">
        <v>6</v>
      </c>
      <c r="F348" s="6">
        <f t="shared" si="10"/>
        <v>9</v>
      </c>
      <c r="G348" s="6">
        <v>0.2</v>
      </c>
      <c r="I348" s="5"/>
      <c r="J348" s="8">
        <v>25549</v>
      </c>
      <c r="K348" s="6">
        <v>7.6</v>
      </c>
      <c r="L348" s="6">
        <v>3.2</v>
      </c>
      <c r="M348" s="6">
        <f t="shared" si="11"/>
        <v>5.4</v>
      </c>
      <c r="N348" s="6">
        <v>0.1</v>
      </c>
    </row>
    <row r="349" spans="2:14" x14ac:dyDescent="0.25">
      <c r="B349" s="5"/>
      <c r="C349" s="8">
        <v>25184</v>
      </c>
      <c r="D349" s="6">
        <v>12</v>
      </c>
      <c r="E349" s="6">
        <v>6</v>
      </c>
      <c r="F349" s="6">
        <f t="shared" si="10"/>
        <v>9</v>
      </c>
      <c r="G349" s="6">
        <v>0</v>
      </c>
      <c r="I349" s="5"/>
      <c r="J349" s="8">
        <v>25550</v>
      </c>
      <c r="K349" s="6">
        <v>10</v>
      </c>
      <c r="L349" s="6">
        <v>6</v>
      </c>
      <c r="M349" s="6">
        <f t="shared" si="11"/>
        <v>8</v>
      </c>
      <c r="N349" s="6">
        <v>0</v>
      </c>
    </row>
    <row r="350" spans="2:14" x14ac:dyDescent="0.25">
      <c r="B350" s="5"/>
      <c r="C350" s="8">
        <v>25185</v>
      </c>
      <c r="D350" s="6">
        <v>10.199999999999999</v>
      </c>
      <c r="E350" s="6">
        <v>4</v>
      </c>
      <c r="F350" s="6">
        <f t="shared" si="10"/>
        <v>7.1</v>
      </c>
      <c r="G350" s="6">
        <v>1</v>
      </c>
      <c r="I350" s="5"/>
      <c r="J350" s="8">
        <v>25551</v>
      </c>
      <c r="K350" s="6">
        <v>9</v>
      </c>
      <c r="L350" s="6">
        <v>2</v>
      </c>
      <c r="M350" s="6">
        <f t="shared" si="11"/>
        <v>5.5</v>
      </c>
      <c r="N350" s="6">
        <v>0</v>
      </c>
    </row>
    <row r="351" spans="2:14" x14ac:dyDescent="0.25">
      <c r="B351" s="5"/>
      <c r="C351" s="8">
        <v>25186</v>
      </c>
      <c r="D351" s="6">
        <v>12</v>
      </c>
      <c r="E351" s="6">
        <v>6.6</v>
      </c>
      <c r="F351" s="6">
        <f t="shared" si="10"/>
        <v>9.3000000000000007</v>
      </c>
      <c r="G351" s="6">
        <v>0</v>
      </c>
      <c r="I351" s="5"/>
      <c r="J351" s="8">
        <v>25552</v>
      </c>
      <c r="K351" s="6">
        <v>14.5</v>
      </c>
      <c r="L351" s="6">
        <v>4</v>
      </c>
      <c r="M351" s="6">
        <f t="shared" si="11"/>
        <v>9.25</v>
      </c>
      <c r="N351" s="6">
        <v>0</v>
      </c>
    </row>
    <row r="352" spans="2:14" x14ac:dyDescent="0.25">
      <c r="B352" s="5"/>
      <c r="C352" s="8">
        <v>25187</v>
      </c>
      <c r="D352" s="6">
        <v>12</v>
      </c>
      <c r="E352" s="6">
        <v>5</v>
      </c>
      <c r="F352" s="6">
        <f t="shared" si="10"/>
        <v>8.5</v>
      </c>
      <c r="G352" s="6">
        <v>0.1</v>
      </c>
      <c r="I352" s="5"/>
      <c r="J352" s="8">
        <v>25553</v>
      </c>
      <c r="K352" s="6">
        <v>13.8</v>
      </c>
      <c r="L352" s="6">
        <v>7</v>
      </c>
      <c r="M352" s="6">
        <f t="shared" si="11"/>
        <v>10.4</v>
      </c>
      <c r="N352" s="6">
        <v>0.1</v>
      </c>
    </row>
    <row r="353" spans="2:14" x14ac:dyDescent="0.25">
      <c r="B353" s="5"/>
      <c r="C353" s="8">
        <v>25188</v>
      </c>
      <c r="D353" s="6">
        <v>15</v>
      </c>
      <c r="E353" s="6">
        <v>8</v>
      </c>
      <c r="F353" s="6">
        <f t="shared" si="10"/>
        <v>11.5</v>
      </c>
      <c r="G353" s="6">
        <v>0.1</v>
      </c>
      <c r="I353" s="5"/>
      <c r="J353" s="8">
        <v>25554</v>
      </c>
      <c r="K353" s="6">
        <v>12.2</v>
      </c>
      <c r="L353" s="6">
        <v>11</v>
      </c>
      <c r="M353" s="6">
        <f t="shared" si="11"/>
        <v>11.6</v>
      </c>
      <c r="N353" s="6">
        <v>1.5</v>
      </c>
    </row>
    <row r="354" spans="2:14" x14ac:dyDescent="0.25">
      <c r="B354" s="5"/>
      <c r="C354" s="8">
        <v>25189</v>
      </c>
      <c r="D354" s="6">
        <v>16.2</v>
      </c>
      <c r="E354" s="6">
        <v>8.4</v>
      </c>
      <c r="F354" s="6">
        <f t="shared" si="10"/>
        <v>12.3</v>
      </c>
      <c r="G354" s="6">
        <v>4</v>
      </c>
      <c r="I354" s="5"/>
      <c r="J354" s="8">
        <v>25555</v>
      </c>
      <c r="K354" s="6">
        <v>13.8</v>
      </c>
      <c r="L354" s="6">
        <v>8.4</v>
      </c>
      <c r="M354" s="6">
        <f t="shared" si="11"/>
        <v>11.100000000000001</v>
      </c>
      <c r="N354" s="6">
        <v>0</v>
      </c>
    </row>
    <row r="355" spans="2:14" x14ac:dyDescent="0.25">
      <c r="B355" s="5"/>
      <c r="C355" s="8">
        <v>25190</v>
      </c>
      <c r="D355" s="6">
        <v>12</v>
      </c>
      <c r="E355" s="6">
        <v>11</v>
      </c>
      <c r="F355" s="6">
        <f t="shared" si="10"/>
        <v>11.5</v>
      </c>
      <c r="G355" s="6">
        <v>0</v>
      </c>
      <c r="I355" s="5"/>
      <c r="J355" s="8">
        <v>25556</v>
      </c>
      <c r="K355" s="6">
        <v>13.8</v>
      </c>
      <c r="L355" s="6">
        <v>8.6</v>
      </c>
      <c r="M355" s="6">
        <f t="shared" si="11"/>
        <v>11.2</v>
      </c>
      <c r="N355" s="6">
        <v>0</v>
      </c>
    </row>
    <row r="356" spans="2:14" x14ac:dyDescent="0.25">
      <c r="B356" s="5"/>
      <c r="C356" s="8">
        <v>25191</v>
      </c>
      <c r="D356" s="6">
        <v>13</v>
      </c>
      <c r="E356" s="6">
        <v>7.8</v>
      </c>
      <c r="F356" s="6">
        <f t="shared" si="10"/>
        <v>10.4</v>
      </c>
      <c r="G356" s="6">
        <v>0</v>
      </c>
      <c r="I356" s="5"/>
      <c r="J356" s="8">
        <v>25557</v>
      </c>
      <c r="K356" s="6">
        <v>13.8</v>
      </c>
      <c r="L356" s="6">
        <v>8.6</v>
      </c>
      <c r="M356" s="6">
        <f t="shared" si="11"/>
        <v>11.2</v>
      </c>
      <c r="N356" s="6">
        <v>0</v>
      </c>
    </row>
    <row r="357" spans="2:14" x14ac:dyDescent="0.25">
      <c r="B357" s="5"/>
      <c r="C357" s="8">
        <v>25192</v>
      </c>
      <c r="D357" s="6">
        <v>13</v>
      </c>
      <c r="E357" s="6">
        <v>6</v>
      </c>
      <c r="F357" s="6">
        <f t="shared" si="10"/>
        <v>9.5</v>
      </c>
      <c r="G357" s="6">
        <v>0</v>
      </c>
      <c r="I357" s="5"/>
      <c r="J357" s="8">
        <v>25558</v>
      </c>
      <c r="K357" s="6">
        <v>14</v>
      </c>
      <c r="L357" s="6">
        <v>9</v>
      </c>
      <c r="M357" s="6">
        <f t="shared" si="11"/>
        <v>11.5</v>
      </c>
      <c r="N357" s="6">
        <v>0</v>
      </c>
    </row>
    <row r="358" spans="2:14" x14ac:dyDescent="0.25">
      <c r="B358" s="5"/>
      <c r="C358" s="8">
        <v>25193</v>
      </c>
      <c r="D358" s="6">
        <v>15</v>
      </c>
      <c r="E358" s="6">
        <v>7</v>
      </c>
      <c r="F358" s="6">
        <f t="shared" si="10"/>
        <v>11</v>
      </c>
      <c r="G358" s="6">
        <v>0</v>
      </c>
      <c r="I358" s="5"/>
      <c r="J358" s="8">
        <v>25559</v>
      </c>
      <c r="K358" s="6">
        <v>12.8</v>
      </c>
      <c r="L358" s="6">
        <v>8</v>
      </c>
      <c r="M358" s="6">
        <f t="shared" si="11"/>
        <v>10.4</v>
      </c>
      <c r="N358" s="6">
        <v>1.2</v>
      </c>
    </row>
    <row r="359" spans="2:14" x14ac:dyDescent="0.25">
      <c r="B359" s="5"/>
      <c r="C359" s="8">
        <v>25194</v>
      </c>
      <c r="D359" s="6">
        <v>18.2</v>
      </c>
      <c r="E359" s="6">
        <v>7</v>
      </c>
      <c r="F359" s="6">
        <f t="shared" si="10"/>
        <v>12.6</v>
      </c>
      <c r="G359" s="6">
        <v>0</v>
      </c>
      <c r="I359" s="5"/>
      <c r="J359" s="8">
        <v>25560</v>
      </c>
      <c r="K359" s="6">
        <v>14</v>
      </c>
      <c r="L359" s="6">
        <v>6.4</v>
      </c>
      <c r="M359" s="6">
        <f t="shared" si="11"/>
        <v>10.199999999999999</v>
      </c>
      <c r="N359" s="6">
        <v>0</v>
      </c>
    </row>
    <row r="360" spans="2:14" x14ac:dyDescent="0.25">
      <c r="B360" s="5"/>
      <c r="C360" s="8">
        <v>25195</v>
      </c>
      <c r="D360" s="6">
        <v>16.600000000000001</v>
      </c>
      <c r="E360" s="6">
        <v>10.6</v>
      </c>
      <c r="F360" s="6">
        <f t="shared" si="10"/>
        <v>13.600000000000001</v>
      </c>
      <c r="G360" s="6">
        <v>0</v>
      </c>
      <c r="I360" s="5"/>
      <c r="J360" s="8">
        <v>25561</v>
      </c>
      <c r="K360" s="6">
        <v>14.6</v>
      </c>
      <c r="L360" s="6">
        <v>6.2</v>
      </c>
      <c r="M360" s="6">
        <f t="shared" si="11"/>
        <v>10.4</v>
      </c>
      <c r="N360" s="6">
        <v>0</v>
      </c>
    </row>
    <row r="361" spans="2:14" x14ac:dyDescent="0.25">
      <c r="B361" s="5"/>
      <c r="C361" s="8">
        <v>25196</v>
      </c>
      <c r="D361" s="6">
        <v>16.600000000000001</v>
      </c>
      <c r="E361" s="6">
        <v>13</v>
      </c>
      <c r="F361" s="6">
        <f t="shared" si="10"/>
        <v>14.8</v>
      </c>
      <c r="G361" s="6">
        <v>0</v>
      </c>
      <c r="I361" s="5"/>
      <c r="J361" s="8">
        <v>25562</v>
      </c>
      <c r="K361" s="6">
        <v>12.8</v>
      </c>
      <c r="L361" s="6">
        <v>5</v>
      </c>
      <c r="M361" s="6">
        <f t="shared" si="11"/>
        <v>8.9</v>
      </c>
      <c r="N361" s="6">
        <v>19.600000000000001</v>
      </c>
    </row>
    <row r="362" spans="2:14" x14ac:dyDescent="0.25">
      <c r="B362" s="5"/>
      <c r="C362" s="8">
        <v>25197</v>
      </c>
      <c r="D362" s="6">
        <v>18</v>
      </c>
      <c r="E362" s="6">
        <v>11.5</v>
      </c>
      <c r="F362" s="6">
        <f t="shared" si="10"/>
        <v>14.75</v>
      </c>
      <c r="G362" s="6">
        <v>0</v>
      </c>
      <c r="I362" s="5"/>
      <c r="J362" s="8">
        <v>25563</v>
      </c>
      <c r="K362" s="6">
        <v>10</v>
      </c>
      <c r="L362" s="6">
        <v>6.6</v>
      </c>
      <c r="M362" s="6">
        <f t="shared" si="11"/>
        <v>8.3000000000000007</v>
      </c>
      <c r="N362" s="6">
        <v>6</v>
      </c>
    </row>
    <row r="363" spans="2:14" x14ac:dyDescent="0.25">
      <c r="B363" s="5"/>
      <c r="C363" s="8">
        <v>25198</v>
      </c>
      <c r="D363" s="6">
        <v>17.600000000000001</v>
      </c>
      <c r="E363" s="6">
        <v>10</v>
      </c>
      <c r="F363" s="6">
        <f t="shared" si="10"/>
        <v>13.8</v>
      </c>
      <c r="G363" s="6">
        <v>0</v>
      </c>
      <c r="I363" s="5"/>
      <c r="J363" s="8">
        <v>25564</v>
      </c>
      <c r="K363" s="6">
        <v>11</v>
      </c>
      <c r="L363" s="6">
        <v>4</v>
      </c>
      <c r="M363" s="6">
        <f t="shared" si="11"/>
        <v>7.5</v>
      </c>
      <c r="N363" s="6">
        <v>0</v>
      </c>
    </row>
    <row r="364" spans="2:14" x14ac:dyDescent="0.25">
      <c r="B364" s="5"/>
      <c r="C364" s="8">
        <v>25199</v>
      </c>
      <c r="D364" s="6">
        <v>8</v>
      </c>
      <c r="E364" s="6">
        <v>6.2</v>
      </c>
      <c r="F364" s="6">
        <f t="shared" si="10"/>
        <v>7.1</v>
      </c>
      <c r="G364" s="6">
        <v>4.0999999999999996</v>
      </c>
      <c r="I364" s="5"/>
      <c r="J364" s="8">
        <v>25565</v>
      </c>
      <c r="K364" s="6">
        <v>8.5</v>
      </c>
      <c r="L364" s="6">
        <v>3</v>
      </c>
      <c r="M364" s="6">
        <f t="shared" si="11"/>
        <v>5.75</v>
      </c>
      <c r="N364" s="6">
        <v>0</v>
      </c>
    </row>
    <row r="365" spans="2:14" x14ac:dyDescent="0.25">
      <c r="B365" s="5"/>
      <c r="C365" s="8">
        <v>25200</v>
      </c>
      <c r="D365" s="6">
        <v>8</v>
      </c>
      <c r="E365" s="6">
        <v>1.6</v>
      </c>
      <c r="F365" s="6">
        <f t="shared" si="10"/>
        <v>4.8</v>
      </c>
      <c r="G365" s="6">
        <v>0.6</v>
      </c>
      <c r="I365" s="5"/>
      <c r="J365" s="8">
        <v>25566</v>
      </c>
      <c r="K365" s="6">
        <v>7</v>
      </c>
      <c r="L365" s="6">
        <v>5.8</v>
      </c>
      <c r="M365" s="6">
        <f t="shared" si="11"/>
        <v>6.4</v>
      </c>
      <c r="N365" s="6">
        <v>2.8</v>
      </c>
    </row>
    <row r="366" spans="2:14" x14ac:dyDescent="0.25">
      <c r="B366" s="5"/>
      <c r="C366" s="8">
        <v>25201</v>
      </c>
      <c r="D366" s="6">
        <v>7</v>
      </c>
      <c r="E366" s="6">
        <v>1.5</v>
      </c>
      <c r="F366" s="6">
        <f t="shared" si="10"/>
        <v>4.25</v>
      </c>
      <c r="G366" s="6">
        <v>0</v>
      </c>
      <c r="I366" s="5"/>
      <c r="J366" s="8">
        <v>25567</v>
      </c>
      <c r="K366" s="6">
        <v>8</v>
      </c>
      <c r="L366" s="6">
        <v>4.5</v>
      </c>
      <c r="M366" s="6">
        <f t="shared" si="11"/>
        <v>6.25</v>
      </c>
      <c r="N366" s="6">
        <v>3.2</v>
      </c>
    </row>
    <row r="367" spans="2:14" x14ac:dyDescent="0.25">
      <c r="B367" s="5"/>
      <c r="C367" s="8">
        <v>25202</v>
      </c>
      <c r="D367" s="6">
        <v>9</v>
      </c>
      <c r="E367" s="6">
        <v>1.5</v>
      </c>
      <c r="F367" s="6">
        <f t="shared" si="10"/>
        <v>5.25</v>
      </c>
      <c r="G367" s="6">
        <v>0</v>
      </c>
      <c r="I367" s="5"/>
      <c r="J367" s="12">
        <v>25568</v>
      </c>
      <c r="K367" s="13">
        <v>9.5</v>
      </c>
      <c r="L367" s="13">
        <v>3</v>
      </c>
      <c r="M367" s="13">
        <f t="shared" si="11"/>
        <v>6.25</v>
      </c>
      <c r="N367" s="13">
        <v>0</v>
      </c>
    </row>
    <row r="368" spans="2:14" x14ac:dyDescent="0.25">
      <c r="B368" s="5"/>
      <c r="C368" s="12">
        <v>25203</v>
      </c>
      <c r="D368" s="13">
        <v>9</v>
      </c>
      <c r="E368" s="13">
        <v>2</v>
      </c>
      <c r="F368" s="13">
        <f t="shared" si="10"/>
        <v>5.5</v>
      </c>
      <c r="G368" s="13">
        <v>0</v>
      </c>
    </row>
    <row r="369" spans="3:14" x14ac:dyDescent="0.25">
      <c r="J369" s="17" t="s">
        <v>18</v>
      </c>
      <c r="K369" s="15">
        <f>MAX(K3:K367)</f>
        <v>31.2</v>
      </c>
      <c r="L369" s="15">
        <f>MIN(L3:L367)</f>
        <v>0</v>
      </c>
      <c r="M369" s="16" t="s">
        <v>17</v>
      </c>
      <c r="N369" s="15">
        <f>MAX(N3:N367)</f>
        <v>76.5</v>
      </c>
    </row>
    <row r="370" spans="3:14" x14ac:dyDescent="0.25">
      <c r="C370" s="17" t="s">
        <v>18</v>
      </c>
      <c r="D370" s="15">
        <f>MAX(D3:D368)</f>
        <v>31.2</v>
      </c>
      <c r="E370" s="15">
        <f>MIN(E3:E368)</f>
        <v>-0.5</v>
      </c>
      <c r="F370" s="16" t="s">
        <v>17</v>
      </c>
      <c r="G370" s="15">
        <f>MAX(G3:G368)</f>
        <v>39.299999999999997</v>
      </c>
      <c r="J370" s="9"/>
    </row>
    <row r="371" spans="3:14" x14ac:dyDescent="0.25">
      <c r="J371" s="17" t="s">
        <v>19</v>
      </c>
      <c r="K371" s="15">
        <f>SUM(K3:K367)/365</f>
        <v>18.361095890410962</v>
      </c>
      <c r="L371" s="15">
        <f t="shared" ref="L371:M371" si="12">SUM(L3:L367)/365</f>
        <v>12.396712328767119</v>
      </c>
      <c r="M371" s="15">
        <f t="shared" si="12"/>
        <v>15.353424657534244</v>
      </c>
      <c r="N371" s="15">
        <f>SUM(N3:N367)</f>
        <v>659.60000000000048</v>
      </c>
    </row>
    <row r="372" spans="3:14" x14ac:dyDescent="0.25">
      <c r="C372" s="17" t="s">
        <v>19</v>
      </c>
      <c r="D372" s="15">
        <f>SUM(D3:D368)/366</f>
        <v>19.16092896174862</v>
      </c>
      <c r="E372" s="15">
        <f>SUM(E3:E368)/366</f>
        <v>12.572950819672133</v>
      </c>
      <c r="F372" s="15">
        <f>SUM(F3:F368)/366</f>
        <v>15.866939890710395</v>
      </c>
      <c r="G372" s="15">
        <f>SUM(G3:G368)</f>
        <v>459.80000000000047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X372"/>
  <sheetViews>
    <sheetView workbookViewId="0"/>
  </sheetViews>
  <sheetFormatPr baseColWidth="10" defaultRowHeight="15" x14ac:dyDescent="0.25"/>
  <cols>
    <col min="3" max="3" width="11.42578125" customWidth="1"/>
    <col min="4" max="7" width="11.42578125" style="22"/>
    <col min="8" max="8" width="15.85546875" style="23" bestFit="1" customWidth="1"/>
    <col min="9" max="9" width="15.140625" style="23" bestFit="1" customWidth="1"/>
    <col min="10" max="10" width="14.28515625" style="22" bestFit="1" customWidth="1"/>
    <col min="13" max="13" width="11.42578125" customWidth="1"/>
    <col min="14" max="17" width="11.42578125" style="22"/>
    <col min="18" max="18" width="15.85546875" style="22" bestFit="1" customWidth="1"/>
    <col min="19" max="19" width="15.140625" style="22" bestFit="1" customWidth="1"/>
    <col min="20" max="20" width="14.28515625" style="22" bestFit="1" customWidth="1"/>
    <col min="23" max="23" width="11.42578125" style="9"/>
    <col min="24" max="27" width="11.42578125" style="22"/>
    <col min="28" max="28" width="15.85546875" style="22" bestFit="1" customWidth="1"/>
    <col min="29" max="29" width="15.140625" style="22" bestFit="1" customWidth="1"/>
    <col min="30" max="30" width="14.28515625" style="22" bestFit="1" customWidth="1"/>
    <col min="33" max="33" width="11.42578125" style="2" customWidth="1"/>
    <col min="34" max="37" width="11.42578125" style="22"/>
    <col min="38" max="38" width="15.85546875" style="22" bestFit="1" customWidth="1"/>
    <col min="39" max="39" width="15.140625" style="22" bestFit="1" customWidth="1"/>
    <col min="40" max="40" width="14.28515625" style="22" bestFit="1" customWidth="1"/>
    <col min="43" max="43" width="11.42578125" customWidth="1"/>
    <col min="44" max="47" width="11.42578125" style="22"/>
    <col min="48" max="48" width="15.85546875" style="22" bestFit="1" customWidth="1"/>
    <col min="49" max="49" width="15.140625" style="22" bestFit="1" customWidth="1"/>
    <col min="50" max="50" width="14.28515625" style="22" bestFit="1" customWidth="1"/>
  </cols>
  <sheetData>
    <row r="2" spans="2:50" x14ac:dyDescent="0.25">
      <c r="B2" s="3">
        <v>2010</v>
      </c>
      <c r="C2" s="7" t="s">
        <v>0</v>
      </c>
      <c r="D2" s="10" t="s">
        <v>1</v>
      </c>
      <c r="E2" s="10" t="s">
        <v>2</v>
      </c>
      <c r="F2" s="10" t="s">
        <v>4</v>
      </c>
      <c r="G2" s="10" t="s">
        <v>3</v>
      </c>
      <c r="H2" s="32" t="s">
        <v>21</v>
      </c>
      <c r="I2" s="32" t="s">
        <v>20</v>
      </c>
      <c r="J2" s="10" t="s">
        <v>22</v>
      </c>
      <c r="L2" s="3">
        <v>2011</v>
      </c>
      <c r="M2" s="7" t="s">
        <v>0</v>
      </c>
      <c r="N2" s="10" t="s">
        <v>1</v>
      </c>
      <c r="O2" s="10" t="s">
        <v>2</v>
      </c>
      <c r="P2" s="10" t="s">
        <v>4</v>
      </c>
      <c r="Q2" s="10" t="s">
        <v>3</v>
      </c>
      <c r="R2" s="10" t="s">
        <v>21</v>
      </c>
      <c r="S2" s="10" t="s">
        <v>20</v>
      </c>
      <c r="T2" s="10" t="s">
        <v>22</v>
      </c>
      <c r="V2" s="3">
        <v>2012</v>
      </c>
      <c r="W2" s="7" t="s">
        <v>0</v>
      </c>
      <c r="X2" s="10" t="s">
        <v>1</v>
      </c>
      <c r="Y2" s="10" t="s">
        <v>2</v>
      </c>
      <c r="Z2" s="10" t="s">
        <v>4</v>
      </c>
      <c r="AA2" s="10" t="s">
        <v>3</v>
      </c>
      <c r="AB2" s="10" t="s">
        <v>21</v>
      </c>
      <c r="AC2" s="10" t="s">
        <v>20</v>
      </c>
      <c r="AD2" s="10" t="s">
        <v>22</v>
      </c>
      <c r="AF2" s="3">
        <v>2013</v>
      </c>
      <c r="AG2" s="7" t="s">
        <v>0</v>
      </c>
      <c r="AH2" s="10" t="s">
        <v>1</v>
      </c>
      <c r="AI2" s="10" t="s">
        <v>2</v>
      </c>
      <c r="AJ2" s="10" t="s">
        <v>4</v>
      </c>
      <c r="AK2" s="10" t="s">
        <v>3</v>
      </c>
      <c r="AL2" s="10" t="s">
        <v>21</v>
      </c>
      <c r="AM2" s="10" t="s">
        <v>20</v>
      </c>
      <c r="AN2" s="10" t="s">
        <v>22</v>
      </c>
      <c r="AP2" s="3">
        <v>2014</v>
      </c>
      <c r="AQ2" s="7" t="s">
        <v>0</v>
      </c>
      <c r="AR2" s="10" t="s">
        <v>1</v>
      </c>
      <c r="AS2" s="10" t="s">
        <v>2</v>
      </c>
      <c r="AT2" s="10" t="s">
        <v>4</v>
      </c>
      <c r="AU2" s="10" t="s">
        <v>3</v>
      </c>
      <c r="AV2" s="10" t="s">
        <v>21</v>
      </c>
      <c r="AW2" s="10" t="s">
        <v>20</v>
      </c>
      <c r="AX2" s="10" t="s">
        <v>22</v>
      </c>
    </row>
    <row r="3" spans="2:50" x14ac:dyDescent="0.25">
      <c r="B3" s="5" t="s">
        <v>5</v>
      </c>
      <c r="C3" s="21">
        <v>40179</v>
      </c>
      <c r="D3" s="22">
        <v>13.1</v>
      </c>
      <c r="E3" s="22">
        <v>9.1999999999999993</v>
      </c>
      <c r="F3" s="22">
        <v>11.004166666666668</v>
      </c>
      <c r="G3" s="22">
        <v>0.2</v>
      </c>
      <c r="H3" s="23">
        <v>1006</v>
      </c>
      <c r="I3" s="23">
        <v>989</v>
      </c>
      <c r="J3" s="22">
        <v>68.400000000000006</v>
      </c>
      <c r="L3" s="5" t="s">
        <v>5</v>
      </c>
      <c r="M3" s="21">
        <v>40179</v>
      </c>
      <c r="N3" s="22">
        <v>13.2</v>
      </c>
      <c r="O3" s="22">
        <v>8.6999999999999993</v>
      </c>
      <c r="P3" s="22">
        <v>10.95</v>
      </c>
      <c r="Q3" s="22">
        <v>0.2</v>
      </c>
      <c r="R3" s="22">
        <v>1015</v>
      </c>
      <c r="S3" s="22">
        <v>1012</v>
      </c>
      <c r="T3" s="22">
        <v>16.920000000000002</v>
      </c>
      <c r="V3" s="5" t="s">
        <v>5</v>
      </c>
      <c r="W3" s="21">
        <v>40909</v>
      </c>
      <c r="X3" s="22">
        <v>16.899999999999999</v>
      </c>
      <c r="Y3" s="22">
        <v>9.5</v>
      </c>
      <c r="Z3" s="22">
        <v>12.935416666666667</v>
      </c>
      <c r="AA3" s="22">
        <v>0</v>
      </c>
      <c r="AB3" s="22">
        <v>1021.2</v>
      </c>
      <c r="AC3" s="22">
        <v>1015.5</v>
      </c>
      <c r="AD3" s="22">
        <v>37.800000000000004</v>
      </c>
      <c r="AF3" s="5" t="s">
        <v>5</v>
      </c>
      <c r="AG3" s="21">
        <v>41275</v>
      </c>
      <c r="AH3" s="28">
        <v>11.3</v>
      </c>
      <c r="AI3" s="28">
        <v>7.6</v>
      </c>
      <c r="AJ3" s="28">
        <v>9.2999999999999989</v>
      </c>
      <c r="AK3" s="28">
        <v>0</v>
      </c>
      <c r="AL3" s="28">
        <v>1014.4</v>
      </c>
      <c r="AM3" s="28">
        <v>1009.4</v>
      </c>
      <c r="AN3" s="28">
        <v>33.119999999999997</v>
      </c>
      <c r="AP3" s="5" t="s">
        <v>5</v>
      </c>
      <c r="AQ3" s="21">
        <v>41640</v>
      </c>
      <c r="AR3" s="28">
        <v>14.9</v>
      </c>
      <c r="AS3" s="28">
        <v>5.9</v>
      </c>
      <c r="AT3" s="28">
        <v>10.43125</v>
      </c>
      <c r="AU3" s="28">
        <v>0</v>
      </c>
      <c r="AV3" s="28">
        <v>1014.1</v>
      </c>
      <c r="AW3" s="28">
        <v>1007.9</v>
      </c>
      <c r="AX3" s="28">
        <v>26.64</v>
      </c>
    </row>
    <row r="4" spans="2:50" x14ac:dyDescent="0.25">
      <c r="B4" s="5"/>
      <c r="C4" s="21">
        <v>40180</v>
      </c>
      <c r="D4" s="22">
        <v>11.4</v>
      </c>
      <c r="E4" s="22">
        <v>6.9</v>
      </c>
      <c r="F4" s="22">
        <v>9.3854166666666661</v>
      </c>
      <c r="G4" s="22">
        <v>0.2</v>
      </c>
      <c r="H4" s="23">
        <v>1017</v>
      </c>
      <c r="I4" s="23">
        <v>1006</v>
      </c>
      <c r="J4" s="22">
        <v>55.800000000000004</v>
      </c>
      <c r="L4" s="5"/>
      <c r="M4" s="21">
        <v>40180</v>
      </c>
      <c r="N4" s="22">
        <v>13.8</v>
      </c>
      <c r="O4" s="22">
        <v>7.5</v>
      </c>
      <c r="P4" s="22">
        <v>10.65</v>
      </c>
      <c r="Q4" s="22">
        <v>0.2</v>
      </c>
      <c r="R4" s="22">
        <v>1013</v>
      </c>
      <c r="S4" s="22">
        <v>1010</v>
      </c>
      <c r="T4" s="22">
        <v>24.840000000000003</v>
      </c>
      <c r="V4" s="5"/>
      <c r="W4" s="21">
        <v>40910</v>
      </c>
      <c r="X4" s="22">
        <v>16.7</v>
      </c>
      <c r="Y4" s="22">
        <v>9.5</v>
      </c>
      <c r="Z4" s="22">
        <v>13.352083333333331</v>
      </c>
      <c r="AA4" s="22">
        <v>0</v>
      </c>
      <c r="AB4" s="22">
        <v>1022.5</v>
      </c>
      <c r="AC4" s="22">
        <v>1012.5</v>
      </c>
      <c r="AD4" s="22">
        <v>51.12</v>
      </c>
      <c r="AF4" s="5"/>
      <c r="AG4" s="21">
        <v>41276</v>
      </c>
      <c r="AH4" s="28">
        <v>13.8</v>
      </c>
      <c r="AI4" s="28">
        <v>5.6</v>
      </c>
      <c r="AJ4" s="28">
        <v>9.0208333333333339</v>
      </c>
      <c r="AK4" s="28">
        <v>0</v>
      </c>
      <c r="AL4" s="28">
        <v>1023.6</v>
      </c>
      <c r="AM4" s="28">
        <v>1014.3</v>
      </c>
      <c r="AN4" s="28">
        <v>33.840000000000003</v>
      </c>
      <c r="AP4" s="5"/>
      <c r="AQ4" s="21">
        <v>41641</v>
      </c>
      <c r="AR4" s="28">
        <v>17.8</v>
      </c>
      <c r="AS4" s="28">
        <v>11</v>
      </c>
      <c r="AT4" s="28">
        <v>13.214583333333335</v>
      </c>
      <c r="AU4" s="28">
        <v>0</v>
      </c>
      <c r="AV4" s="28">
        <v>1009.4</v>
      </c>
      <c r="AW4" s="28">
        <v>1006.2</v>
      </c>
      <c r="AX4" s="28">
        <v>27</v>
      </c>
    </row>
    <row r="5" spans="2:50" x14ac:dyDescent="0.25">
      <c r="B5" s="5"/>
      <c r="C5" s="21">
        <v>40181</v>
      </c>
      <c r="D5" s="22">
        <v>12.9</v>
      </c>
      <c r="E5" s="22">
        <v>7.2</v>
      </c>
      <c r="F5" s="22">
        <v>10.504166666666666</v>
      </c>
      <c r="G5" s="22">
        <v>0.2</v>
      </c>
      <c r="H5" s="23">
        <v>1017</v>
      </c>
      <c r="I5" s="23">
        <v>1007</v>
      </c>
      <c r="J5" s="22">
        <v>20.16</v>
      </c>
      <c r="L5" s="5"/>
      <c r="M5" s="21">
        <v>40181</v>
      </c>
      <c r="N5" s="22">
        <v>9.9</v>
      </c>
      <c r="O5" s="22">
        <v>5.3</v>
      </c>
      <c r="P5" s="22">
        <v>7.6</v>
      </c>
      <c r="Q5" s="22">
        <v>0.2</v>
      </c>
      <c r="R5" s="22">
        <v>1016</v>
      </c>
      <c r="S5" s="22">
        <v>1013</v>
      </c>
      <c r="T5" s="22">
        <v>28.44</v>
      </c>
      <c r="V5" s="5"/>
      <c r="W5" s="21">
        <v>40911</v>
      </c>
      <c r="X5" s="22">
        <v>15.2</v>
      </c>
      <c r="Y5" s="22">
        <v>6.4</v>
      </c>
      <c r="Z5" s="22">
        <v>10.570833333333333</v>
      </c>
      <c r="AA5" s="22">
        <v>0</v>
      </c>
      <c r="AB5" s="22">
        <v>1025.9000000000001</v>
      </c>
      <c r="AC5" s="22">
        <v>1022.3</v>
      </c>
      <c r="AD5" s="22">
        <v>33.840000000000003</v>
      </c>
      <c r="AF5" s="5"/>
      <c r="AG5" s="21">
        <v>41277</v>
      </c>
      <c r="AH5" s="28">
        <v>16.7</v>
      </c>
      <c r="AI5" s="28">
        <v>4.3</v>
      </c>
      <c r="AJ5" s="28">
        <v>9.0854166666666654</v>
      </c>
      <c r="AK5" s="28">
        <v>0</v>
      </c>
      <c r="AL5" s="28">
        <v>1033</v>
      </c>
      <c r="AM5" s="28">
        <v>1023.6</v>
      </c>
      <c r="AN5" s="28">
        <v>28.8</v>
      </c>
      <c r="AP5" s="5"/>
      <c r="AQ5" s="21">
        <v>41642</v>
      </c>
      <c r="AR5" s="28">
        <v>19.600000000000001</v>
      </c>
      <c r="AS5" s="28">
        <v>12.1</v>
      </c>
      <c r="AT5" s="28">
        <v>14.870833333333328</v>
      </c>
      <c r="AU5" s="28">
        <v>0</v>
      </c>
      <c r="AV5" s="28">
        <v>1013.6</v>
      </c>
      <c r="AW5" s="28">
        <v>1008.2</v>
      </c>
      <c r="AX5" s="28">
        <v>32.4</v>
      </c>
    </row>
    <row r="6" spans="2:50" x14ac:dyDescent="0.25">
      <c r="B6" s="5"/>
      <c r="C6" s="21">
        <v>40182</v>
      </c>
      <c r="D6" s="22">
        <v>11</v>
      </c>
      <c r="E6" s="22">
        <v>9.1</v>
      </c>
      <c r="F6" s="22">
        <v>10.191666666666668</v>
      </c>
      <c r="G6" s="22">
        <v>6.5999999999999988</v>
      </c>
      <c r="H6" s="23">
        <v>1008</v>
      </c>
      <c r="I6" s="23">
        <v>999</v>
      </c>
      <c r="J6" s="22">
        <v>20.16</v>
      </c>
      <c r="L6" s="5"/>
      <c r="M6" s="21">
        <v>40182</v>
      </c>
      <c r="N6" s="22">
        <v>10.3</v>
      </c>
      <c r="O6" s="22">
        <v>2.6</v>
      </c>
      <c r="P6" s="22">
        <v>6.45</v>
      </c>
      <c r="Q6" s="22">
        <v>6.5999999999999988</v>
      </c>
      <c r="R6" s="22">
        <v>1015</v>
      </c>
      <c r="S6" s="22">
        <v>1011</v>
      </c>
      <c r="T6" s="22">
        <v>33.119999999999997</v>
      </c>
      <c r="V6" s="5"/>
      <c r="W6" s="21">
        <v>40912</v>
      </c>
      <c r="X6" s="22">
        <v>15.7</v>
      </c>
      <c r="Y6" s="22">
        <v>6.4</v>
      </c>
      <c r="Z6" s="22">
        <v>10.731249999999998</v>
      </c>
      <c r="AA6" s="22">
        <v>0</v>
      </c>
      <c r="AB6" s="22">
        <v>1024.5</v>
      </c>
      <c r="AC6" s="22">
        <v>1021.1</v>
      </c>
      <c r="AD6" s="22">
        <v>41.04</v>
      </c>
      <c r="AF6" s="5"/>
      <c r="AG6" s="21">
        <v>41278</v>
      </c>
      <c r="AH6" s="28">
        <v>16.399999999999999</v>
      </c>
      <c r="AI6" s="28">
        <v>7.3</v>
      </c>
      <c r="AJ6" s="28">
        <v>11.237500000000002</v>
      </c>
      <c r="AK6" s="28">
        <v>0</v>
      </c>
      <c r="AL6" s="28">
        <v>1032.0999999999999</v>
      </c>
      <c r="AM6" s="28">
        <v>1025.9000000000001</v>
      </c>
      <c r="AN6" s="28">
        <v>43.56</v>
      </c>
      <c r="AP6" s="5"/>
      <c r="AQ6" s="21">
        <v>41643</v>
      </c>
      <c r="AR6" s="28">
        <v>15.3</v>
      </c>
      <c r="AS6" s="28">
        <v>8.5</v>
      </c>
      <c r="AT6" s="28">
        <v>12.614583333333336</v>
      </c>
      <c r="AU6" s="28">
        <v>2.8</v>
      </c>
      <c r="AV6" s="28">
        <v>1012.2</v>
      </c>
      <c r="AW6" s="28">
        <v>999.1</v>
      </c>
      <c r="AX6" s="28">
        <v>57.960000000000008</v>
      </c>
    </row>
    <row r="7" spans="2:50" x14ac:dyDescent="0.25">
      <c r="B7" s="5"/>
      <c r="C7" s="21">
        <v>40183</v>
      </c>
      <c r="D7" s="22">
        <v>11.9</v>
      </c>
      <c r="E7" s="22">
        <v>9.6</v>
      </c>
      <c r="F7" s="22">
        <v>10.604166666666666</v>
      </c>
      <c r="G7" s="22">
        <v>5.2000000000000011</v>
      </c>
      <c r="H7" s="23">
        <v>998</v>
      </c>
      <c r="I7" s="23">
        <v>994</v>
      </c>
      <c r="J7" s="22">
        <v>18.36</v>
      </c>
      <c r="L7" s="5"/>
      <c r="M7" s="21">
        <v>40183</v>
      </c>
      <c r="N7" s="22">
        <v>12.4</v>
      </c>
      <c r="O7" s="22">
        <v>7.2</v>
      </c>
      <c r="P7" s="22">
        <v>9.8000000000000007</v>
      </c>
      <c r="Q7" s="22">
        <v>5.2000000000000011</v>
      </c>
      <c r="R7" s="22">
        <v>1011</v>
      </c>
      <c r="S7" s="22">
        <v>1008</v>
      </c>
      <c r="T7" s="22">
        <v>17.64</v>
      </c>
      <c r="V7" s="5"/>
      <c r="W7" s="21">
        <v>40913</v>
      </c>
      <c r="X7" s="22">
        <v>15.8</v>
      </c>
      <c r="Y7" s="22">
        <v>8.6999999999999993</v>
      </c>
      <c r="Z7" s="22">
        <v>11.770833333333336</v>
      </c>
      <c r="AA7" s="22">
        <v>0</v>
      </c>
      <c r="AB7" s="22">
        <v>1023.4</v>
      </c>
      <c r="AC7" s="22">
        <v>1008.4</v>
      </c>
      <c r="AD7" s="22">
        <v>66.960000000000008</v>
      </c>
      <c r="AF7" s="5"/>
      <c r="AG7" s="21">
        <v>41279</v>
      </c>
      <c r="AH7" s="28">
        <v>19</v>
      </c>
      <c r="AI7" s="28">
        <v>8.8000000000000007</v>
      </c>
      <c r="AJ7" s="28">
        <v>12.86458333333333</v>
      </c>
      <c r="AK7" s="28">
        <v>0</v>
      </c>
      <c r="AL7" s="28">
        <v>1026.0999999999999</v>
      </c>
      <c r="AM7" s="28">
        <v>1019.2</v>
      </c>
      <c r="AN7" s="28">
        <v>40.32</v>
      </c>
      <c r="AP7" s="5"/>
      <c r="AQ7" s="21">
        <v>41644</v>
      </c>
      <c r="AR7" s="28">
        <v>13.7</v>
      </c>
      <c r="AS7" s="28">
        <v>7.4</v>
      </c>
      <c r="AT7" s="28">
        <v>10.447916666666666</v>
      </c>
      <c r="AU7" s="28">
        <v>0</v>
      </c>
      <c r="AV7" s="28">
        <v>1012.9</v>
      </c>
      <c r="AW7" s="28">
        <v>1004.8</v>
      </c>
      <c r="AX7" s="28">
        <v>65.160000000000011</v>
      </c>
    </row>
    <row r="8" spans="2:50" x14ac:dyDescent="0.25">
      <c r="B8" s="5"/>
      <c r="C8" s="21">
        <v>40184</v>
      </c>
      <c r="D8" s="22">
        <v>10</v>
      </c>
      <c r="E8" s="22">
        <v>5.0999999999999996</v>
      </c>
      <c r="F8" s="22">
        <v>7.3270833333333369</v>
      </c>
      <c r="G8" s="22">
        <v>0</v>
      </c>
      <c r="H8" s="23">
        <v>1002</v>
      </c>
      <c r="I8" s="23">
        <v>997</v>
      </c>
      <c r="J8" s="22">
        <v>40.32</v>
      </c>
      <c r="L8" s="5"/>
      <c r="M8" s="21">
        <v>40184</v>
      </c>
      <c r="N8" s="22">
        <v>17.899999999999999</v>
      </c>
      <c r="O8" s="22">
        <v>9.1</v>
      </c>
      <c r="P8" s="22">
        <v>13.5</v>
      </c>
      <c r="Q8" s="22">
        <v>0</v>
      </c>
      <c r="R8" s="22">
        <v>1009</v>
      </c>
      <c r="S8" s="22">
        <v>1007</v>
      </c>
      <c r="T8" s="22">
        <v>21.240000000000002</v>
      </c>
      <c r="V8" s="5"/>
      <c r="W8" s="21">
        <v>40914</v>
      </c>
      <c r="X8" s="22">
        <v>15.7</v>
      </c>
      <c r="Y8" s="22">
        <v>9.6</v>
      </c>
      <c r="Z8" s="22">
        <v>13.195833333333335</v>
      </c>
      <c r="AA8" s="22">
        <v>0</v>
      </c>
      <c r="AB8" s="22">
        <v>1021.5</v>
      </c>
      <c r="AC8" s="22">
        <v>1008.4</v>
      </c>
      <c r="AD8" s="22">
        <v>48.6</v>
      </c>
      <c r="AF8" s="5"/>
      <c r="AG8" s="21">
        <v>41280</v>
      </c>
      <c r="AH8" s="28">
        <v>18</v>
      </c>
      <c r="AI8" s="28">
        <v>10.1</v>
      </c>
      <c r="AJ8" s="28">
        <v>13.272916666666667</v>
      </c>
      <c r="AK8" s="28">
        <v>0</v>
      </c>
      <c r="AL8" s="28">
        <v>1022.3</v>
      </c>
      <c r="AM8" s="28">
        <v>1018.7</v>
      </c>
      <c r="AN8" s="28">
        <v>39.6</v>
      </c>
      <c r="AP8" s="5"/>
      <c r="AQ8" s="21">
        <v>41645</v>
      </c>
      <c r="AR8" s="28">
        <v>17</v>
      </c>
      <c r="AS8" s="28">
        <v>10.199999999999999</v>
      </c>
      <c r="AT8" s="28">
        <v>13.272916666666667</v>
      </c>
      <c r="AU8" s="28">
        <v>0</v>
      </c>
      <c r="AV8" s="28">
        <v>1013.5</v>
      </c>
      <c r="AW8" s="28">
        <v>1010.9</v>
      </c>
      <c r="AX8" s="28">
        <v>39.96</v>
      </c>
    </row>
    <row r="9" spans="2:50" x14ac:dyDescent="0.25">
      <c r="B9" s="5"/>
      <c r="C9" s="21">
        <v>40185</v>
      </c>
      <c r="D9" s="22">
        <v>8.4</v>
      </c>
      <c r="E9" s="22">
        <v>4.9000000000000004</v>
      </c>
      <c r="F9" s="22">
        <v>6.4312499999999986</v>
      </c>
      <c r="G9" s="22">
        <v>9.3999999999999968</v>
      </c>
      <c r="H9" s="23">
        <v>1001</v>
      </c>
      <c r="I9" s="23">
        <v>987</v>
      </c>
      <c r="J9" s="22">
        <v>78.48</v>
      </c>
      <c r="L9" s="5"/>
      <c r="M9" s="21">
        <v>40185</v>
      </c>
      <c r="N9" s="22">
        <v>15.8</v>
      </c>
      <c r="O9" s="22">
        <v>10.1</v>
      </c>
      <c r="P9" s="22">
        <v>12.95</v>
      </c>
      <c r="Q9" s="22">
        <v>9.3999999999999968</v>
      </c>
      <c r="R9" s="22">
        <v>1011</v>
      </c>
      <c r="S9" s="22">
        <v>1009</v>
      </c>
      <c r="T9" s="22">
        <v>23.400000000000002</v>
      </c>
      <c r="V9" s="5"/>
      <c r="W9" s="21">
        <v>40915</v>
      </c>
      <c r="X9" s="22">
        <v>15.1</v>
      </c>
      <c r="Y9" s="22">
        <v>5.7</v>
      </c>
      <c r="Z9" s="22">
        <v>10.097916666666665</v>
      </c>
      <c r="AA9" s="22">
        <v>0</v>
      </c>
      <c r="AB9" s="22">
        <v>1024.5</v>
      </c>
      <c r="AC9" s="22">
        <v>1020.8</v>
      </c>
      <c r="AD9" s="22">
        <v>30.6</v>
      </c>
      <c r="AF9" s="5"/>
      <c r="AG9" s="21">
        <v>41281</v>
      </c>
      <c r="AH9" s="28">
        <v>17.100000000000001</v>
      </c>
      <c r="AI9" s="28">
        <v>9.1999999999999993</v>
      </c>
      <c r="AJ9" s="28">
        <v>12.135416666666671</v>
      </c>
      <c r="AK9" s="28">
        <v>0</v>
      </c>
      <c r="AL9" s="28">
        <v>1020.5</v>
      </c>
      <c r="AM9" s="28">
        <v>1016.1</v>
      </c>
      <c r="AN9" s="28">
        <v>44.28</v>
      </c>
      <c r="AP9" s="5"/>
      <c r="AQ9" s="21">
        <v>41646</v>
      </c>
      <c r="AR9" s="28">
        <v>15.2</v>
      </c>
      <c r="AS9" s="28">
        <v>10.199999999999999</v>
      </c>
      <c r="AT9" s="28">
        <v>12.24583333333333</v>
      </c>
      <c r="AU9" s="28">
        <v>0</v>
      </c>
      <c r="AV9" s="28">
        <v>1017.8</v>
      </c>
      <c r="AW9" s="28">
        <v>1013.1</v>
      </c>
      <c r="AX9" s="28">
        <v>26.64</v>
      </c>
    </row>
    <row r="10" spans="2:50" x14ac:dyDescent="0.25">
      <c r="B10" s="5"/>
      <c r="C10" s="21">
        <v>40186</v>
      </c>
      <c r="D10" s="22">
        <v>9</v>
      </c>
      <c r="E10" s="22">
        <v>4.2</v>
      </c>
      <c r="F10" s="22">
        <v>5.7541666666666664</v>
      </c>
      <c r="G10" s="22">
        <v>2.6</v>
      </c>
      <c r="H10" s="23">
        <v>996</v>
      </c>
      <c r="I10" s="23">
        <v>986</v>
      </c>
      <c r="J10" s="22">
        <v>81</v>
      </c>
      <c r="L10" s="5"/>
      <c r="M10" s="21">
        <v>40186</v>
      </c>
      <c r="N10" s="22">
        <v>18.7</v>
      </c>
      <c r="O10" s="22">
        <v>12.1</v>
      </c>
      <c r="P10" s="22">
        <v>15.399999999999999</v>
      </c>
      <c r="Q10" s="22">
        <v>2.6</v>
      </c>
      <c r="R10" s="22">
        <v>1013</v>
      </c>
      <c r="S10" s="22">
        <v>1010</v>
      </c>
      <c r="T10" s="22">
        <v>37.800000000000004</v>
      </c>
      <c r="V10" s="5"/>
      <c r="W10" s="21">
        <v>40916</v>
      </c>
      <c r="X10" s="22">
        <v>13.6</v>
      </c>
      <c r="Y10" s="22">
        <v>7.1</v>
      </c>
      <c r="Z10" s="22">
        <v>9.8062500000000004</v>
      </c>
      <c r="AA10" s="22">
        <v>0</v>
      </c>
      <c r="AB10" s="22">
        <v>1022.7</v>
      </c>
      <c r="AC10" s="22">
        <v>1018.8</v>
      </c>
      <c r="AD10" s="22">
        <v>32.4</v>
      </c>
      <c r="AF10" s="5"/>
      <c r="AG10" s="21">
        <v>41282</v>
      </c>
      <c r="AH10" s="28">
        <v>14.1</v>
      </c>
      <c r="AI10" s="28">
        <v>6.9</v>
      </c>
      <c r="AJ10" s="28">
        <v>10.591666666666669</v>
      </c>
      <c r="AK10" s="28">
        <v>0</v>
      </c>
      <c r="AL10" s="28">
        <v>1021.7</v>
      </c>
      <c r="AM10" s="28">
        <v>1018.8</v>
      </c>
      <c r="AN10" s="28">
        <v>26.28</v>
      </c>
      <c r="AP10" s="5"/>
      <c r="AQ10" s="21">
        <v>41647</v>
      </c>
      <c r="AR10" s="28">
        <v>14.9</v>
      </c>
      <c r="AS10" s="28">
        <v>9.4</v>
      </c>
      <c r="AT10" s="28">
        <v>11.270833333333334</v>
      </c>
      <c r="AU10" s="28">
        <v>0</v>
      </c>
      <c r="AV10" s="28">
        <v>1020.7</v>
      </c>
      <c r="AW10" s="28">
        <v>1017.3</v>
      </c>
      <c r="AX10" s="28">
        <v>20.52</v>
      </c>
    </row>
    <row r="11" spans="2:50" x14ac:dyDescent="0.25">
      <c r="B11" s="5"/>
      <c r="C11" s="21">
        <v>40187</v>
      </c>
      <c r="D11" s="22">
        <v>6.7</v>
      </c>
      <c r="E11" s="22">
        <v>1.6</v>
      </c>
      <c r="F11" s="22">
        <v>3.6749999999999994</v>
      </c>
      <c r="G11" s="22">
        <v>0</v>
      </c>
      <c r="H11" s="23">
        <v>1005</v>
      </c>
      <c r="I11" s="23">
        <v>996</v>
      </c>
      <c r="J11" s="22">
        <v>35.64</v>
      </c>
      <c r="L11" s="5"/>
      <c r="M11" s="21">
        <v>40187</v>
      </c>
      <c r="N11" s="22">
        <v>18.600000000000001</v>
      </c>
      <c r="O11" s="22">
        <v>10.8</v>
      </c>
      <c r="P11" s="22">
        <v>14.700000000000001</v>
      </c>
      <c r="Q11" s="22">
        <v>0</v>
      </c>
      <c r="R11" s="22">
        <v>1014</v>
      </c>
      <c r="S11" s="22">
        <v>1009</v>
      </c>
      <c r="T11" s="22">
        <v>28.44</v>
      </c>
      <c r="V11" s="5"/>
      <c r="W11" s="21">
        <v>40917</v>
      </c>
      <c r="X11" s="22">
        <v>15</v>
      </c>
      <c r="Y11" s="22">
        <v>6.6</v>
      </c>
      <c r="Z11" s="22">
        <v>9.7937499999999975</v>
      </c>
      <c r="AA11" s="22">
        <v>0</v>
      </c>
      <c r="AB11" s="22">
        <v>1026.4000000000001</v>
      </c>
      <c r="AC11" s="22">
        <v>1019.6</v>
      </c>
      <c r="AD11" s="22">
        <v>31.319999999999997</v>
      </c>
      <c r="AF11" s="5"/>
      <c r="AG11" s="21">
        <v>41283</v>
      </c>
      <c r="AH11" s="28">
        <v>13.4</v>
      </c>
      <c r="AI11" s="28">
        <v>5.6</v>
      </c>
      <c r="AJ11" s="28">
        <v>8.8562499999999975</v>
      </c>
      <c r="AK11" s="28">
        <v>0</v>
      </c>
      <c r="AL11" s="28">
        <v>1018.9</v>
      </c>
      <c r="AM11" s="28">
        <v>1014.1</v>
      </c>
      <c r="AN11" s="28">
        <v>37.800000000000004</v>
      </c>
      <c r="AP11" s="5"/>
      <c r="AQ11" s="21">
        <v>41648</v>
      </c>
      <c r="AR11" s="28">
        <v>13.9</v>
      </c>
      <c r="AS11" s="28">
        <v>6.7</v>
      </c>
      <c r="AT11" s="28">
        <v>9.9166666666666661</v>
      </c>
      <c r="AU11" s="28">
        <v>0</v>
      </c>
      <c r="AV11" s="28">
        <v>1018.2</v>
      </c>
      <c r="AW11" s="28">
        <v>1014.7</v>
      </c>
      <c r="AX11" s="28">
        <v>23.759999999999998</v>
      </c>
    </row>
    <row r="12" spans="2:50" x14ac:dyDescent="0.25">
      <c r="B12" s="5"/>
      <c r="C12" s="21">
        <v>40188</v>
      </c>
      <c r="D12" s="22">
        <v>6</v>
      </c>
      <c r="E12" s="22">
        <v>0.1</v>
      </c>
      <c r="F12" s="22">
        <v>2.7895833333333333</v>
      </c>
      <c r="G12" s="22">
        <v>0</v>
      </c>
      <c r="H12" s="23">
        <v>1010</v>
      </c>
      <c r="I12" s="23">
        <v>1005</v>
      </c>
      <c r="J12" s="22">
        <v>38.880000000000003</v>
      </c>
      <c r="L12" s="5"/>
      <c r="M12" s="21">
        <v>40188</v>
      </c>
      <c r="N12" s="22">
        <v>14.6</v>
      </c>
      <c r="O12" s="22">
        <v>8.6</v>
      </c>
      <c r="P12" s="22">
        <v>11.6</v>
      </c>
      <c r="Q12" s="22">
        <v>0</v>
      </c>
      <c r="R12" s="22">
        <v>1016</v>
      </c>
      <c r="S12" s="22">
        <v>1013</v>
      </c>
      <c r="T12" s="22">
        <v>29.16</v>
      </c>
      <c r="V12" s="5"/>
      <c r="W12" s="21">
        <v>40918</v>
      </c>
      <c r="X12" s="22">
        <v>13.7</v>
      </c>
      <c r="Y12" s="22">
        <v>4.9000000000000004</v>
      </c>
      <c r="Z12" s="22">
        <v>9.2125000000000004</v>
      </c>
      <c r="AA12" s="22">
        <v>0</v>
      </c>
      <c r="AB12" s="22">
        <v>1026.9000000000001</v>
      </c>
      <c r="AC12" s="22">
        <v>1023.9</v>
      </c>
      <c r="AD12" s="22">
        <v>27.720000000000002</v>
      </c>
      <c r="AF12" s="5"/>
      <c r="AG12" s="21">
        <v>41284</v>
      </c>
      <c r="AH12" s="28">
        <v>13.9</v>
      </c>
      <c r="AI12" s="28">
        <v>5.2</v>
      </c>
      <c r="AJ12" s="28">
        <v>9.3958333333333304</v>
      </c>
      <c r="AK12" s="28">
        <v>0</v>
      </c>
      <c r="AL12" s="28">
        <v>1015.4</v>
      </c>
      <c r="AM12" s="28">
        <v>1012.9</v>
      </c>
      <c r="AN12" s="28">
        <v>30.6</v>
      </c>
      <c r="AP12" s="5"/>
      <c r="AQ12" s="21">
        <v>41649</v>
      </c>
      <c r="AR12" s="28">
        <v>12.1</v>
      </c>
      <c r="AS12" s="28">
        <v>9.5</v>
      </c>
      <c r="AT12" s="28">
        <v>10.614583333333332</v>
      </c>
      <c r="AU12" s="28">
        <v>0</v>
      </c>
      <c r="AV12" s="28">
        <v>1016.3</v>
      </c>
      <c r="AW12" s="28">
        <v>1013.2</v>
      </c>
      <c r="AX12" s="28">
        <v>15.120000000000001</v>
      </c>
    </row>
    <row r="13" spans="2:50" x14ac:dyDescent="0.25">
      <c r="B13" s="5"/>
      <c r="C13" s="21">
        <v>40189</v>
      </c>
      <c r="D13" s="22">
        <v>7.7</v>
      </c>
      <c r="E13" s="22">
        <v>2</v>
      </c>
      <c r="F13" s="22">
        <v>4.3770833333333323</v>
      </c>
      <c r="G13" s="22">
        <v>0</v>
      </c>
      <c r="H13" s="23">
        <v>1014</v>
      </c>
      <c r="I13" s="23">
        <v>1008</v>
      </c>
      <c r="J13" s="22">
        <v>30.240000000000002</v>
      </c>
      <c r="L13" s="5"/>
      <c r="M13" s="21">
        <v>40189</v>
      </c>
      <c r="N13" s="22">
        <v>16.5</v>
      </c>
      <c r="O13" s="22">
        <v>7.6</v>
      </c>
      <c r="P13" s="22">
        <v>12.05</v>
      </c>
      <c r="Q13" s="22">
        <v>0</v>
      </c>
      <c r="R13" s="22">
        <v>1015</v>
      </c>
      <c r="S13" s="22">
        <v>1011</v>
      </c>
      <c r="T13" s="22">
        <v>29.16</v>
      </c>
      <c r="V13" s="5"/>
      <c r="W13" s="21">
        <v>40919</v>
      </c>
      <c r="X13" s="22">
        <v>13.9</v>
      </c>
      <c r="Y13" s="22">
        <v>5.8</v>
      </c>
      <c r="Z13" s="22">
        <v>9.6812500000000004</v>
      </c>
      <c r="AA13" s="22">
        <v>0</v>
      </c>
      <c r="AB13" s="22">
        <v>1028.5999999999999</v>
      </c>
      <c r="AC13" s="22">
        <v>1025.0999999999999</v>
      </c>
      <c r="AD13" s="22">
        <v>20.52</v>
      </c>
      <c r="AF13" s="5"/>
      <c r="AG13" s="21">
        <v>41285</v>
      </c>
      <c r="AH13" s="28">
        <v>15.5</v>
      </c>
      <c r="AI13" s="28">
        <v>6.7</v>
      </c>
      <c r="AJ13" s="28">
        <v>10.472916666666666</v>
      </c>
      <c r="AK13" s="28">
        <v>0</v>
      </c>
      <c r="AL13" s="28">
        <v>1016.6</v>
      </c>
      <c r="AM13" s="28">
        <v>1013.7</v>
      </c>
      <c r="AN13" s="28">
        <v>32.04</v>
      </c>
      <c r="AP13" s="5"/>
      <c r="AQ13" s="21">
        <v>41650</v>
      </c>
      <c r="AR13" s="28">
        <v>13.8</v>
      </c>
      <c r="AS13" s="28">
        <v>10</v>
      </c>
      <c r="AT13" s="28">
        <v>12.295833333333333</v>
      </c>
      <c r="AU13" s="28">
        <v>0</v>
      </c>
      <c r="AV13" s="28">
        <v>1016.8</v>
      </c>
      <c r="AW13" s="28">
        <v>1012.9</v>
      </c>
      <c r="AX13" s="28">
        <v>23.759999999999998</v>
      </c>
    </row>
    <row r="14" spans="2:50" x14ac:dyDescent="0.25">
      <c r="B14" s="5"/>
      <c r="C14" s="21">
        <v>40190</v>
      </c>
      <c r="D14" s="22">
        <v>8.8000000000000007</v>
      </c>
      <c r="E14" s="22">
        <v>1.5</v>
      </c>
      <c r="F14" s="22">
        <v>5.1770833333333348</v>
      </c>
      <c r="G14" s="22">
        <v>3.8</v>
      </c>
      <c r="H14" s="23">
        <v>1014</v>
      </c>
      <c r="I14" s="23">
        <v>998</v>
      </c>
      <c r="J14" s="22">
        <v>33.840000000000003</v>
      </c>
      <c r="L14" s="5"/>
      <c r="M14" s="21">
        <v>40190</v>
      </c>
      <c r="N14" s="22">
        <v>15.9</v>
      </c>
      <c r="O14" s="22">
        <v>7.5</v>
      </c>
      <c r="P14" s="22">
        <v>11.7</v>
      </c>
      <c r="Q14" s="22">
        <v>3.8</v>
      </c>
      <c r="R14" s="22">
        <v>1021</v>
      </c>
      <c r="S14" s="22">
        <v>1015</v>
      </c>
      <c r="T14" s="22">
        <v>33.840000000000003</v>
      </c>
      <c r="V14" s="5"/>
      <c r="W14" s="21">
        <v>40920</v>
      </c>
      <c r="X14" s="22">
        <v>14.4</v>
      </c>
      <c r="Y14" s="22">
        <v>4.0999999999999996</v>
      </c>
      <c r="Z14" s="22">
        <v>9.1791666666666654</v>
      </c>
      <c r="AA14" s="22">
        <v>0</v>
      </c>
      <c r="AB14" s="22">
        <v>1027.4000000000001</v>
      </c>
      <c r="AC14" s="22">
        <v>1023.6</v>
      </c>
      <c r="AD14" s="22">
        <v>32.4</v>
      </c>
      <c r="AF14" s="5"/>
      <c r="AG14" s="21">
        <v>41286</v>
      </c>
      <c r="AH14" s="28">
        <v>13.7</v>
      </c>
      <c r="AI14" s="28">
        <v>4.5999999999999996</v>
      </c>
      <c r="AJ14" s="28">
        <v>8.8041666666666689</v>
      </c>
      <c r="AK14" s="28">
        <v>0</v>
      </c>
      <c r="AL14" s="28">
        <v>1014.8</v>
      </c>
      <c r="AM14" s="28">
        <v>1006.5</v>
      </c>
      <c r="AN14" s="28">
        <v>40.32</v>
      </c>
      <c r="AP14" s="5"/>
      <c r="AQ14" s="21">
        <v>41651</v>
      </c>
      <c r="AR14" s="28">
        <v>14.9</v>
      </c>
      <c r="AS14" s="28">
        <v>10.3</v>
      </c>
      <c r="AT14" s="28">
        <v>12.341666666666667</v>
      </c>
      <c r="AU14" s="28">
        <v>2.6</v>
      </c>
      <c r="AV14" s="28">
        <v>1018.2</v>
      </c>
      <c r="AW14" s="28">
        <v>1016</v>
      </c>
      <c r="AX14" s="28">
        <v>23.759999999999998</v>
      </c>
    </row>
    <row r="15" spans="2:50" x14ac:dyDescent="0.25">
      <c r="B15" s="5"/>
      <c r="C15" s="21">
        <v>40191</v>
      </c>
      <c r="D15" s="22">
        <v>13.2</v>
      </c>
      <c r="E15" s="22">
        <v>6.7</v>
      </c>
      <c r="F15" s="22">
        <v>9.6124999999999989</v>
      </c>
      <c r="G15" s="22">
        <v>0</v>
      </c>
      <c r="H15" s="23">
        <v>1007</v>
      </c>
      <c r="I15" s="23">
        <v>998</v>
      </c>
      <c r="J15" s="22">
        <v>32.4</v>
      </c>
      <c r="L15" s="5"/>
      <c r="M15" s="21">
        <v>40191</v>
      </c>
      <c r="N15" s="22">
        <v>14.9</v>
      </c>
      <c r="O15" s="22">
        <v>9.1999999999999993</v>
      </c>
      <c r="P15" s="22">
        <v>12.05</v>
      </c>
      <c r="Q15" s="22">
        <v>0</v>
      </c>
      <c r="R15" s="22">
        <v>1020</v>
      </c>
      <c r="S15" s="22">
        <v>1016.5</v>
      </c>
      <c r="T15" s="22">
        <v>26.64</v>
      </c>
      <c r="V15" s="5"/>
      <c r="W15" s="21">
        <v>40921</v>
      </c>
      <c r="X15" s="22">
        <v>12.9</v>
      </c>
      <c r="Y15" s="22">
        <v>3.2</v>
      </c>
      <c r="Z15" s="22">
        <v>6.7499999999999991</v>
      </c>
      <c r="AA15" s="22">
        <v>0</v>
      </c>
      <c r="AB15" s="22">
        <v>1023.6</v>
      </c>
      <c r="AC15" s="22">
        <v>1016.2</v>
      </c>
      <c r="AD15" s="22">
        <v>41.76</v>
      </c>
      <c r="AF15" s="5"/>
      <c r="AG15" s="21">
        <v>41287</v>
      </c>
      <c r="AH15" s="28">
        <v>10.6</v>
      </c>
      <c r="AI15" s="28">
        <v>6.6</v>
      </c>
      <c r="AJ15" s="28">
        <v>8.2250000000000032</v>
      </c>
      <c r="AK15" s="28">
        <v>4.5999999999999996</v>
      </c>
      <c r="AL15" s="28">
        <v>1007.9</v>
      </c>
      <c r="AM15" s="28">
        <v>1002.4</v>
      </c>
      <c r="AN15" s="28">
        <v>39.96</v>
      </c>
      <c r="AP15" s="5"/>
      <c r="AQ15" s="21">
        <v>41652</v>
      </c>
      <c r="AR15" s="28">
        <v>13.9</v>
      </c>
      <c r="AS15" s="28">
        <v>8.8000000000000007</v>
      </c>
      <c r="AT15" s="28">
        <v>11.245833333333335</v>
      </c>
      <c r="AU15" s="28">
        <v>1.2000000000000002</v>
      </c>
      <c r="AV15" s="28">
        <v>1016.1</v>
      </c>
      <c r="AW15" s="28">
        <v>1007.9</v>
      </c>
      <c r="AX15" s="28">
        <v>36</v>
      </c>
    </row>
    <row r="16" spans="2:50" x14ac:dyDescent="0.25">
      <c r="B16" s="5"/>
      <c r="C16" s="21">
        <v>40192</v>
      </c>
      <c r="D16" s="22">
        <v>13.7</v>
      </c>
      <c r="E16" s="22">
        <v>8.3000000000000007</v>
      </c>
      <c r="F16" s="22">
        <v>10.88958333333334</v>
      </c>
      <c r="G16" s="22">
        <v>2.4000000000000004</v>
      </c>
      <c r="H16" s="23">
        <v>1002</v>
      </c>
      <c r="I16" s="23">
        <v>989</v>
      </c>
      <c r="J16" s="22">
        <v>42.480000000000004</v>
      </c>
      <c r="L16" s="5"/>
      <c r="M16" s="21">
        <v>40192</v>
      </c>
      <c r="N16" s="22">
        <v>16.7</v>
      </c>
      <c r="O16" s="22">
        <v>8.4</v>
      </c>
      <c r="P16" s="22">
        <v>12.55</v>
      </c>
      <c r="Q16" s="22">
        <v>2.4000000000000004</v>
      </c>
      <c r="R16" s="22">
        <v>1020</v>
      </c>
      <c r="S16" s="22">
        <v>1015.1</v>
      </c>
      <c r="T16" s="22">
        <v>29.880000000000003</v>
      </c>
      <c r="V16" s="5"/>
      <c r="W16" s="21">
        <v>40922</v>
      </c>
      <c r="X16" s="22">
        <v>12</v>
      </c>
      <c r="Y16" s="22">
        <v>2.2000000000000002</v>
      </c>
      <c r="Z16" s="22">
        <v>6.1833333333333371</v>
      </c>
      <c r="AA16" s="22">
        <v>0</v>
      </c>
      <c r="AB16" s="22">
        <v>1016.3</v>
      </c>
      <c r="AC16" s="22">
        <v>1013.7</v>
      </c>
      <c r="AD16" s="22">
        <v>35.64</v>
      </c>
      <c r="AF16" s="5"/>
      <c r="AG16" s="21">
        <v>41288</v>
      </c>
      <c r="AH16" s="28">
        <v>11.4</v>
      </c>
      <c r="AI16" s="28">
        <v>4.5999999999999996</v>
      </c>
      <c r="AJ16" s="28">
        <v>7.90625</v>
      </c>
      <c r="AK16" s="28">
        <v>0</v>
      </c>
      <c r="AL16" s="28">
        <v>1010</v>
      </c>
      <c r="AM16" s="28">
        <v>1007.1</v>
      </c>
      <c r="AN16" s="28">
        <v>38.519999999999996</v>
      </c>
      <c r="AP16" s="5"/>
      <c r="AQ16" s="21">
        <v>41653</v>
      </c>
      <c r="AR16" s="28">
        <v>13.3</v>
      </c>
      <c r="AS16" s="28">
        <v>7.5</v>
      </c>
      <c r="AT16" s="28">
        <v>9.6979166666666661</v>
      </c>
      <c r="AU16" s="28">
        <v>0</v>
      </c>
      <c r="AV16" s="28">
        <v>1009.8</v>
      </c>
      <c r="AW16" s="28">
        <v>1004.3</v>
      </c>
      <c r="AX16" s="28">
        <v>38.519999999999996</v>
      </c>
    </row>
    <row r="17" spans="2:50" x14ac:dyDescent="0.25">
      <c r="B17" s="5"/>
      <c r="C17" s="21">
        <v>40193</v>
      </c>
      <c r="D17" s="22">
        <v>14.5</v>
      </c>
      <c r="E17" s="22">
        <v>8.5</v>
      </c>
      <c r="F17" s="22">
        <v>10.670833333333336</v>
      </c>
      <c r="G17" s="22">
        <v>0</v>
      </c>
      <c r="H17" s="23">
        <v>1018</v>
      </c>
      <c r="I17" s="23">
        <v>1003</v>
      </c>
      <c r="J17" s="22">
        <v>28.44</v>
      </c>
      <c r="L17" s="5"/>
      <c r="M17" s="21">
        <v>40193</v>
      </c>
      <c r="N17" s="22">
        <v>17.3</v>
      </c>
      <c r="O17" s="22">
        <v>8.1</v>
      </c>
      <c r="P17" s="22">
        <v>12.7</v>
      </c>
      <c r="Q17" s="22">
        <v>0</v>
      </c>
      <c r="R17" s="22">
        <v>1024</v>
      </c>
      <c r="S17" s="22">
        <v>1020.1</v>
      </c>
      <c r="T17" s="22">
        <v>26.28</v>
      </c>
      <c r="V17" s="5"/>
      <c r="W17" s="21">
        <v>40923</v>
      </c>
      <c r="X17" s="22">
        <v>10.7</v>
      </c>
      <c r="Y17" s="22">
        <v>5.7</v>
      </c>
      <c r="Z17" s="22">
        <v>8.1229166666666686</v>
      </c>
      <c r="AA17" s="22">
        <v>0</v>
      </c>
      <c r="AB17" s="22">
        <v>1014.4</v>
      </c>
      <c r="AC17" s="22">
        <v>1010.9</v>
      </c>
      <c r="AD17" s="22">
        <v>17.64</v>
      </c>
      <c r="AF17" s="5"/>
      <c r="AG17" s="21">
        <v>41289</v>
      </c>
      <c r="AH17" s="28">
        <v>12.6</v>
      </c>
      <c r="AI17" s="28">
        <v>5.7</v>
      </c>
      <c r="AJ17" s="28">
        <v>8.5208333333333339</v>
      </c>
      <c r="AK17" s="28">
        <v>0</v>
      </c>
      <c r="AL17" s="28">
        <v>1009.8</v>
      </c>
      <c r="AM17" s="28">
        <v>1002.9</v>
      </c>
      <c r="AN17" s="28">
        <v>54.72</v>
      </c>
      <c r="AP17" s="5"/>
      <c r="AQ17" s="21">
        <v>41654</v>
      </c>
      <c r="AR17" s="28">
        <v>12.7</v>
      </c>
      <c r="AS17" s="28">
        <v>6.6</v>
      </c>
      <c r="AT17" s="28">
        <v>9.8499999999999979</v>
      </c>
      <c r="AU17" s="28">
        <v>0</v>
      </c>
      <c r="AV17" s="28">
        <v>1011.6</v>
      </c>
      <c r="AW17" s="28">
        <v>1006.8</v>
      </c>
      <c r="AX17" s="28">
        <v>30.6</v>
      </c>
    </row>
    <row r="18" spans="2:50" x14ac:dyDescent="0.25">
      <c r="B18" s="5"/>
      <c r="C18" s="21">
        <v>40194</v>
      </c>
      <c r="D18" s="22">
        <v>13.7</v>
      </c>
      <c r="E18" s="22">
        <v>7.4</v>
      </c>
      <c r="F18" s="22">
        <v>10.77708333333333</v>
      </c>
      <c r="G18" s="22">
        <v>1.4</v>
      </c>
      <c r="H18" s="23">
        <v>1018</v>
      </c>
      <c r="I18" s="23">
        <v>1013</v>
      </c>
      <c r="J18" s="22">
        <v>29.52</v>
      </c>
      <c r="L18" s="5"/>
      <c r="M18" s="21">
        <v>40194</v>
      </c>
      <c r="N18" s="22">
        <v>13.5</v>
      </c>
      <c r="O18" s="22">
        <v>7.6</v>
      </c>
      <c r="P18" s="22">
        <v>10.55</v>
      </c>
      <c r="Q18" s="22">
        <v>1.4</v>
      </c>
      <c r="R18" s="22">
        <v>1023.5</v>
      </c>
      <c r="S18" s="22">
        <v>1021.2</v>
      </c>
      <c r="T18" s="22">
        <v>32.04</v>
      </c>
      <c r="V18" s="5"/>
      <c r="W18" s="21">
        <v>40924</v>
      </c>
      <c r="X18" s="22">
        <v>11.9</v>
      </c>
      <c r="Y18" s="22">
        <v>6.4</v>
      </c>
      <c r="Z18" s="22">
        <v>9.9124999999999996</v>
      </c>
      <c r="AA18" s="22">
        <v>0.1</v>
      </c>
      <c r="AB18" s="22">
        <v>1016.2</v>
      </c>
      <c r="AC18" s="22">
        <v>1009.2</v>
      </c>
      <c r="AD18" s="22">
        <v>44.28</v>
      </c>
      <c r="AF18" s="5"/>
      <c r="AG18" s="21">
        <v>41290</v>
      </c>
      <c r="AH18" s="28">
        <v>13.1</v>
      </c>
      <c r="AI18" s="28">
        <v>3.4</v>
      </c>
      <c r="AJ18" s="28">
        <v>8.5666666666666682</v>
      </c>
      <c r="AK18" s="28">
        <v>0</v>
      </c>
      <c r="AL18" s="28">
        <v>1006.9</v>
      </c>
      <c r="AM18" s="28">
        <v>994.5</v>
      </c>
      <c r="AN18" s="28">
        <v>68.039999999999992</v>
      </c>
      <c r="AP18" s="5"/>
      <c r="AQ18" s="21">
        <v>41655</v>
      </c>
      <c r="AR18" s="28">
        <v>14.9</v>
      </c>
      <c r="AS18" s="28">
        <v>10.5</v>
      </c>
      <c r="AT18" s="28">
        <v>12.447916666666664</v>
      </c>
      <c r="AU18" s="28">
        <v>0.1</v>
      </c>
      <c r="AV18" s="28">
        <v>1006.8</v>
      </c>
      <c r="AW18" s="28">
        <v>1001.7</v>
      </c>
      <c r="AX18" s="28">
        <v>24.12</v>
      </c>
    </row>
    <row r="19" spans="2:50" x14ac:dyDescent="0.25">
      <c r="B19" s="5"/>
      <c r="C19" s="21">
        <v>40195</v>
      </c>
      <c r="D19" s="22">
        <v>12.1</v>
      </c>
      <c r="E19" s="22">
        <v>9.9</v>
      </c>
      <c r="F19" s="22">
        <v>11.206249999999997</v>
      </c>
      <c r="G19" s="22">
        <v>1.9999999999999998</v>
      </c>
      <c r="H19" s="23">
        <v>1020</v>
      </c>
      <c r="I19" s="23">
        <v>1015</v>
      </c>
      <c r="J19" s="22">
        <v>10.44</v>
      </c>
      <c r="L19" s="5"/>
      <c r="M19" s="21">
        <v>40195</v>
      </c>
      <c r="N19" s="22">
        <v>13.2</v>
      </c>
      <c r="O19" s="22">
        <v>7.2</v>
      </c>
      <c r="P19" s="22">
        <v>10.199999999999999</v>
      </c>
      <c r="Q19" s="22">
        <v>1.9999999999999998</v>
      </c>
      <c r="R19" s="22">
        <v>1024.3</v>
      </c>
      <c r="S19" s="22">
        <v>1021.8</v>
      </c>
      <c r="T19" s="22">
        <v>23.759999999999998</v>
      </c>
      <c r="V19" s="5"/>
      <c r="W19" s="21">
        <v>40925</v>
      </c>
      <c r="X19" s="22">
        <v>14.1</v>
      </c>
      <c r="Y19" s="22">
        <v>8.4</v>
      </c>
      <c r="Z19" s="22">
        <v>11.420833333333333</v>
      </c>
      <c r="AA19" s="22">
        <v>0</v>
      </c>
      <c r="AB19" s="22">
        <v>1026</v>
      </c>
      <c r="AC19" s="22">
        <v>1016</v>
      </c>
      <c r="AD19" s="22">
        <v>40.680000000000007</v>
      </c>
      <c r="AF19" s="5"/>
      <c r="AG19" s="21">
        <v>41291</v>
      </c>
      <c r="AH19" s="28">
        <v>12.4</v>
      </c>
      <c r="AI19" s="28">
        <v>7</v>
      </c>
      <c r="AJ19" s="28">
        <v>9.7666666666666657</v>
      </c>
      <c r="AK19" s="28">
        <v>0</v>
      </c>
      <c r="AL19" s="28">
        <v>1004.5</v>
      </c>
      <c r="AM19" s="28">
        <v>999.3</v>
      </c>
      <c r="AN19" s="28">
        <v>36.72</v>
      </c>
      <c r="AP19" s="5"/>
      <c r="AQ19" s="21">
        <v>41656</v>
      </c>
      <c r="AR19" s="28">
        <v>15.4</v>
      </c>
      <c r="AS19" s="28">
        <v>8.6999999999999993</v>
      </c>
      <c r="AT19" s="28">
        <v>11.270833333333334</v>
      </c>
      <c r="AU19" s="28">
        <v>0</v>
      </c>
      <c r="AV19" s="28">
        <v>1001.8</v>
      </c>
      <c r="AW19" s="28">
        <v>999.1</v>
      </c>
      <c r="AX19" s="28">
        <v>35.64</v>
      </c>
    </row>
    <row r="20" spans="2:50" x14ac:dyDescent="0.25">
      <c r="B20" s="5"/>
      <c r="C20" s="21">
        <v>40196</v>
      </c>
      <c r="D20" s="22">
        <v>11.4</v>
      </c>
      <c r="E20" s="22">
        <v>10.199999999999999</v>
      </c>
      <c r="F20" s="22">
        <v>10.7875</v>
      </c>
      <c r="G20" s="22">
        <v>2.6000000000000005</v>
      </c>
      <c r="H20" s="23">
        <v>1020</v>
      </c>
      <c r="I20" s="23">
        <v>1017</v>
      </c>
      <c r="J20" s="22">
        <v>17.64</v>
      </c>
      <c r="L20" s="5"/>
      <c r="M20" s="21">
        <v>40196</v>
      </c>
      <c r="N20" s="22">
        <v>15.1</v>
      </c>
      <c r="O20" s="22">
        <v>6.1</v>
      </c>
      <c r="P20" s="22">
        <v>10.6</v>
      </c>
      <c r="Q20" s="22">
        <v>2.6000000000000005</v>
      </c>
      <c r="R20" s="22">
        <v>1023.4</v>
      </c>
      <c r="S20" s="22">
        <v>1019.8</v>
      </c>
      <c r="T20" s="22">
        <v>23.759999999999998</v>
      </c>
      <c r="V20" s="5"/>
      <c r="W20" s="21">
        <v>40926</v>
      </c>
      <c r="X20" s="22">
        <v>13.4</v>
      </c>
      <c r="Y20" s="22">
        <v>4.8</v>
      </c>
      <c r="Z20" s="22">
        <v>8.6979166666666696</v>
      </c>
      <c r="AA20" s="22">
        <v>0</v>
      </c>
      <c r="AB20" s="22">
        <v>1030.7</v>
      </c>
      <c r="AC20" s="22">
        <v>1025.4000000000001</v>
      </c>
      <c r="AD20" s="22">
        <v>28.08</v>
      </c>
      <c r="AF20" s="5"/>
      <c r="AG20" s="21">
        <v>41292</v>
      </c>
      <c r="AH20" s="28">
        <v>12.1</v>
      </c>
      <c r="AI20" s="28">
        <v>6.7</v>
      </c>
      <c r="AJ20" s="28">
        <v>9.6562500000000018</v>
      </c>
      <c r="AK20" s="28">
        <v>0.1</v>
      </c>
      <c r="AL20" s="28">
        <v>1003.9</v>
      </c>
      <c r="AM20" s="28">
        <v>990.1</v>
      </c>
      <c r="AN20" s="28">
        <v>24.840000000000003</v>
      </c>
      <c r="AP20" s="5"/>
      <c r="AQ20" s="21">
        <v>41657</v>
      </c>
      <c r="AR20" s="28">
        <v>14.8</v>
      </c>
      <c r="AS20" s="28">
        <v>7.5</v>
      </c>
      <c r="AT20" s="28">
        <v>11.639583333333334</v>
      </c>
      <c r="AU20" s="28">
        <v>2.7</v>
      </c>
      <c r="AV20" s="28">
        <v>999.5</v>
      </c>
      <c r="AW20" s="28">
        <v>990.2</v>
      </c>
      <c r="AX20" s="28">
        <v>39.6</v>
      </c>
    </row>
    <row r="21" spans="2:50" x14ac:dyDescent="0.25">
      <c r="B21" s="5"/>
      <c r="C21" s="21">
        <v>40197</v>
      </c>
      <c r="D21" s="22">
        <v>11.4</v>
      </c>
      <c r="E21" s="22">
        <v>9.1</v>
      </c>
      <c r="F21" s="22">
        <v>10.277083333333332</v>
      </c>
      <c r="G21" s="22">
        <v>1.4</v>
      </c>
      <c r="H21" s="23">
        <v>1018</v>
      </c>
      <c r="I21" s="23">
        <v>1011</v>
      </c>
      <c r="J21" s="22">
        <v>12.6</v>
      </c>
      <c r="L21" s="5"/>
      <c r="M21" s="21">
        <v>40197</v>
      </c>
      <c r="N21" s="22">
        <v>12.9</v>
      </c>
      <c r="O21" s="22">
        <v>9.1</v>
      </c>
      <c r="P21" s="22">
        <v>11</v>
      </c>
      <c r="Q21" s="22">
        <v>1.4</v>
      </c>
      <c r="R21" s="22">
        <v>1020.2</v>
      </c>
      <c r="S21" s="22">
        <v>1016.9</v>
      </c>
      <c r="T21" s="22">
        <v>24.48</v>
      </c>
      <c r="V21" s="5"/>
      <c r="W21" s="21">
        <v>40927</v>
      </c>
      <c r="X21" s="22">
        <v>15</v>
      </c>
      <c r="Y21" s="22">
        <v>4.2</v>
      </c>
      <c r="Z21" s="22">
        <v>9.4375000000000018</v>
      </c>
      <c r="AA21" s="22">
        <v>0</v>
      </c>
      <c r="AB21" s="22">
        <v>1031.4000000000001</v>
      </c>
      <c r="AC21" s="22">
        <v>1026.2</v>
      </c>
      <c r="AD21" s="22">
        <v>31.680000000000003</v>
      </c>
      <c r="AF21" s="5"/>
      <c r="AG21" s="21">
        <v>41293</v>
      </c>
      <c r="AH21" s="28">
        <v>14.7</v>
      </c>
      <c r="AI21" s="28">
        <v>9.5</v>
      </c>
      <c r="AJ21" s="28">
        <v>12.204166666666667</v>
      </c>
      <c r="AK21" s="28">
        <v>5.3999999999999995</v>
      </c>
      <c r="AL21" s="28">
        <v>990.1</v>
      </c>
      <c r="AM21" s="28">
        <v>975.1</v>
      </c>
      <c r="AN21" s="28">
        <v>47.88</v>
      </c>
      <c r="AP21" s="5"/>
      <c r="AQ21" s="21">
        <v>41658</v>
      </c>
      <c r="AR21" s="28">
        <v>13.1</v>
      </c>
      <c r="AS21" s="28">
        <v>8.6</v>
      </c>
      <c r="AT21" s="28">
        <v>10.49375</v>
      </c>
      <c r="AU21" s="28">
        <v>23.900000000000002</v>
      </c>
      <c r="AV21" s="28">
        <v>996.9</v>
      </c>
      <c r="AW21" s="28">
        <v>988.9</v>
      </c>
      <c r="AX21" s="28">
        <v>28.8</v>
      </c>
    </row>
    <row r="22" spans="2:50" x14ac:dyDescent="0.25">
      <c r="B22" s="5"/>
      <c r="C22" s="21">
        <v>40198</v>
      </c>
      <c r="D22" s="22">
        <v>13.4</v>
      </c>
      <c r="E22" s="22">
        <v>9.8000000000000007</v>
      </c>
      <c r="F22" s="22">
        <v>11.456250000000002</v>
      </c>
      <c r="G22" s="22">
        <v>1.4</v>
      </c>
      <c r="H22" s="23">
        <v>1014</v>
      </c>
      <c r="I22" s="23">
        <v>1010</v>
      </c>
      <c r="J22" s="22">
        <v>31.319999999999997</v>
      </c>
      <c r="L22" s="5"/>
      <c r="M22" s="21">
        <v>40198</v>
      </c>
      <c r="N22" s="22">
        <v>12.2</v>
      </c>
      <c r="O22" s="22">
        <v>8.1999999999999993</v>
      </c>
      <c r="P22" s="22">
        <v>10.199999999999999</v>
      </c>
      <c r="Q22" s="22">
        <v>1.4</v>
      </c>
      <c r="R22" s="22">
        <v>1017.2</v>
      </c>
      <c r="S22" s="22">
        <v>1014.3</v>
      </c>
      <c r="T22" s="22">
        <v>28.08</v>
      </c>
      <c r="V22" s="5"/>
      <c r="W22" s="21">
        <v>40928</v>
      </c>
      <c r="X22" s="22">
        <v>15.5</v>
      </c>
      <c r="Y22" s="22">
        <v>7.1</v>
      </c>
      <c r="Z22" s="22">
        <v>10.891666666666664</v>
      </c>
      <c r="AA22" s="22">
        <v>0</v>
      </c>
      <c r="AB22" s="22">
        <v>1026.3</v>
      </c>
      <c r="AC22" s="22">
        <v>1021.2</v>
      </c>
      <c r="AD22" s="22">
        <v>28.8</v>
      </c>
      <c r="AF22" s="5"/>
      <c r="AG22" s="21">
        <v>41294</v>
      </c>
      <c r="AH22" s="28">
        <v>13.8</v>
      </c>
      <c r="AI22" s="28">
        <v>8.1999999999999993</v>
      </c>
      <c r="AJ22" s="28">
        <v>10.299999999999999</v>
      </c>
      <c r="AK22" s="28">
        <v>0.4</v>
      </c>
      <c r="AL22" s="28">
        <v>995.5</v>
      </c>
      <c r="AM22" s="28">
        <v>979.8</v>
      </c>
      <c r="AN22" s="28">
        <v>42.12</v>
      </c>
      <c r="AP22" s="5"/>
      <c r="AQ22" s="21">
        <v>41659</v>
      </c>
      <c r="AR22" s="28">
        <v>14</v>
      </c>
      <c r="AS22" s="28">
        <v>6.7</v>
      </c>
      <c r="AT22" s="28">
        <v>9.1333333333333329</v>
      </c>
      <c r="AU22" s="28">
        <v>0</v>
      </c>
      <c r="AV22" s="28">
        <v>1007.3</v>
      </c>
      <c r="AW22" s="28">
        <v>996.8</v>
      </c>
      <c r="AX22" s="28">
        <v>34.200000000000003</v>
      </c>
    </row>
    <row r="23" spans="2:50" x14ac:dyDescent="0.25">
      <c r="B23" s="5"/>
      <c r="C23" s="21">
        <v>40199</v>
      </c>
      <c r="D23" s="22">
        <v>13.6</v>
      </c>
      <c r="E23" s="22">
        <v>7</v>
      </c>
      <c r="F23" s="22">
        <v>9.9270833333333339</v>
      </c>
      <c r="G23" s="22">
        <v>0</v>
      </c>
      <c r="H23" s="23">
        <v>1017</v>
      </c>
      <c r="I23" s="23">
        <v>1014</v>
      </c>
      <c r="J23" s="22">
        <v>29.880000000000003</v>
      </c>
      <c r="L23" s="5"/>
      <c r="M23" s="21">
        <v>40199</v>
      </c>
      <c r="N23" s="22">
        <v>9.6</v>
      </c>
      <c r="O23" s="22">
        <v>2.7</v>
      </c>
      <c r="P23" s="22">
        <v>6.15</v>
      </c>
      <c r="Q23" s="22">
        <v>0</v>
      </c>
      <c r="R23" s="22">
        <v>1016.8</v>
      </c>
      <c r="S23" s="22">
        <v>1014.5</v>
      </c>
      <c r="T23" s="22">
        <v>49.32</v>
      </c>
      <c r="V23" s="5"/>
      <c r="W23" s="21">
        <v>40929</v>
      </c>
      <c r="X23" s="22">
        <v>15.7</v>
      </c>
      <c r="Y23" s="22">
        <v>8.1</v>
      </c>
      <c r="Z23" s="22">
        <v>11.147916666666665</v>
      </c>
      <c r="AA23" s="22">
        <v>0</v>
      </c>
      <c r="AB23" s="22">
        <v>1022</v>
      </c>
      <c r="AC23" s="22">
        <v>1018.3</v>
      </c>
      <c r="AD23" s="22">
        <v>37.080000000000005</v>
      </c>
      <c r="AF23" s="5"/>
      <c r="AG23" s="21">
        <v>41295</v>
      </c>
      <c r="AH23" s="28">
        <v>12.5</v>
      </c>
      <c r="AI23" s="28">
        <v>6.5</v>
      </c>
      <c r="AJ23" s="28">
        <v>9.5062500000000032</v>
      </c>
      <c r="AK23" s="28">
        <v>0</v>
      </c>
      <c r="AL23" s="28">
        <v>1004.9</v>
      </c>
      <c r="AM23" s="28">
        <v>994</v>
      </c>
      <c r="AN23" s="28">
        <v>45</v>
      </c>
      <c r="AP23" s="5"/>
      <c r="AQ23" s="21">
        <v>41660</v>
      </c>
      <c r="AR23" s="28">
        <v>14.6</v>
      </c>
      <c r="AS23" s="28">
        <v>4.5999999999999996</v>
      </c>
      <c r="AT23" s="28">
        <v>8.7895833333333346</v>
      </c>
      <c r="AU23" s="28">
        <v>0</v>
      </c>
      <c r="AV23" s="28">
        <v>1009.7</v>
      </c>
      <c r="AW23" s="28">
        <v>1007.1</v>
      </c>
      <c r="AX23" s="28">
        <v>31.680000000000003</v>
      </c>
    </row>
    <row r="24" spans="2:50" x14ac:dyDescent="0.25">
      <c r="B24" s="5"/>
      <c r="C24" s="21">
        <v>40200</v>
      </c>
      <c r="D24" s="22">
        <v>12.6</v>
      </c>
      <c r="E24" s="22">
        <v>6.2</v>
      </c>
      <c r="F24" s="22">
        <v>9.3791666666666664</v>
      </c>
      <c r="G24" s="22">
        <v>0</v>
      </c>
      <c r="H24" s="23">
        <v>1017</v>
      </c>
      <c r="I24" s="23">
        <v>1014</v>
      </c>
      <c r="J24" s="22">
        <v>28.08</v>
      </c>
      <c r="L24" s="5"/>
      <c r="M24" s="21">
        <v>40200</v>
      </c>
      <c r="N24" s="22">
        <v>6.8</v>
      </c>
      <c r="O24" s="22">
        <v>0.9</v>
      </c>
      <c r="P24" s="22">
        <v>3.85</v>
      </c>
      <c r="Q24" s="22">
        <v>0</v>
      </c>
      <c r="R24" s="22">
        <v>1016.5</v>
      </c>
      <c r="S24" s="22">
        <v>1014.6</v>
      </c>
      <c r="T24" s="22">
        <v>31.319999999999997</v>
      </c>
      <c r="V24" s="5"/>
      <c r="W24" s="21">
        <v>40930</v>
      </c>
      <c r="X24" s="22">
        <v>16</v>
      </c>
      <c r="Y24" s="22">
        <v>8.9</v>
      </c>
      <c r="Z24" s="22">
        <v>11.720833333333331</v>
      </c>
      <c r="AA24" s="22">
        <v>0</v>
      </c>
      <c r="AB24" s="22">
        <v>1018.4</v>
      </c>
      <c r="AC24" s="22">
        <v>1013.4</v>
      </c>
      <c r="AD24" s="22">
        <v>35.28</v>
      </c>
      <c r="AF24" s="5"/>
      <c r="AG24" s="21">
        <v>41296</v>
      </c>
      <c r="AH24" s="28">
        <v>12.3</v>
      </c>
      <c r="AI24" s="28">
        <v>5.6</v>
      </c>
      <c r="AJ24" s="28">
        <v>8.5770833333333361</v>
      </c>
      <c r="AK24" s="28">
        <v>8.2000000000000011</v>
      </c>
      <c r="AL24" s="28">
        <v>1005.2</v>
      </c>
      <c r="AM24" s="28">
        <v>994.5</v>
      </c>
      <c r="AN24" s="28">
        <v>34.92</v>
      </c>
      <c r="AP24" s="5"/>
      <c r="AQ24" s="21">
        <v>41661</v>
      </c>
      <c r="AR24" s="28">
        <v>9.6999999999999993</v>
      </c>
      <c r="AS24" s="28">
        <v>6.2</v>
      </c>
      <c r="AT24" s="28">
        <v>8.0166666666666693</v>
      </c>
      <c r="AU24" s="28">
        <v>3.1000000000000005</v>
      </c>
      <c r="AV24" s="28">
        <v>1011.1</v>
      </c>
      <c r="AW24" s="28">
        <v>1005.1</v>
      </c>
      <c r="AX24" s="28">
        <v>28.44</v>
      </c>
    </row>
    <row r="25" spans="2:50" x14ac:dyDescent="0.25">
      <c r="B25" s="5"/>
      <c r="C25" s="21">
        <v>40201</v>
      </c>
      <c r="D25" s="22">
        <v>11.7</v>
      </c>
      <c r="E25" s="22">
        <v>6.6</v>
      </c>
      <c r="F25" s="22">
        <v>9.9145833333333329</v>
      </c>
      <c r="G25" s="22">
        <v>0</v>
      </c>
      <c r="H25" s="23">
        <v>1016</v>
      </c>
      <c r="I25" s="23">
        <v>1015</v>
      </c>
      <c r="J25" s="22">
        <v>21.240000000000002</v>
      </c>
      <c r="L25" s="5"/>
      <c r="M25" s="21">
        <v>40201</v>
      </c>
      <c r="N25" s="22">
        <v>8.5</v>
      </c>
      <c r="O25" s="22">
        <v>-0.7</v>
      </c>
      <c r="P25" s="22">
        <v>3.9</v>
      </c>
      <c r="Q25" s="22">
        <v>0</v>
      </c>
      <c r="R25" s="22">
        <v>1017.5</v>
      </c>
      <c r="S25" s="22">
        <v>1014.7</v>
      </c>
      <c r="T25" s="22">
        <v>31.680000000000003</v>
      </c>
      <c r="V25" s="5"/>
      <c r="W25" s="21">
        <v>40931</v>
      </c>
      <c r="X25" s="22">
        <v>16.399999999999999</v>
      </c>
      <c r="Y25" s="22">
        <v>8.1</v>
      </c>
      <c r="Z25" s="22">
        <v>11.549999999999999</v>
      </c>
      <c r="AA25" s="22">
        <v>0</v>
      </c>
      <c r="AB25" s="22">
        <v>1014.7</v>
      </c>
      <c r="AC25" s="22">
        <v>1011.5</v>
      </c>
      <c r="AD25" s="22">
        <v>31.680000000000003</v>
      </c>
      <c r="AF25" s="5"/>
      <c r="AG25" s="21">
        <v>41297</v>
      </c>
      <c r="AH25" s="28">
        <v>11.7</v>
      </c>
      <c r="AI25" s="28">
        <v>4.2</v>
      </c>
      <c r="AJ25" s="28">
        <v>7.5145833333333334</v>
      </c>
      <c r="AK25" s="28">
        <v>6.5</v>
      </c>
      <c r="AL25" s="28">
        <v>1002.3</v>
      </c>
      <c r="AM25" s="28">
        <v>995.6</v>
      </c>
      <c r="AN25" s="28">
        <v>48.6</v>
      </c>
      <c r="AP25" s="5"/>
      <c r="AQ25" s="21">
        <v>41662</v>
      </c>
      <c r="AR25" s="28">
        <v>12.9</v>
      </c>
      <c r="AS25" s="28">
        <v>6.5</v>
      </c>
      <c r="AT25" s="28">
        <v>9.2520833333333332</v>
      </c>
      <c r="AU25" s="28">
        <v>0</v>
      </c>
      <c r="AV25" s="28">
        <v>1017</v>
      </c>
      <c r="AW25" s="28">
        <v>1011</v>
      </c>
      <c r="AX25" s="28">
        <v>36.72</v>
      </c>
    </row>
    <row r="26" spans="2:50" x14ac:dyDescent="0.25">
      <c r="B26" s="5"/>
      <c r="C26" s="21">
        <v>40202</v>
      </c>
      <c r="D26" s="22">
        <v>13.1</v>
      </c>
      <c r="E26" s="22">
        <v>10.3</v>
      </c>
      <c r="F26" s="22">
        <v>11.456250000000002</v>
      </c>
      <c r="G26" s="22">
        <v>2</v>
      </c>
      <c r="H26" s="23">
        <v>1018</v>
      </c>
      <c r="I26" s="23">
        <v>1015</v>
      </c>
      <c r="J26" s="22">
        <v>25.56</v>
      </c>
      <c r="L26" s="5"/>
      <c r="M26" s="21">
        <v>40202</v>
      </c>
      <c r="N26" s="22">
        <v>9.4</v>
      </c>
      <c r="O26" s="22">
        <v>-0.3</v>
      </c>
      <c r="P26" s="22">
        <v>4.55</v>
      </c>
      <c r="Q26" s="22">
        <v>2</v>
      </c>
      <c r="R26" s="22">
        <v>1019.1</v>
      </c>
      <c r="S26" s="22">
        <v>1015.1</v>
      </c>
      <c r="T26" s="22">
        <v>26.64</v>
      </c>
      <c r="V26" s="5"/>
      <c r="W26" s="21">
        <v>40932</v>
      </c>
      <c r="X26" s="22">
        <v>14.3</v>
      </c>
      <c r="Y26" s="22">
        <v>7.8</v>
      </c>
      <c r="Z26" s="22">
        <v>10.616666666666665</v>
      </c>
      <c r="AA26" s="22">
        <v>0</v>
      </c>
      <c r="AB26" s="22">
        <v>1018.3</v>
      </c>
      <c r="AC26" s="22">
        <v>1014.6</v>
      </c>
      <c r="AD26" s="22">
        <v>28.44</v>
      </c>
      <c r="AF26" s="5"/>
      <c r="AG26" s="21">
        <v>41298</v>
      </c>
      <c r="AH26" s="28">
        <v>12.3</v>
      </c>
      <c r="AI26" s="28">
        <v>6.3</v>
      </c>
      <c r="AJ26" s="28">
        <v>8.5187500000000025</v>
      </c>
      <c r="AK26" s="28">
        <v>0</v>
      </c>
      <c r="AL26" s="28">
        <v>1003.2</v>
      </c>
      <c r="AM26" s="28">
        <v>997.4</v>
      </c>
      <c r="AN26" s="28">
        <v>50.04</v>
      </c>
      <c r="AP26" s="5"/>
      <c r="AQ26" s="21">
        <v>41663</v>
      </c>
      <c r="AR26" s="28">
        <v>15.5</v>
      </c>
      <c r="AS26" s="28">
        <v>8.1999999999999993</v>
      </c>
      <c r="AT26" s="28">
        <v>11.560416666666667</v>
      </c>
      <c r="AU26" s="28">
        <v>0</v>
      </c>
      <c r="AV26" s="28">
        <v>1015.1</v>
      </c>
      <c r="AW26" s="28">
        <v>1006.4</v>
      </c>
      <c r="AX26" s="28">
        <v>36.72</v>
      </c>
    </row>
    <row r="27" spans="2:50" x14ac:dyDescent="0.25">
      <c r="B27" s="5"/>
      <c r="C27" s="21">
        <v>40203</v>
      </c>
      <c r="D27" s="22">
        <v>10.6</v>
      </c>
      <c r="E27" s="22">
        <v>6.5</v>
      </c>
      <c r="F27" s="22">
        <v>9.0500000000000007</v>
      </c>
      <c r="G27" s="22">
        <v>3.2000000000000006</v>
      </c>
      <c r="H27" s="23">
        <v>1018</v>
      </c>
      <c r="I27" s="23">
        <v>1016</v>
      </c>
      <c r="J27" s="22">
        <v>26.64</v>
      </c>
      <c r="L27" s="5"/>
      <c r="M27" s="21">
        <v>40203</v>
      </c>
      <c r="N27" s="22">
        <v>11.3</v>
      </c>
      <c r="O27" s="22">
        <v>0.7</v>
      </c>
      <c r="P27" s="22">
        <v>6</v>
      </c>
      <c r="Q27" s="22">
        <v>3.2000000000000006</v>
      </c>
      <c r="R27" s="22">
        <v>1015.9</v>
      </c>
      <c r="S27" s="22">
        <v>1011.4</v>
      </c>
      <c r="T27" s="22">
        <v>34.92</v>
      </c>
      <c r="V27" s="5"/>
      <c r="W27" s="21">
        <v>40933</v>
      </c>
      <c r="X27" s="22">
        <v>15.6</v>
      </c>
      <c r="Y27" s="22">
        <v>5.5</v>
      </c>
      <c r="Z27" s="22">
        <v>10.010416666666668</v>
      </c>
      <c r="AA27" s="22">
        <v>0</v>
      </c>
      <c r="AB27" s="22">
        <v>1017.7</v>
      </c>
      <c r="AC27" s="22">
        <v>1012.5</v>
      </c>
      <c r="AD27" s="22">
        <v>31.680000000000003</v>
      </c>
      <c r="AF27" s="5"/>
      <c r="AG27" s="21">
        <v>41299</v>
      </c>
      <c r="AH27" s="28">
        <v>15.1</v>
      </c>
      <c r="AI27" s="28">
        <v>5</v>
      </c>
      <c r="AJ27" s="28">
        <v>9.2541666666666664</v>
      </c>
      <c r="AK27" s="28">
        <v>0</v>
      </c>
      <c r="AL27" s="28">
        <v>1007.1</v>
      </c>
      <c r="AM27" s="28">
        <v>1002.5</v>
      </c>
      <c r="AN27" s="28">
        <v>44.28</v>
      </c>
      <c r="AP27" s="5"/>
      <c r="AQ27" s="21">
        <v>41664</v>
      </c>
      <c r="AR27" s="28">
        <v>14.3</v>
      </c>
      <c r="AS27" s="28">
        <v>10</v>
      </c>
      <c r="AT27" s="28">
        <v>11.866666666666669</v>
      </c>
      <c r="AU27" s="28">
        <v>0</v>
      </c>
      <c r="AV27" s="28">
        <v>1014.4</v>
      </c>
      <c r="AW27" s="28">
        <v>1007.9</v>
      </c>
      <c r="AX27" s="28">
        <v>22.32</v>
      </c>
    </row>
    <row r="28" spans="2:50" x14ac:dyDescent="0.25">
      <c r="B28" s="5"/>
      <c r="C28" s="21">
        <v>40204</v>
      </c>
      <c r="D28" s="22">
        <v>12</v>
      </c>
      <c r="E28" s="22">
        <v>4.5999999999999996</v>
      </c>
      <c r="F28" s="22">
        <v>8.5916666666666668</v>
      </c>
      <c r="G28" s="22">
        <v>0</v>
      </c>
      <c r="H28" s="23">
        <v>1018</v>
      </c>
      <c r="I28" s="23">
        <v>1013</v>
      </c>
      <c r="J28" s="22">
        <v>55.440000000000005</v>
      </c>
      <c r="L28" s="5"/>
      <c r="M28" s="21">
        <v>40204</v>
      </c>
      <c r="N28" s="22">
        <v>9.5</v>
      </c>
      <c r="O28" s="22">
        <v>1.3</v>
      </c>
      <c r="P28" s="22">
        <v>5.4</v>
      </c>
      <c r="Q28" s="22">
        <v>0</v>
      </c>
      <c r="R28" s="22">
        <v>1011.4</v>
      </c>
      <c r="S28" s="22">
        <v>1000.7</v>
      </c>
      <c r="T28" s="22">
        <v>28.08</v>
      </c>
      <c r="V28" s="5"/>
      <c r="W28" s="21">
        <v>40934</v>
      </c>
      <c r="X28" s="22">
        <v>13.6</v>
      </c>
      <c r="Y28" s="22">
        <v>5.2</v>
      </c>
      <c r="Z28" s="22">
        <v>9.8250000000000011</v>
      </c>
      <c r="AA28" s="22">
        <v>0</v>
      </c>
      <c r="AB28" s="22">
        <v>1015.2</v>
      </c>
      <c r="AC28" s="22">
        <v>1011.5</v>
      </c>
      <c r="AD28" s="22">
        <v>23.759999999999998</v>
      </c>
      <c r="AF28" s="5"/>
      <c r="AG28" s="21">
        <v>41300</v>
      </c>
      <c r="AH28" s="28">
        <v>12</v>
      </c>
      <c r="AI28" s="28">
        <v>6.2</v>
      </c>
      <c r="AJ28" s="28">
        <v>9.0395833333333346</v>
      </c>
      <c r="AK28" s="28">
        <v>0.7</v>
      </c>
      <c r="AL28" s="28">
        <v>1013.5</v>
      </c>
      <c r="AM28" s="28">
        <v>1001.7</v>
      </c>
      <c r="AN28" s="28">
        <v>19.079999999999998</v>
      </c>
      <c r="AP28" s="5"/>
      <c r="AQ28" s="21">
        <v>41665</v>
      </c>
      <c r="AR28" s="28">
        <v>17.8</v>
      </c>
      <c r="AS28" s="28">
        <v>10.1</v>
      </c>
      <c r="AT28" s="28">
        <v>13.445833333333331</v>
      </c>
      <c r="AU28" s="28">
        <v>0</v>
      </c>
      <c r="AV28" s="28">
        <v>1015.2</v>
      </c>
      <c r="AW28" s="28">
        <v>1004.8</v>
      </c>
      <c r="AX28" s="28">
        <v>35.64</v>
      </c>
    </row>
    <row r="29" spans="2:50" x14ac:dyDescent="0.25">
      <c r="B29" s="5"/>
      <c r="C29" s="21">
        <v>40205</v>
      </c>
      <c r="D29" s="22">
        <v>11.7</v>
      </c>
      <c r="E29" s="22">
        <v>3.8</v>
      </c>
      <c r="F29" s="22">
        <v>6.6083333333333343</v>
      </c>
      <c r="G29" s="22">
        <v>0.2</v>
      </c>
      <c r="H29" s="23">
        <v>1016</v>
      </c>
      <c r="I29" s="23">
        <v>1012</v>
      </c>
      <c r="J29" s="22">
        <v>44.64</v>
      </c>
      <c r="L29" s="5"/>
      <c r="M29" s="21">
        <v>40205</v>
      </c>
      <c r="N29" s="22">
        <v>10.7</v>
      </c>
      <c r="O29" s="22">
        <v>5.0999999999999996</v>
      </c>
      <c r="P29" s="22">
        <v>7.8999999999999995</v>
      </c>
      <c r="Q29" s="22">
        <v>0.2</v>
      </c>
      <c r="R29" s="22">
        <v>1002.2</v>
      </c>
      <c r="S29" s="22">
        <v>999.3</v>
      </c>
      <c r="T29" s="22">
        <v>34.200000000000003</v>
      </c>
      <c r="V29" s="5"/>
      <c r="W29" s="21">
        <v>40935</v>
      </c>
      <c r="X29" s="22">
        <v>12.7</v>
      </c>
      <c r="Y29" s="22">
        <v>7.6</v>
      </c>
      <c r="Z29" s="22">
        <v>10.716666666666667</v>
      </c>
      <c r="AA29" s="22">
        <v>0</v>
      </c>
      <c r="AB29" s="22">
        <v>1019</v>
      </c>
      <c r="AC29" s="22">
        <v>1014.6</v>
      </c>
      <c r="AD29" s="22">
        <v>22.32</v>
      </c>
      <c r="AF29" s="5"/>
      <c r="AG29" s="21">
        <v>41301</v>
      </c>
      <c r="AH29" s="28">
        <v>14.1</v>
      </c>
      <c r="AI29" s="28">
        <v>7.1</v>
      </c>
      <c r="AJ29" s="28">
        <v>10.818750000000001</v>
      </c>
      <c r="AK29" s="28">
        <v>0.4</v>
      </c>
      <c r="AL29" s="28">
        <v>1013.6</v>
      </c>
      <c r="AM29" s="28">
        <v>1003.8</v>
      </c>
      <c r="AN29" s="28">
        <v>36.72</v>
      </c>
      <c r="AP29" s="5"/>
      <c r="AQ29" s="21">
        <v>41666</v>
      </c>
      <c r="AR29" s="28">
        <v>16.100000000000001</v>
      </c>
      <c r="AS29" s="28">
        <v>9.5</v>
      </c>
      <c r="AT29" s="28">
        <v>12.591666666666674</v>
      </c>
      <c r="AU29" s="28">
        <v>0</v>
      </c>
      <c r="AV29" s="28">
        <v>1004.9</v>
      </c>
      <c r="AW29" s="28">
        <v>997.9</v>
      </c>
      <c r="AX29" s="28">
        <v>50.04</v>
      </c>
    </row>
    <row r="30" spans="2:50" x14ac:dyDescent="0.25">
      <c r="B30" s="5"/>
      <c r="C30" s="21">
        <v>40206</v>
      </c>
      <c r="D30" s="22">
        <v>10.1</v>
      </c>
      <c r="E30" s="22">
        <v>2.2000000000000002</v>
      </c>
      <c r="F30" s="22">
        <v>5.5770833333333316</v>
      </c>
      <c r="G30" s="22">
        <v>0</v>
      </c>
      <c r="H30" s="23">
        <v>1014</v>
      </c>
      <c r="I30" s="23">
        <v>1003</v>
      </c>
      <c r="J30" s="22">
        <v>47.16</v>
      </c>
      <c r="L30" s="5"/>
      <c r="M30" s="21">
        <v>40206</v>
      </c>
      <c r="N30" s="22">
        <v>11.6</v>
      </c>
      <c r="O30" s="22">
        <v>7.8</v>
      </c>
      <c r="P30" s="22">
        <v>9.6999999999999993</v>
      </c>
      <c r="Q30" s="22">
        <v>0</v>
      </c>
      <c r="R30" s="22">
        <v>1005.6</v>
      </c>
      <c r="S30" s="22">
        <v>1000.8</v>
      </c>
      <c r="T30" s="22">
        <v>37.800000000000004</v>
      </c>
      <c r="V30" s="5"/>
      <c r="W30" s="21">
        <v>40936</v>
      </c>
      <c r="X30" s="22">
        <v>11.2</v>
      </c>
      <c r="Y30" s="22">
        <v>6.9</v>
      </c>
      <c r="Z30" s="22">
        <v>8.7270833333333311</v>
      </c>
      <c r="AA30" s="22">
        <v>4.2</v>
      </c>
      <c r="AB30" s="22">
        <v>1020</v>
      </c>
      <c r="AC30" s="22">
        <v>1014.7</v>
      </c>
      <c r="AD30" s="22">
        <v>24.12</v>
      </c>
      <c r="AF30" s="5"/>
      <c r="AG30" s="21">
        <v>41302</v>
      </c>
      <c r="AH30" s="28">
        <v>16.2</v>
      </c>
      <c r="AI30" s="28">
        <v>8.1</v>
      </c>
      <c r="AJ30" s="28">
        <v>11.908333333333331</v>
      </c>
      <c r="AK30" s="28">
        <v>2.8</v>
      </c>
      <c r="AL30" s="28">
        <v>1021.4</v>
      </c>
      <c r="AM30" s="28">
        <v>1004.4</v>
      </c>
      <c r="AN30" s="28">
        <v>41.4</v>
      </c>
      <c r="AP30" s="5"/>
      <c r="AQ30" s="21">
        <v>41667</v>
      </c>
      <c r="AR30" s="28">
        <v>11.8</v>
      </c>
      <c r="AS30" s="28">
        <v>6.4</v>
      </c>
      <c r="AT30" s="28">
        <v>9.0749999999999993</v>
      </c>
      <c r="AU30" s="28">
        <v>0</v>
      </c>
      <c r="AV30" s="28">
        <v>1001.4</v>
      </c>
      <c r="AW30" s="28">
        <v>991.9</v>
      </c>
      <c r="AX30" s="28">
        <v>52.2</v>
      </c>
    </row>
    <row r="31" spans="2:50" x14ac:dyDescent="0.25">
      <c r="B31" s="5"/>
      <c r="C31" s="21">
        <v>40207</v>
      </c>
      <c r="D31" s="22">
        <v>11</v>
      </c>
      <c r="E31" s="22">
        <v>4.0999999999999996</v>
      </c>
      <c r="F31" s="22">
        <v>7.87916666666667</v>
      </c>
      <c r="G31" s="22">
        <v>0</v>
      </c>
      <c r="H31" s="23">
        <v>1003</v>
      </c>
      <c r="I31" s="23">
        <v>992</v>
      </c>
      <c r="J31" s="22">
        <v>38.159999999999997</v>
      </c>
      <c r="L31" s="5"/>
      <c r="M31" s="21">
        <v>40207</v>
      </c>
      <c r="N31" s="22">
        <v>12.8</v>
      </c>
      <c r="O31" s="22">
        <v>6.2</v>
      </c>
      <c r="P31" s="22">
        <v>9.5</v>
      </c>
      <c r="Q31" s="22">
        <v>0</v>
      </c>
      <c r="R31" s="22">
        <v>1004.6</v>
      </c>
      <c r="S31" s="22">
        <v>1000.3</v>
      </c>
      <c r="T31" s="22">
        <v>31.319999999999997</v>
      </c>
      <c r="V31" s="5"/>
      <c r="W31" s="21">
        <v>40937</v>
      </c>
      <c r="X31" s="22">
        <v>10</v>
      </c>
      <c r="Y31" s="22">
        <v>3.3</v>
      </c>
      <c r="Z31" s="22">
        <v>6.5625000000000009</v>
      </c>
      <c r="AA31" s="22">
        <v>0</v>
      </c>
      <c r="AB31" s="22">
        <v>1015</v>
      </c>
      <c r="AC31" s="22">
        <v>1011.9</v>
      </c>
      <c r="AD31" s="22">
        <v>29.880000000000003</v>
      </c>
      <c r="AF31" s="5"/>
      <c r="AG31" s="21">
        <v>41303</v>
      </c>
      <c r="AH31" s="28">
        <v>16.2</v>
      </c>
      <c r="AI31" s="28">
        <v>7.8</v>
      </c>
      <c r="AJ31" s="28">
        <v>11.46875</v>
      </c>
      <c r="AK31" s="28">
        <v>0</v>
      </c>
      <c r="AL31" s="28">
        <v>1022.7</v>
      </c>
      <c r="AM31" s="28">
        <v>1020.5</v>
      </c>
      <c r="AN31" s="28">
        <v>27</v>
      </c>
      <c r="AP31" s="5"/>
      <c r="AQ31" s="21">
        <v>41668</v>
      </c>
      <c r="AR31" s="28">
        <v>13.7</v>
      </c>
      <c r="AS31" s="28">
        <v>5.8</v>
      </c>
      <c r="AT31" s="28">
        <v>9.7270833333333329</v>
      </c>
      <c r="AU31" s="28">
        <v>3.2999999999999994</v>
      </c>
      <c r="AV31" s="28">
        <v>994.8</v>
      </c>
      <c r="AW31" s="28">
        <v>991.6</v>
      </c>
      <c r="AX31" s="28">
        <v>36.72</v>
      </c>
    </row>
    <row r="32" spans="2:50" x14ac:dyDescent="0.25">
      <c r="B32" s="5"/>
      <c r="C32" s="21">
        <v>40208</v>
      </c>
      <c r="D32" s="22">
        <v>13</v>
      </c>
      <c r="E32" s="22">
        <v>6.8</v>
      </c>
      <c r="F32" s="22">
        <v>9.4750000000000014</v>
      </c>
      <c r="G32" s="22">
        <v>0</v>
      </c>
      <c r="H32" s="23">
        <v>998</v>
      </c>
      <c r="I32" s="23">
        <v>992</v>
      </c>
      <c r="J32" s="22">
        <v>53.64</v>
      </c>
      <c r="L32" s="5"/>
      <c r="M32" s="21">
        <v>40208</v>
      </c>
      <c r="N32" s="22">
        <v>10.1</v>
      </c>
      <c r="O32" s="22">
        <v>5.9</v>
      </c>
      <c r="P32" s="22">
        <v>8</v>
      </c>
      <c r="Q32" s="22">
        <v>0</v>
      </c>
      <c r="R32" s="22">
        <v>1009.9</v>
      </c>
      <c r="S32" s="22">
        <v>1004.1</v>
      </c>
      <c r="T32" s="22">
        <v>20.88</v>
      </c>
      <c r="V32" s="5"/>
      <c r="W32" s="21">
        <v>40938</v>
      </c>
      <c r="X32" s="22">
        <v>11.7</v>
      </c>
      <c r="Y32" s="22">
        <v>2.6</v>
      </c>
      <c r="Z32" s="22">
        <v>7.008333333333332</v>
      </c>
      <c r="AA32" s="22">
        <v>0</v>
      </c>
      <c r="AB32" s="22">
        <v>1018</v>
      </c>
      <c r="AC32" s="22">
        <v>1013.7</v>
      </c>
      <c r="AD32" s="22">
        <v>27.720000000000002</v>
      </c>
      <c r="AF32" s="5"/>
      <c r="AG32" s="21">
        <v>41304</v>
      </c>
      <c r="AH32" s="28">
        <v>17.3</v>
      </c>
      <c r="AI32" s="28">
        <v>9</v>
      </c>
      <c r="AJ32" s="28">
        <v>13.00416666666667</v>
      </c>
      <c r="AK32" s="28">
        <v>0</v>
      </c>
      <c r="AL32" s="28">
        <v>1022.1</v>
      </c>
      <c r="AM32" s="28">
        <v>1018.2</v>
      </c>
      <c r="AN32" s="28">
        <v>39.24</v>
      </c>
      <c r="AP32" s="5"/>
      <c r="AQ32" s="21">
        <v>41669</v>
      </c>
      <c r="AR32" s="28">
        <v>13.4</v>
      </c>
      <c r="AS32" s="28">
        <v>6.8</v>
      </c>
      <c r="AT32" s="28">
        <v>8.9354166666666668</v>
      </c>
      <c r="AU32" s="28">
        <v>10.6</v>
      </c>
      <c r="AV32" s="28">
        <v>1002</v>
      </c>
      <c r="AW32" s="28">
        <v>994.6</v>
      </c>
      <c r="AX32" s="28">
        <v>33.840000000000003</v>
      </c>
    </row>
    <row r="33" spans="2:50" x14ac:dyDescent="0.25">
      <c r="B33" s="5"/>
      <c r="C33" s="24">
        <v>40209</v>
      </c>
      <c r="D33" s="25">
        <v>8.1999999999999993</v>
      </c>
      <c r="E33" s="25">
        <v>4.8</v>
      </c>
      <c r="F33" s="25">
        <v>6.6999999999999993</v>
      </c>
      <c r="G33" s="25">
        <v>0.8</v>
      </c>
      <c r="H33" s="26">
        <v>1007</v>
      </c>
      <c r="I33" s="26">
        <v>998</v>
      </c>
      <c r="J33" s="25">
        <v>32.04</v>
      </c>
      <c r="L33" s="5"/>
      <c r="M33" s="24">
        <v>40209</v>
      </c>
      <c r="N33" s="25">
        <v>11.9</v>
      </c>
      <c r="O33" s="25">
        <v>6.5</v>
      </c>
      <c r="P33" s="25">
        <v>9.1999999999999993</v>
      </c>
      <c r="Q33" s="25">
        <v>0.8</v>
      </c>
      <c r="R33" s="25">
        <v>1014.6</v>
      </c>
      <c r="S33" s="25">
        <v>1008.9</v>
      </c>
      <c r="T33" s="25">
        <v>24.12</v>
      </c>
      <c r="V33" s="5"/>
      <c r="W33" s="24">
        <v>40939</v>
      </c>
      <c r="X33" s="25">
        <v>11.5</v>
      </c>
      <c r="Y33" s="25">
        <v>3.8</v>
      </c>
      <c r="Z33" s="25">
        <v>7.4187499999999984</v>
      </c>
      <c r="AA33" s="25">
        <v>0</v>
      </c>
      <c r="AB33" s="25">
        <v>1017</v>
      </c>
      <c r="AC33" s="25">
        <v>1008.5</v>
      </c>
      <c r="AD33" s="25">
        <v>36</v>
      </c>
      <c r="AF33" s="5"/>
      <c r="AG33" s="24">
        <v>41305</v>
      </c>
      <c r="AH33" s="25">
        <v>18.8</v>
      </c>
      <c r="AI33" s="25">
        <v>11.1</v>
      </c>
      <c r="AJ33" s="25">
        <v>14.125000000000002</v>
      </c>
      <c r="AK33" s="25">
        <v>0</v>
      </c>
      <c r="AL33" s="25">
        <v>1024.9000000000001</v>
      </c>
      <c r="AM33" s="25">
        <v>1020.5</v>
      </c>
      <c r="AN33" s="25">
        <v>24.12</v>
      </c>
      <c r="AP33" s="5"/>
      <c r="AQ33" s="24">
        <v>41670</v>
      </c>
      <c r="AR33" s="25">
        <v>12.3</v>
      </c>
      <c r="AS33" s="25">
        <v>4.7</v>
      </c>
      <c r="AT33" s="25">
        <v>8.5708333333333311</v>
      </c>
      <c r="AU33" s="25">
        <v>0</v>
      </c>
      <c r="AV33" s="25">
        <v>1008</v>
      </c>
      <c r="AW33" s="25">
        <v>1001.4</v>
      </c>
      <c r="AX33" s="25">
        <v>28.08</v>
      </c>
    </row>
    <row r="34" spans="2:50" x14ac:dyDescent="0.25">
      <c r="B34" s="5" t="s">
        <v>6</v>
      </c>
      <c r="C34" s="21">
        <v>40210</v>
      </c>
      <c r="D34" s="36">
        <v>9.6999999999999993</v>
      </c>
      <c r="E34" s="36">
        <v>3.5</v>
      </c>
      <c r="F34" s="36">
        <v>6.5500000000000007</v>
      </c>
      <c r="G34" s="36">
        <v>0.2</v>
      </c>
      <c r="H34" s="43">
        <v>1020</v>
      </c>
      <c r="I34" s="43">
        <v>1006</v>
      </c>
      <c r="J34" s="36">
        <v>33.119999999999997</v>
      </c>
      <c r="L34" s="5" t="s">
        <v>6</v>
      </c>
      <c r="M34" s="21">
        <v>40575</v>
      </c>
      <c r="N34" s="22">
        <v>12.9</v>
      </c>
      <c r="O34" s="22">
        <v>4.5</v>
      </c>
      <c r="P34" s="22">
        <v>8.6999999999999993</v>
      </c>
      <c r="Q34" s="48">
        <v>0</v>
      </c>
      <c r="R34" s="22">
        <v>1017.1</v>
      </c>
      <c r="S34" s="22">
        <v>1014.2</v>
      </c>
      <c r="T34" s="22">
        <v>33.119999999999997</v>
      </c>
      <c r="V34" s="5" t="s">
        <v>6</v>
      </c>
      <c r="W34" s="21">
        <v>40940</v>
      </c>
      <c r="X34" s="36">
        <v>8.1999999999999993</v>
      </c>
      <c r="Y34" s="36">
        <v>4.0999999999999996</v>
      </c>
      <c r="Z34" s="36">
        <v>6.1875000000000009</v>
      </c>
      <c r="AA34" s="36">
        <v>4.4000000000000004</v>
      </c>
      <c r="AB34" s="36">
        <v>1011.7</v>
      </c>
      <c r="AC34" s="36">
        <v>1005.9</v>
      </c>
      <c r="AD34" s="36">
        <v>29.16</v>
      </c>
      <c r="AF34" s="5" t="s">
        <v>6</v>
      </c>
      <c r="AG34" s="21">
        <v>41306</v>
      </c>
      <c r="AH34" s="36">
        <v>20</v>
      </c>
      <c r="AI34" s="36">
        <v>12.6</v>
      </c>
      <c r="AJ34" s="36">
        <v>15.599999999999998</v>
      </c>
      <c r="AK34" s="36">
        <v>0</v>
      </c>
      <c r="AL34" s="36">
        <v>1020.6</v>
      </c>
      <c r="AM34" s="36">
        <v>1000.4</v>
      </c>
      <c r="AN34" s="36">
        <v>45</v>
      </c>
      <c r="AP34" s="5" t="s">
        <v>6</v>
      </c>
      <c r="AQ34" s="21">
        <v>41671</v>
      </c>
      <c r="AR34" s="36">
        <v>11.3</v>
      </c>
      <c r="AS34" s="36">
        <v>7.5</v>
      </c>
      <c r="AT34" s="36">
        <v>9.3583333333333325</v>
      </c>
      <c r="AU34" s="36">
        <v>1.2000000000000002</v>
      </c>
      <c r="AV34" s="36">
        <v>1006.9</v>
      </c>
      <c r="AW34" s="36">
        <v>1000.7</v>
      </c>
      <c r="AX34" s="36">
        <v>20.88</v>
      </c>
    </row>
    <row r="35" spans="2:50" x14ac:dyDescent="0.25">
      <c r="B35" s="5"/>
      <c r="C35" s="21">
        <v>40211</v>
      </c>
      <c r="D35" s="28">
        <v>10.3</v>
      </c>
      <c r="E35" s="28">
        <v>4</v>
      </c>
      <c r="F35" s="28">
        <v>7.0895833333333336</v>
      </c>
      <c r="G35" s="28">
        <v>0</v>
      </c>
      <c r="H35" s="29">
        <v>1021</v>
      </c>
      <c r="I35" s="29">
        <v>1017</v>
      </c>
      <c r="J35" s="28">
        <v>24.48</v>
      </c>
      <c r="L35" s="5"/>
      <c r="M35" s="21">
        <v>40576</v>
      </c>
      <c r="N35" s="22">
        <v>14.9</v>
      </c>
      <c r="O35" s="22">
        <v>4.2</v>
      </c>
      <c r="P35" s="22">
        <v>9.5500000000000007</v>
      </c>
      <c r="Q35" s="48">
        <v>0</v>
      </c>
      <c r="R35" s="22">
        <v>1019</v>
      </c>
      <c r="S35" s="22">
        <v>1014.9</v>
      </c>
      <c r="T35" s="22">
        <v>37.440000000000005</v>
      </c>
      <c r="V35" s="5"/>
      <c r="W35" s="21">
        <v>40941</v>
      </c>
      <c r="X35" s="28">
        <v>4.7</v>
      </c>
      <c r="Y35" s="28">
        <v>1.6</v>
      </c>
      <c r="Z35" s="28">
        <v>2.8666666666666667</v>
      </c>
      <c r="AA35" s="28">
        <v>3.6</v>
      </c>
      <c r="AB35" s="28">
        <v>1010.4</v>
      </c>
      <c r="AC35" s="28">
        <v>1005.4</v>
      </c>
      <c r="AD35" s="28">
        <v>28.08</v>
      </c>
      <c r="AF35" s="5"/>
      <c r="AG35" s="21">
        <v>41307</v>
      </c>
      <c r="AH35" s="28">
        <v>15.5</v>
      </c>
      <c r="AI35" s="28">
        <v>8.8000000000000007</v>
      </c>
      <c r="AJ35" s="28">
        <v>12.512500000000003</v>
      </c>
      <c r="AK35" s="28">
        <v>0</v>
      </c>
      <c r="AL35" s="28">
        <v>1006.1</v>
      </c>
      <c r="AM35" s="28">
        <v>994.6</v>
      </c>
      <c r="AN35" s="28">
        <v>58.32</v>
      </c>
      <c r="AP35" s="5"/>
      <c r="AQ35" s="21">
        <v>41672</v>
      </c>
      <c r="AR35" s="28">
        <v>14.3</v>
      </c>
      <c r="AS35" s="28">
        <v>4.3</v>
      </c>
      <c r="AT35" s="28">
        <v>8.9500000000000011</v>
      </c>
      <c r="AU35" s="28">
        <v>2.6</v>
      </c>
      <c r="AV35" s="28">
        <v>1011</v>
      </c>
      <c r="AW35" s="28">
        <v>1004.3</v>
      </c>
      <c r="AX35" s="28">
        <v>37.080000000000005</v>
      </c>
    </row>
    <row r="36" spans="2:50" x14ac:dyDescent="0.25">
      <c r="B36" s="5"/>
      <c r="C36" s="21">
        <v>40212</v>
      </c>
      <c r="D36" s="28">
        <v>13</v>
      </c>
      <c r="E36" s="28">
        <v>3.9</v>
      </c>
      <c r="F36" s="28">
        <v>8.44166666666667</v>
      </c>
      <c r="G36" s="28">
        <v>0</v>
      </c>
      <c r="H36" s="29">
        <v>1017</v>
      </c>
      <c r="I36" s="29">
        <v>1012</v>
      </c>
      <c r="J36" s="28">
        <v>29.16</v>
      </c>
      <c r="L36" s="5"/>
      <c r="M36" s="21">
        <v>40577</v>
      </c>
      <c r="N36" s="22">
        <v>15.7</v>
      </c>
      <c r="O36" s="22">
        <v>5.3</v>
      </c>
      <c r="P36" s="22">
        <v>10.5</v>
      </c>
      <c r="Q36" s="48">
        <v>0</v>
      </c>
      <c r="R36" s="22">
        <v>1023</v>
      </c>
      <c r="S36" s="22">
        <v>1018.9</v>
      </c>
      <c r="T36" s="22">
        <v>36.72</v>
      </c>
      <c r="V36" s="5"/>
      <c r="W36" s="21">
        <v>40942</v>
      </c>
      <c r="X36" s="28">
        <v>6.1</v>
      </c>
      <c r="Y36" s="28">
        <v>-0.6</v>
      </c>
      <c r="Z36" s="28">
        <v>1.9895833333333337</v>
      </c>
      <c r="AA36" s="28">
        <v>0</v>
      </c>
      <c r="AB36" s="28">
        <v>1015.9</v>
      </c>
      <c r="AC36" s="28">
        <v>1010.2</v>
      </c>
      <c r="AD36" s="28">
        <v>41.76</v>
      </c>
      <c r="AF36" s="5"/>
      <c r="AG36" s="21">
        <v>41308</v>
      </c>
      <c r="AH36" s="28">
        <v>13.5</v>
      </c>
      <c r="AI36" s="28">
        <v>6.7</v>
      </c>
      <c r="AJ36" s="28">
        <v>9.9749999999999996</v>
      </c>
      <c r="AK36" s="28">
        <v>0</v>
      </c>
      <c r="AL36" s="28">
        <v>1020.7</v>
      </c>
      <c r="AM36" s="28">
        <v>1006</v>
      </c>
      <c r="AN36" s="28">
        <v>72</v>
      </c>
      <c r="AP36" s="5"/>
      <c r="AQ36" s="21">
        <v>41673</v>
      </c>
      <c r="AR36" s="28">
        <v>13.4</v>
      </c>
      <c r="AS36" s="28">
        <v>3.4</v>
      </c>
      <c r="AT36" s="28">
        <v>8.9729166666666682</v>
      </c>
      <c r="AU36" s="28">
        <v>0</v>
      </c>
      <c r="AV36" s="28">
        <v>1010.2</v>
      </c>
      <c r="AW36" s="28">
        <v>1002</v>
      </c>
      <c r="AX36" s="28">
        <v>35.64</v>
      </c>
    </row>
    <row r="37" spans="2:50" x14ac:dyDescent="0.25">
      <c r="B37" s="5"/>
      <c r="C37" s="21">
        <v>40213</v>
      </c>
      <c r="D37" s="28">
        <v>12.1</v>
      </c>
      <c r="E37" s="28">
        <v>6.2</v>
      </c>
      <c r="F37" s="28">
        <v>9.6</v>
      </c>
      <c r="G37" s="28">
        <v>6.6</v>
      </c>
      <c r="H37" s="29">
        <v>1012</v>
      </c>
      <c r="I37" s="29">
        <v>1007</v>
      </c>
      <c r="J37" s="28">
        <v>21.96</v>
      </c>
      <c r="L37" s="5"/>
      <c r="M37" s="21">
        <v>40578</v>
      </c>
      <c r="N37" s="22">
        <v>14.9</v>
      </c>
      <c r="O37" s="22">
        <v>6.8</v>
      </c>
      <c r="P37" s="22">
        <v>10.85</v>
      </c>
      <c r="Q37" s="48">
        <v>0</v>
      </c>
      <c r="R37" s="22">
        <v>1028</v>
      </c>
      <c r="S37" s="22">
        <v>1022.8</v>
      </c>
      <c r="T37" s="22">
        <v>39.24</v>
      </c>
      <c r="V37" s="5"/>
      <c r="W37" s="21">
        <v>40943</v>
      </c>
      <c r="X37" s="28">
        <v>6.7</v>
      </c>
      <c r="Y37" s="28">
        <v>-0.8</v>
      </c>
      <c r="Z37" s="28">
        <v>2.2500000000000004</v>
      </c>
      <c r="AA37" s="28">
        <v>0</v>
      </c>
      <c r="AB37" s="28">
        <v>1021</v>
      </c>
      <c r="AC37" s="28">
        <v>1015.4</v>
      </c>
      <c r="AD37" s="28">
        <v>41.4</v>
      </c>
      <c r="AF37" s="5"/>
      <c r="AG37" s="21">
        <v>41309</v>
      </c>
      <c r="AH37" s="28">
        <v>16.600000000000001</v>
      </c>
      <c r="AI37" s="28">
        <v>5</v>
      </c>
      <c r="AJ37" s="28">
        <v>10.141666666666667</v>
      </c>
      <c r="AK37" s="28">
        <v>0</v>
      </c>
      <c r="AL37" s="28">
        <v>1021.8</v>
      </c>
      <c r="AM37" s="28">
        <v>1018.4</v>
      </c>
      <c r="AN37" s="28">
        <v>34.200000000000003</v>
      </c>
      <c r="AP37" s="5"/>
      <c r="AQ37" s="21">
        <v>41674</v>
      </c>
      <c r="AR37" s="28">
        <v>14.2</v>
      </c>
      <c r="AS37" s="28">
        <v>5.7</v>
      </c>
      <c r="AT37" s="28">
        <v>9.6666666666666679</v>
      </c>
      <c r="AU37" s="28">
        <v>0</v>
      </c>
      <c r="AV37" s="28">
        <v>1010.7</v>
      </c>
      <c r="AW37" s="28">
        <v>1004.8</v>
      </c>
      <c r="AX37" s="28">
        <v>42.84</v>
      </c>
    </row>
    <row r="38" spans="2:50" x14ac:dyDescent="0.25">
      <c r="B38" s="5"/>
      <c r="C38" s="21">
        <v>40214</v>
      </c>
      <c r="D38" s="28">
        <v>15.9</v>
      </c>
      <c r="E38" s="28">
        <v>9.8000000000000007</v>
      </c>
      <c r="F38" s="28">
        <v>12.624999999999998</v>
      </c>
      <c r="G38" s="28">
        <v>0.2</v>
      </c>
      <c r="H38" s="29">
        <v>1013</v>
      </c>
      <c r="I38" s="29">
        <v>1005</v>
      </c>
      <c r="J38" s="28">
        <v>48.96</v>
      </c>
      <c r="L38" s="5"/>
      <c r="M38" s="21">
        <v>40579</v>
      </c>
      <c r="N38" s="22">
        <v>15.9</v>
      </c>
      <c r="O38" s="22">
        <v>6.6</v>
      </c>
      <c r="P38" s="22">
        <v>11.25</v>
      </c>
      <c r="Q38" s="48">
        <v>0</v>
      </c>
      <c r="R38" s="22">
        <v>1027.8</v>
      </c>
      <c r="S38" s="22">
        <v>1024.4000000000001</v>
      </c>
      <c r="T38" s="22">
        <v>26.64</v>
      </c>
      <c r="V38" s="5"/>
      <c r="W38" s="21">
        <v>40944</v>
      </c>
      <c r="X38" s="28">
        <v>6.5</v>
      </c>
      <c r="Y38" s="28">
        <v>-0.3</v>
      </c>
      <c r="Z38" s="28">
        <v>2.4645833333333336</v>
      </c>
      <c r="AA38" s="28">
        <v>0</v>
      </c>
      <c r="AB38" s="28">
        <v>1020.8</v>
      </c>
      <c r="AC38" s="28">
        <v>1015</v>
      </c>
      <c r="AD38" s="28">
        <v>35.64</v>
      </c>
      <c r="AF38" s="5"/>
      <c r="AG38" s="21">
        <v>41310</v>
      </c>
      <c r="AH38" s="28">
        <v>17.399999999999999</v>
      </c>
      <c r="AI38" s="28">
        <v>7.8</v>
      </c>
      <c r="AJ38" s="28">
        <v>12.437499999999998</v>
      </c>
      <c r="AK38" s="28">
        <v>0</v>
      </c>
      <c r="AL38" s="28">
        <v>1019.4</v>
      </c>
      <c r="AM38" s="28">
        <v>1006.5</v>
      </c>
      <c r="AN38" s="28">
        <v>48.24</v>
      </c>
      <c r="AP38" s="5"/>
      <c r="AQ38" s="21">
        <v>41675</v>
      </c>
      <c r="AR38" s="28">
        <v>16.600000000000001</v>
      </c>
      <c r="AS38" s="28">
        <v>10.4</v>
      </c>
      <c r="AT38" s="28">
        <v>13.247916666666669</v>
      </c>
      <c r="AU38" s="28">
        <v>0.8</v>
      </c>
      <c r="AV38" s="28">
        <v>1010.1</v>
      </c>
      <c r="AW38" s="28">
        <v>999.7</v>
      </c>
      <c r="AX38" s="28">
        <v>54.36</v>
      </c>
    </row>
    <row r="39" spans="2:50" x14ac:dyDescent="0.25">
      <c r="B39" s="5"/>
      <c r="C39" s="21">
        <v>40215</v>
      </c>
      <c r="D39" s="28">
        <v>16.600000000000001</v>
      </c>
      <c r="E39" s="28">
        <v>9.1999999999999993</v>
      </c>
      <c r="F39" s="28">
        <v>12.38541666666667</v>
      </c>
      <c r="G39" s="28">
        <v>0</v>
      </c>
      <c r="H39" s="29">
        <v>1013</v>
      </c>
      <c r="I39" s="29">
        <v>1008</v>
      </c>
      <c r="J39" s="28">
        <v>52.2</v>
      </c>
      <c r="L39" s="5"/>
      <c r="M39" s="21">
        <v>40580</v>
      </c>
      <c r="N39" s="22">
        <v>19.5</v>
      </c>
      <c r="O39" s="22">
        <v>7.7</v>
      </c>
      <c r="P39" s="22">
        <v>13.6</v>
      </c>
      <c r="Q39" s="48">
        <v>0</v>
      </c>
      <c r="R39" s="22">
        <v>1024.8</v>
      </c>
      <c r="S39" s="22">
        <v>1021.6</v>
      </c>
      <c r="T39" s="22">
        <v>24.12</v>
      </c>
      <c r="V39" s="5"/>
      <c r="W39" s="21">
        <v>40945</v>
      </c>
      <c r="X39" s="28">
        <v>13.6</v>
      </c>
      <c r="Y39" s="28">
        <v>0</v>
      </c>
      <c r="Z39" s="28">
        <v>6.387500000000002</v>
      </c>
      <c r="AA39" s="28">
        <v>0</v>
      </c>
      <c r="AB39" s="28">
        <v>1017.9</v>
      </c>
      <c r="AC39" s="28">
        <v>1012.2</v>
      </c>
      <c r="AD39" s="28">
        <v>64.08</v>
      </c>
      <c r="AF39" s="5"/>
      <c r="AG39" s="21">
        <v>41311</v>
      </c>
      <c r="AH39" s="28">
        <v>14.1</v>
      </c>
      <c r="AI39" s="28">
        <v>6.5</v>
      </c>
      <c r="AJ39" s="28">
        <v>10.010416666666666</v>
      </c>
      <c r="AK39" s="28">
        <v>0</v>
      </c>
      <c r="AL39" s="28">
        <v>1006.8</v>
      </c>
      <c r="AM39" s="28">
        <v>1000.8</v>
      </c>
      <c r="AN39" s="28">
        <v>56.16</v>
      </c>
      <c r="AP39" s="5"/>
      <c r="AQ39" s="21">
        <v>41676</v>
      </c>
      <c r="AR39" s="28">
        <v>15.7</v>
      </c>
      <c r="AS39" s="28">
        <v>8.1</v>
      </c>
      <c r="AT39" s="28">
        <v>12.085416666666665</v>
      </c>
      <c r="AU39" s="28">
        <v>0</v>
      </c>
      <c r="AV39" s="28">
        <v>1010.8</v>
      </c>
      <c r="AW39" s="28">
        <v>1003</v>
      </c>
      <c r="AX39" s="28">
        <v>32.4</v>
      </c>
    </row>
    <row r="40" spans="2:50" x14ac:dyDescent="0.25">
      <c r="B40" s="5"/>
      <c r="C40" s="21">
        <v>40216</v>
      </c>
      <c r="D40" s="28">
        <v>13.1</v>
      </c>
      <c r="E40" s="28">
        <v>8.3000000000000007</v>
      </c>
      <c r="F40" s="28">
        <v>10.772916666666665</v>
      </c>
      <c r="G40" s="28">
        <v>0</v>
      </c>
      <c r="H40" s="29">
        <v>1010</v>
      </c>
      <c r="I40" s="29">
        <v>1005</v>
      </c>
      <c r="J40" s="28">
        <v>30.6</v>
      </c>
      <c r="L40" s="5"/>
      <c r="M40" s="21">
        <v>40581</v>
      </c>
      <c r="N40" s="22">
        <v>11.9</v>
      </c>
      <c r="O40" s="22">
        <v>7.9</v>
      </c>
      <c r="P40" s="22">
        <v>9.9</v>
      </c>
      <c r="Q40" s="48">
        <v>0</v>
      </c>
      <c r="R40" s="22">
        <v>1023.1</v>
      </c>
      <c r="S40" s="22">
        <v>1020.4</v>
      </c>
      <c r="T40" s="22">
        <v>14.76</v>
      </c>
      <c r="V40" s="5"/>
      <c r="W40" s="21">
        <v>40946</v>
      </c>
      <c r="X40" s="28">
        <v>12.1</v>
      </c>
      <c r="Y40" s="28">
        <v>4</v>
      </c>
      <c r="Z40" s="28">
        <v>7.8145833333333341</v>
      </c>
      <c r="AA40" s="28">
        <v>0</v>
      </c>
      <c r="AB40" s="28">
        <v>1013.6</v>
      </c>
      <c r="AC40" s="28">
        <v>1006.9</v>
      </c>
      <c r="AD40" s="28">
        <v>65.88000000000001</v>
      </c>
      <c r="AF40" s="5"/>
      <c r="AG40" s="21">
        <v>41312</v>
      </c>
      <c r="AH40" s="28">
        <v>11.8</v>
      </c>
      <c r="AI40" s="28">
        <v>4.9000000000000004</v>
      </c>
      <c r="AJ40" s="28">
        <v>8.1270833333333332</v>
      </c>
      <c r="AK40" s="28">
        <v>0</v>
      </c>
      <c r="AL40" s="28">
        <v>1012.5</v>
      </c>
      <c r="AM40" s="28">
        <v>1004</v>
      </c>
      <c r="AN40" s="28">
        <v>69.48</v>
      </c>
      <c r="AP40" s="5"/>
      <c r="AQ40" s="21">
        <v>41677</v>
      </c>
      <c r="AR40" s="28">
        <v>16.2</v>
      </c>
      <c r="AS40" s="28">
        <v>12.1</v>
      </c>
      <c r="AT40" s="28">
        <v>13.772916666666665</v>
      </c>
      <c r="AU40" s="28">
        <v>0</v>
      </c>
      <c r="AV40" s="28">
        <v>1010.4</v>
      </c>
      <c r="AW40" s="28">
        <v>1001.5</v>
      </c>
      <c r="AX40" s="28">
        <v>45.36</v>
      </c>
    </row>
    <row r="41" spans="2:50" x14ac:dyDescent="0.25">
      <c r="B41" s="5"/>
      <c r="C41" s="21">
        <v>40217</v>
      </c>
      <c r="D41" s="28">
        <v>11.6</v>
      </c>
      <c r="E41" s="28">
        <v>8.6999999999999993</v>
      </c>
      <c r="F41" s="28">
        <v>9.8437500000000018</v>
      </c>
      <c r="G41" s="28">
        <v>22.400000000000002</v>
      </c>
      <c r="H41" s="29">
        <v>1005</v>
      </c>
      <c r="I41" s="29">
        <v>990</v>
      </c>
      <c r="J41" s="28">
        <v>27</v>
      </c>
      <c r="L41" s="5"/>
      <c r="M41" s="21">
        <v>40582</v>
      </c>
      <c r="N41" s="22">
        <v>11.6</v>
      </c>
      <c r="O41" s="22">
        <v>5.9</v>
      </c>
      <c r="P41" s="22">
        <v>8.75</v>
      </c>
      <c r="Q41" s="48">
        <v>0</v>
      </c>
      <c r="R41" s="22">
        <v>1020.6</v>
      </c>
      <c r="S41" s="22">
        <v>1016.3</v>
      </c>
      <c r="T41" s="22">
        <v>23.400000000000002</v>
      </c>
      <c r="V41" s="5"/>
      <c r="W41" s="21">
        <v>40947</v>
      </c>
      <c r="X41" s="28">
        <v>7.6</v>
      </c>
      <c r="Y41" s="28">
        <v>-0.1</v>
      </c>
      <c r="Z41" s="28">
        <v>4.1083333333333334</v>
      </c>
      <c r="AA41" s="28">
        <v>0</v>
      </c>
      <c r="AB41" s="28">
        <v>1021.3</v>
      </c>
      <c r="AC41" s="28">
        <v>1011.6</v>
      </c>
      <c r="AD41" s="28">
        <v>36.72</v>
      </c>
      <c r="AF41" s="5"/>
      <c r="AG41" s="21">
        <v>41313</v>
      </c>
      <c r="AH41" s="28">
        <v>9.1999999999999993</v>
      </c>
      <c r="AI41" s="28">
        <v>4.9000000000000004</v>
      </c>
      <c r="AJ41" s="28">
        <v>7.0458333333333316</v>
      </c>
      <c r="AK41" s="28">
        <v>0</v>
      </c>
      <c r="AL41" s="28">
        <v>1012.1</v>
      </c>
      <c r="AM41" s="28">
        <v>1007.1</v>
      </c>
      <c r="AN41" s="28">
        <v>20.88</v>
      </c>
      <c r="AP41" s="5"/>
      <c r="AQ41" s="21">
        <v>41678</v>
      </c>
      <c r="AR41" s="28">
        <v>16.399999999999999</v>
      </c>
      <c r="AS41" s="28">
        <v>10.7</v>
      </c>
      <c r="AT41" s="28">
        <v>13.749999999999998</v>
      </c>
      <c r="AU41" s="28">
        <v>0.1</v>
      </c>
      <c r="AV41" s="28">
        <v>1008.6</v>
      </c>
      <c r="AW41" s="28">
        <v>998.2</v>
      </c>
      <c r="AX41" s="28">
        <v>45.72</v>
      </c>
    </row>
    <row r="42" spans="2:50" x14ac:dyDescent="0.25">
      <c r="B42" s="5"/>
      <c r="C42" s="21">
        <v>40218</v>
      </c>
      <c r="D42" s="28">
        <v>9</v>
      </c>
      <c r="E42" s="28">
        <v>6.8</v>
      </c>
      <c r="F42" s="28">
        <v>8.2874999999999996</v>
      </c>
      <c r="G42" s="28">
        <v>12.999999999999995</v>
      </c>
      <c r="H42" s="29">
        <v>996</v>
      </c>
      <c r="I42" s="29">
        <v>989</v>
      </c>
      <c r="J42" s="28">
        <v>39.24</v>
      </c>
      <c r="L42" s="5"/>
      <c r="M42" s="21">
        <v>40583</v>
      </c>
      <c r="N42" s="22">
        <v>13.1</v>
      </c>
      <c r="O42" s="22">
        <v>5.6</v>
      </c>
      <c r="P42" s="22">
        <v>9.35</v>
      </c>
      <c r="Q42" s="48">
        <v>0</v>
      </c>
      <c r="R42" s="22">
        <v>1019.3</v>
      </c>
      <c r="S42" s="22">
        <v>1016.1</v>
      </c>
      <c r="T42" s="22">
        <v>30.6</v>
      </c>
      <c r="V42" s="5"/>
      <c r="W42" s="21">
        <v>40948</v>
      </c>
      <c r="X42" s="28">
        <v>10.9</v>
      </c>
      <c r="Y42" s="28">
        <v>0.2</v>
      </c>
      <c r="Z42" s="28">
        <v>5.2937499999999984</v>
      </c>
      <c r="AA42" s="28">
        <v>0</v>
      </c>
      <c r="AB42" s="28">
        <v>1022</v>
      </c>
      <c r="AC42" s="28">
        <v>1015.6</v>
      </c>
      <c r="AD42" s="28">
        <v>40.680000000000007</v>
      </c>
      <c r="AF42" s="5"/>
      <c r="AG42" s="21">
        <v>41314</v>
      </c>
      <c r="AH42" s="28">
        <v>10.5</v>
      </c>
      <c r="AI42" s="28">
        <v>3.1</v>
      </c>
      <c r="AJ42" s="28">
        <v>6.6270833333333314</v>
      </c>
      <c r="AK42" s="28">
        <v>0</v>
      </c>
      <c r="AL42" s="28">
        <v>1015.6</v>
      </c>
      <c r="AM42" s="28">
        <v>1011.1</v>
      </c>
      <c r="AN42" s="28">
        <v>22.68</v>
      </c>
      <c r="AP42" s="5"/>
      <c r="AQ42" s="21">
        <v>41679</v>
      </c>
      <c r="AR42" s="28">
        <v>12.9</v>
      </c>
      <c r="AS42" s="28">
        <v>8.4</v>
      </c>
      <c r="AT42" s="28">
        <v>10.87083333333333</v>
      </c>
      <c r="AU42" s="28">
        <v>10.199999999999999</v>
      </c>
      <c r="AV42" s="28">
        <v>1008.9</v>
      </c>
      <c r="AW42" s="28">
        <v>993.3</v>
      </c>
      <c r="AX42" s="28">
        <v>42.480000000000004</v>
      </c>
    </row>
    <row r="43" spans="2:50" x14ac:dyDescent="0.25">
      <c r="B43" s="5"/>
      <c r="C43" s="21">
        <v>40219</v>
      </c>
      <c r="D43" s="28">
        <v>9.8000000000000007</v>
      </c>
      <c r="E43" s="28">
        <v>3.3</v>
      </c>
      <c r="F43" s="28">
        <v>6.2145833333333345</v>
      </c>
      <c r="G43" s="28">
        <v>0</v>
      </c>
      <c r="H43" s="29">
        <v>998</v>
      </c>
      <c r="I43" s="29">
        <v>996</v>
      </c>
      <c r="J43" s="28">
        <v>34.56</v>
      </c>
      <c r="L43" s="5"/>
      <c r="M43" s="21">
        <v>40584</v>
      </c>
      <c r="N43" s="22">
        <v>14.1</v>
      </c>
      <c r="O43" s="22">
        <v>6.2</v>
      </c>
      <c r="P43" s="22">
        <v>10.15</v>
      </c>
      <c r="Q43" s="48">
        <v>0</v>
      </c>
      <c r="R43" s="22">
        <v>1020.4</v>
      </c>
      <c r="S43" s="22">
        <v>1017.1</v>
      </c>
      <c r="T43" s="22">
        <v>33.840000000000003</v>
      </c>
      <c r="V43" s="5"/>
      <c r="W43" s="21">
        <v>40949</v>
      </c>
      <c r="X43" s="28">
        <v>10.7</v>
      </c>
      <c r="Y43" s="28">
        <v>2.2999999999999998</v>
      </c>
      <c r="Z43" s="28">
        <v>6.6229166666666677</v>
      </c>
      <c r="AA43" s="28">
        <v>0</v>
      </c>
      <c r="AB43" s="28">
        <v>1015.9</v>
      </c>
      <c r="AC43" s="28">
        <v>1012.9</v>
      </c>
      <c r="AD43" s="28">
        <v>38.519999999999996</v>
      </c>
      <c r="AF43" s="5"/>
      <c r="AG43" s="21">
        <v>41315</v>
      </c>
      <c r="AH43" s="28">
        <v>14.1</v>
      </c>
      <c r="AI43" s="28">
        <v>4.2</v>
      </c>
      <c r="AJ43" s="28">
        <v>8.7770833333333336</v>
      </c>
      <c r="AK43" s="28">
        <v>0</v>
      </c>
      <c r="AL43" s="28">
        <v>1013.1</v>
      </c>
      <c r="AM43" s="28">
        <v>997.5</v>
      </c>
      <c r="AN43" s="28">
        <v>29.880000000000003</v>
      </c>
      <c r="AP43" s="5"/>
      <c r="AQ43" s="21">
        <v>41680</v>
      </c>
      <c r="AR43" s="28">
        <v>13.4</v>
      </c>
      <c r="AS43" s="28">
        <v>7.9</v>
      </c>
      <c r="AT43" s="28">
        <v>10.31875</v>
      </c>
      <c r="AU43" s="28">
        <v>1.8000000000000003</v>
      </c>
      <c r="AV43" s="28">
        <v>1005.4</v>
      </c>
      <c r="AW43" s="28">
        <v>985.7</v>
      </c>
      <c r="AX43" s="28">
        <v>47.16</v>
      </c>
    </row>
    <row r="44" spans="2:50" x14ac:dyDescent="0.25">
      <c r="B44" s="5"/>
      <c r="C44" s="21">
        <v>40220</v>
      </c>
      <c r="D44" s="28">
        <v>5.8</v>
      </c>
      <c r="E44" s="28">
        <v>0.9</v>
      </c>
      <c r="F44" s="28">
        <v>3.2312499999999993</v>
      </c>
      <c r="G44" s="28">
        <v>0</v>
      </c>
      <c r="H44" s="29">
        <v>1001</v>
      </c>
      <c r="I44" s="29">
        <v>995</v>
      </c>
      <c r="J44" s="28">
        <v>64.08</v>
      </c>
      <c r="L44" s="5"/>
      <c r="M44" s="21">
        <v>40585</v>
      </c>
      <c r="N44" s="22">
        <v>14.2</v>
      </c>
      <c r="O44" s="22">
        <v>8.1999999999999993</v>
      </c>
      <c r="P44" s="22">
        <v>11.2</v>
      </c>
      <c r="Q44" s="48">
        <v>0</v>
      </c>
      <c r="R44" s="22">
        <v>1017.8</v>
      </c>
      <c r="S44" s="22">
        <v>1014.4</v>
      </c>
      <c r="T44" s="22">
        <v>30.96</v>
      </c>
      <c r="V44" s="5"/>
      <c r="W44" s="21">
        <v>40950</v>
      </c>
      <c r="X44" s="28">
        <v>8</v>
      </c>
      <c r="Y44" s="28">
        <v>0.5</v>
      </c>
      <c r="Z44" s="28">
        <v>4.4604166666666671</v>
      </c>
      <c r="AA44" s="28">
        <v>0</v>
      </c>
      <c r="AB44" s="28">
        <v>1015.5</v>
      </c>
      <c r="AC44" s="28">
        <v>1012</v>
      </c>
      <c r="AD44" s="28">
        <v>33.119999999999997</v>
      </c>
      <c r="AF44" s="5"/>
      <c r="AG44" s="21">
        <v>41316</v>
      </c>
      <c r="AH44" s="28">
        <v>12.2</v>
      </c>
      <c r="AI44" s="28">
        <v>6.6</v>
      </c>
      <c r="AJ44" s="28">
        <v>9.3083333333333318</v>
      </c>
      <c r="AK44" s="28">
        <v>0</v>
      </c>
      <c r="AL44" s="28">
        <v>999.3</v>
      </c>
      <c r="AM44" s="28">
        <v>994.6</v>
      </c>
      <c r="AN44" s="28">
        <v>53.64</v>
      </c>
      <c r="AP44" s="5"/>
      <c r="AQ44" s="21">
        <v>41681</v>
      </c>
      <c r="AR44" s="28">
        <v>12</v>
      </c>
      <c r="AS44" s="28">
        <v>6.5</v>
      </c>
      <c r="AT44" s="28">
        <v>8.5395833333333329</v>
      </c>
      <c r="AU44" s="28">
        <v>0</v>
      </c>
      <c r="AV44" s="28">
        <v>1009</v>
      </c>
      <c r="AW44" s="28">
        <v>1003.2</v>
      </c>
      <c r="AX44" s="28">
        <v>52.2</v>
      </c>
    </row>
    <row r="45" spans="2:50" x14ac:dyDescent="0.25">
      <c r="B45" s="5"/>
      <c r="C45" s="21">
        <v>40221</v>
      </c>
      <c r="D45" s="28">
        <v>7.2</v>
      </c>
      <c r="E45" s="28">
        <v>-0.7</v>
      </c>
      <c r="F45" s="28">
        <v>3.7562500000000001</v>
      </c>
      <c r="G45" s="28">
        <v>0</v>
      </c>
      <c r="H45" s="29">
        <v>1007</v>
      </c>
      <c r="I45" s="29">
        <v>1000</v>
      </c>
      <c r="J45" s="28">
        <v>47.16</v>
      </c>
      <c r="L45" s="5"/>
      <c r="M45" s="21">
        <v>40586</v>
      </c>
      <c r="N45" s="22">
        <v>13.8</v>
      </c>
      <c r="O45" s="22">
        <v>6.9</v>
      </c>
      <c r="P45" s="22">
        <v>10.350000000000001</v>
      </c>
      <c r="Q45" s="48">
        <v>0</v>
      </c>
      <c r="R45" s="22">
        <v>1015.6</v>
      </c>
      <c r="S45" s="22">
        <v>1012.7</v>
      </c>
      <c r="T45" s="22">
        <v>34.92</v>
      </c>
      <c r="V45" s="5"/>
      <c r="W45" s="21">
        <v>40951</v>
      </c>
      <c r="X45" s="28">
        <v>5.5</v>
      </c>
      <c r="Y45" s="28">
        <v>-0.6</v>
      </c>
      <c r="Z45" s="28">
        <v>2.7708333333333326</v>
      </c>
      <c r="AA45" s="28">
        <v>0</v>
      </c>
      <c r="AB45" s="28">
        <v>1017.6</v>
      </c>
      <c r="AC45" s="28">
        <v>1014.4</v>
      </c>
      <c r="AD45" s="28">
        <v>35.28</v>
      </c>
      <c r="AF45" s="5"/>
      <c r="AG45" s="21">
        <v>41317</v>
      </c>
      <c r="AH45" s="28">
        <v>14.4</v>
      </c>
      <c r="AI45" s="28">
        <v>6.4</v>
      </c>
      <c r="AJ45" s="28">
        <v>9.9583333333333339</v>
      </c>
      <c r="AK45" s="28">
        <v>0</v>
      </c>
      <c r="AL45" s="28">
        <v>1007.8</v>
      </c>
      <c r="AM45" s="28">
        <v>996.5</v>
      </c>
      <c r="AN45" s="28">
        <v>48.24</v>
      </c>
      <c r="AP45" s="5"/>
      <c r="AQ45" s="21">
        <v>41682</v>
      </c>
      <c r="AR45" s="28">
        <v>15</v>
      </c>
      <c r="AS45" s="28">
        <v>4.4000000000000004</v>
      </c>
      <c r="AT45" s="28">
        <v>10.087500000000002</v>
      </c>
      <c r="AU45" s="28">
        <v>0</v>
      </c>
      <c r="AV45" s="28">
        <v>1013</v>
      </c>
      <c r="AW45" s="28">
        <v>1006.2</v>
      </c>
      <c r="AX45" s="28">
        <v>44.64</v>
      </c>
    </row>
    <row r="46" spans="2:50" x14ac:dyDescent="0.25">
      <c r="B46" s="5"/>
      <c r="C46" s="21">
        <v>40222</v>
      </c>
      <c r="D46" s="28">
        <v>6</v>
      </c>
      <c r="E46" s="28">
        <v>2.5</v>
      </c>
      <c r="F46" s="28">
        <v>4.489583333333333</v>
      </c>
      <c r="G46" s="28">
        <v>3.5999999999999996</v>
      </c>
      <c r="H46" s="29">
        <v>1007</v>
      </c>
      <c r="I46" s="29">
        <v>1005</v>
      </c>
      <c r="J46" s="28">
        <v>21.96</v>
      </c>
      <c r="L46" s="5"/>
      <c r="M46" s="21">
        <v>40587</v>
      </c>
      <c r="N46" s="22">
        <v>14.6</v>
      </c>
      <c r="O46" s="22">
        <v>6.3</v>
      </c>
      <c r="P46" s="22">
        <v>10.45</v>
      </c>
      <c r="Q46" s="48">
        <v>0</v>
      </c>
      <c r="R46" s="22">
        <v>1013.5</v>
      </c>
      <c r="S46" s="22">
        <v>1002.6</v>
      </c>
      <c r="T46" s="22">
        <v>33.840000000000003</v>
      </c>
      <c r="V46" s="5"/>
      <c r="W46" s="21">
        <v>40952</v>
      </c>
      <c r="X46" s="28">
        <v>9.4</v>
      </c>
      <c r="Y46" s="28">
        <v>-0.7</v>
      </c>
      <c r="Z46" s="28">
        <v>4.7041666666666666</v>
      </c>
      <c r="AA46" s="28">
        <v>0</v>
      </c>
      <c r="AB46" s="28">
        <v>1018.6</v>
      </c>
      <c r="AC46" s="28">
        <v>1013.5</v>
      </c>
      <c r="AD46" s="28">
        <v>32.4</v>
      </c>
      <c r="AF46" s="5"/>
      <c r="AG46" s="21">
        <v>41318</v>
      </c>
      <c r="AH46" s="28">
        <v>12.5</v>
      </c>
      <c r="AI46" s="28">
        <v>5.9</v>
      </c>
      <c r="AJ46" s="28">
        <v>8.9041666666666668</v>
      </c>
      <c r="AK46" s="28">
        <v>0</v>
      </c>
      <c r="AL46" s="28">
        <v>1014.8</v>
      </c>
      <c r="AM46" s="28">
        <v>1007.7</v>
      </c>
      <c r="AN46" s="28">
        <v>32.76</v>
      </c>
      <c r="AP46" s="5"/>
      <c r="AQ46" s="21">
        <v>41683</v>
      </c>
      <c r="AR46" s="28">
        <v>19.7</v>
      </c>
      <c r="AS46" s="28">
        <v>10.1</v>
      </c>
      <c r="AT46" s="28">
        <v>14.481249999999998</v>
      </c>
      <c r="AU46" s="28">
        <v>0</v>
      </c>
      <c r="AV46" s="28">
        <v>1011.5</v>
      </c>
      <c r="AW46" s="28">
        <v>1004.6</v>
      </c>
      <c r="AX46" s="28">
        <v>58.680000000000007</v>
      </c>
    </row>
    <row r="47" spans="2:50" x14ac:dyDescent="0.25">
      <c r="B47" s="5"/>
      <c r="C47" s="21">
        <v>40223</v>
      </c>
      <c r="D47" s="28">
        <v>6.2</v>
      </c>
      <c r="E47" s="28">
        <v>1.8</v>
      </c>
      <c r="F47" s="28">
        <v>4.052083333333333</v>
      </c>
      <c r="G47" s="28">
        <v>0</v>
      </c>
      <c r="H47" s="29">
        <v>1007</v>
      </c>
      <c r="I47" s="29">
        <v>1004</v>
      </c>
      <c r="J47" s="28">
        <v>20.88</v>
      </c>
      <c r="L47" s="5"/>
      <c r="M47" s="21">
        <v>40588</v>
      </c>
      <c r="N47" s="22">
        <v>12.5</v>
      </c>
      <c r="O47" s="22">
        <v>8.9</v>
      </c>
      <c r="P47" s="22">
        <v>10.7</v>
      </c>
      <c r="Q47" s="48">
        <v>0</v>
      </c>
      <c r="R47" s="22">
        <v>1005.4</v>
      </c>
      <c r="S47" s="22">
        <v>1000.9</v>
      </c>
      <c r="T47" s="22">
        <v>23.759999999999998</v>
      </c>
      <c r="V47" s="5"/>
      <c r="W47" s="21">
        <v>40953</v>
      </c>
      <c r="X47" s="28">
        <v>10</v>
      </c>
      <c r="Y47" s="28">
        <v>3.4</v>
      </c>
      <c r="Z47" s="28">
        <v>7.0812500000000007</v>
      </c>
      <c r="AA47" s="28">
        <v>0.7</v>
      </c>
      <c r="AB47" s="28">
        <v>1016.7</v>
      </c>
      <c r="AC47" s="28">
        <v>1011.1</v>
      </c>
      <c r="AD47" s="28">
        <v>29.16</v>
      </c>
      <c r="AF47" s="5"/>
      <c r="AG47" s="21">
        <v>41319</v>
      </c>
      <c r="AH47" s="28">
        <v>13.3</v>
      </c>
      <c r="AI47" s="28">
        <v>6.4</v>
      </c>
      <c r="AJ47" s="28">
        <v>10.087500000000002</v>
      </c>
      <c r="AK47" s="28">
        <v>0</v>
      </c>
      <c r="AL47" s="28">
        <v>1017.1</v>
      </c>
      <c r="AM47" s="28">
        <v>1014.3</v>
      </c>
      <c r="AN47" s="28">
        <v>20.88</v>
      </c>
      <c r="AP47" s="5"/>
      <c r="AQ47" s="21">
        <v>41684</v>
      </c>
      <c r="AR47" s="28">
        <v>21.3</v>
      </c>
      <c r="AS47" s="28">
        <v>11.4</v>
      </c>
      <c r="AT47" s="28">
        <v>15.633333333333338</v>
      </c>
      <c r="AU47" s="28">
        <v>0</v>
      </c>
      <c r="AV47" s="28">
        <v>1011.9</v>
      </c>
      <c r="AW47" s="28">
        <v>1003</v>
      </c>
      <c r="AX47" s="28">
        <v>29.52</v>
      </c>
    </row>
    <row r="48" spans="2:50" x14ac:dyDescent="0.25">
      <c r="B48" s="5"/>
      <c r="C48" s="21">
        <v>40224</v>
      </c>
      <c r="D48" s="28">
        <v>7.3</v>
      </c>
      <c r="E48" s="28">
        <v>1.3</v>
      </c>
      <c r="F48" s="28">
        <v>5.0916666666666677</v>
      </c>
      <c r="G48" s="28">
        <v>4.0000000000000009</v>
      </c>
      <c r="H48" s="29">
        <v>1004</v>
      </c>
      <c r="I48" s="29">
        <v>994</v>
      </c>
      <c r="J48" s="28">
        <v>39.6</v>
      </c>
      <c r="L48" s="5"/>
      <c r="M48" s="21">
        <v>40589</v>
      </c>
      <c r="N48" s="22">
        <v>11.9</v>
      </c>
      <c r="O48" s="22">
        <v>7.9</v>
      </c>
      <c r="P48" s="22">
        <v>9.9</v>
      </c>
      <c r="Q48" s="48">
        <v>0.79999999999999993</v>
      </c>
      <c r="R48" s="22">
        <v>1004.4</v>
      </c>
      <c r="S48" s="22">
        <v>994.1</v>
      </c>
      <c r="T48" s="22">
        <v>37.440000000000005</v>
      </c>
      <c r="V48" s="5"/>
      <c r="W48" s="21">
        <v>40954</v>
      </c>
      <c r="X48" s="28">
        <v>14.6</v>
      </c>
      <c r="Y48" s="28">
        <v>2.2000000000000002</v>
      </c>
      <c r="Z48" s="28">
        <v>8.0187499999999989</v>
      </c>
      <c r="AA48" s="28">
        <v>0</v>
      </c>
      <c r="AB48" s="28">
        <v>1018.9</v>
      </c>
      <c r="AC48" s="28">
        <v>1014</v>
      </c>
      <c r="AD48" s="28">
        <v>34.92</v>
      </c>
      <c r="AF48" s="5"/>
      <c r="AG48" s="21">
        <v>41320</v>
      </c>
      <c r="AH48" s="28">
        <v>13.9</v>
      </c>
      <c r="AI48" s="28">
        <v>7.7</v>
      </c>
      <c r="AJ48" s="28">
        <v>11.125</v>
      </c>
      <c r="AK48" s="28">
        <v>0</v>
      </c>
      <c r="AL48" s="28">
        <v>1016.7</v>
      </c>
      <c r="AM48" s="28">
        <v>1012.8</v>
      </c>
      <c r="AN48" s="28">
        <v>23.400000000000002</v>
      </c>
      <c r="AP48" s="5"/>
      <c r="AQ48" s="21">
        <v>41685</v>
      </c>
      <c r="AR48" s="28">
        <v>20.3</v>
      </c>
      <c r="AS48" s="28">
        <v>13</v>
      </c>
      <c r="AT48" s="28">
        <v>15.812499999999998</v>
      </c>
      <c r="AU48" s="28">
        <v>0</v>
      </c>
      <c r="AV48" s="28">
        <v>1009.3</v>
      </c>
      <c r="AW48" s="28">
        <v>1001.9</v>
      </c>
      <c r="AX48" s="28">
        <v>30.6</v>
      </c>
    </row>
    <row r="49" spans="2:50" x14ac:dyDescent="0.25">
      <c r="B49" s="5"/>
      <c r="C49" s="21">
        <v>40225</v>
      </c>
      <c r="D49" s="28">
        <v>12.3</v>
      </c>
      <c r="E49" s="28">
        <v>7.5</v>
      </c>
      <c r="F49" s="28">
        <v>10.158333333333333</v>
      </c>
      <c r="G49" s="28">
        <v>1</v>
      </c>
      <c r="H49" s="29">
        <v>994</v>
      </c>
      <c r="I49" s="29">
        <v>988</v>
      </c>
      <c r="J49" s="28">
        <v>41.4</v>
      </c>
      <c r="L49" s="5"/>
      <c r="M49" s="21">
        <v>40590</v>
      </c>
      <c r="N49" s="22">
        <v>15.3</v>
      </c>
      <c r="O49" s="22">
        <v>7.8</v>
      </c>
      <c r="P49" s="22">
        <v>11.55</v>
      </c>
      <c r="Q49" s="48">
        <v>0</v>
      </c>
      <c r="R49" s="22">
        <v>995.2</v>
      </c>
      <c r="S49" s="22">
        <v>990.7</v>
      </c>
      <c r="T49" s="22">
        <v>43.92</v>
      </c>
      <c r="V49" s="5"/>
      <c r="W49" s="21">
        <v>40955</v>
      </c>
      <c r="X49" s="28">
        <v>13.9</v>
      </c>
      <c r="Y49" s="28">
        <v>4.5</v>
      </c>
      <c r="Z49" s="28">
        <v>9.7333333333333343</v>
      </c>
      <c r="AA49" s="28">
        <v>0</v>
      </c>
      <c r="AB49" s="28">
        <v>1017.2</v>
      </c>
      <c r="AC49" s="28">
        <v>1013.3</v>
      </c>
      <c r="AD49" s="28">
        <v>33.119999999999997</v>
      </c>
      <c r="AF49" s="5"/>
      <c r="AG49" s="21">
        <v>41321</v>
      </c>
      <c r="AH49" s="28">
        <v>13.9</v>
      </c>
      <c r="AI49" s="28">
        <v>10.3</v>
      </c>
      <c r="AJ49" s="28">
        <v>11.954166666666666</v>
      </c>
      <c r="AK49" s="28">
        <v>0.2</v>
      </c>
      <c r="AL49" s="28">
        <v>1016.7</v>
      </c>
      <c r="AM49" s="28">
        <v>1013.3</v>
      </c>
      <c r="AN49" s="28">
        <v>24.48</v>
      </c>
      <c r="AP49" s="5"/>
      <c r="AQ49" s="21">
        <v>41686</v>
      </c>
      <c r="AR49" s="28">
        <v>14.2</v>
      </c>
      <c r="AS49" s="28">
        <v>8.6999999999999993</v>
      </c>
      <c r="AT49" s="28">
        <v>11.43125</v>
      </c>
      <c r="AU49" s="28">
        <v>6</v>
      </c>
      <c r="AV49" s="28">
        <v>1012.1</v>
      </c>
      <c r="AW49" s="28">
        <v>1008.5</v>
      </c>
      <c r="AX49" s="28">
        <v>31.680000000000003</v>
      </c>
    </row>
    <row r="50" spans="2:50" x14ac:dyDescent="0.25">
      <c r="B50" s="5"/>
      <c r="C50" s="21">
        <v>40226</v>
      </c>
      <c r="D50" s="28">
        <v>13.8</v>
      </c>
      <c r="E50" s="28">
        <v>10.4</v>
      </c>
      <c r="F50" s="28">
        <v>11.839583333333335</v>
      </c>
      <c r="G50" s="28">
        <v>0.4</v>
      </c>
      <c r="H50" s="29">
        <v>992</v>
      </c>
      <c r="I50" s="29">
        <v>987</v>
      </c>
      <c r="J50" s="28">
        <v>29.52</v>
      </c>
      <c r="L50" s="5"/>
      <c r="M50" s="21">
        <v>40591</v>
      </c>
      <c r="N50" s="22">
        <v>11.4</v>
      </c>
      <c r="O50" s="22">
        <v>6.9</v>
      </c>
      <c r="P50" s="22">
        <v>9.15</v>
      </c>
      <c r="Q50" s="48">
        <v>12.399999999999999</v>
      </c>
      <c r="R50" s="22">
        <v>999.5</v>
      </c>
      <c r="S50" s="22">
        <v>987.5</v>
      </c>
      <c r="T50" s="22">
        <v>47.88</v>
      </c>
      <c r="V50" s="5"/>
      <c r="W50" s="21">
        <v>40956</v>
      </c>
      <c r="X50" s="28">
        <v>12.8</v>
      </c>
      <c r="Y50" s="28">
        <v>8.1999999999999993</v>
      </c>
      <c r="Z50" s="28">
        <v>10.627083333333337</v>
      </c>
      <c r="AA50" s="28">
        <v>0</v>
      </c>
      <c r="AB50" s="28">
        <v>1020.7</v>
      </c>
      <c r="AC50" s="28">
        <v>1017.1</v>
      </c>
      <c r="AD50" s="28">
        <v>32.04</v>
      </c>
      <c r="AF50" s="5"/>
      <c r="AG50" s="21">
        <v>41322</v>
      </c>
      <c r="AH50" s="28">
        <v>12.1</v>
      </c>
      <c r="AI50" s="28">
        <v>10</v>
      </c>
      <c r="AJ50" s="28">
        <v>10.981249999999998</v>
      </c>
      <c r="AK50" s="28">
        <v>0</v>
      </c>
      <c r="AL50" s="28">
        <v>1013.8</v>
      </c>
      <c r="AM50" s="28">
        <v>1008.2</v>
      </c>
      <c r="AN50" s="28">
        <v>16.2</v>
      </c>
      <c r="AP50" s="5"/>
      <c r="AQ50" s="21">
        <v>41687</v>
      </c>
      <c r="AR50" s="28">
        <v>13.3</v>
      </c>
      <c r="AS50" s="28">
        <v>5.6</v>
      </c>
      <c r="AT50" s="28">
        <v>9.7291666666666661</v>
      </c>
      <c r="AU50" s="28">
        <v>0</v>
      </c>
      <c r="AV50" s="28">
        <v>1011.7</v>
      </c>
      <c r="AW50" s="28">
        <v>1009</v>
      </c>
      <c r="AX50" s="28">
        <v>26.64</v>
      </c>
    </row>
    <row r="51" spans="2:50" x14ac:dyDescent="0.25">
      <c r="B51" s="5"/>
      <c r="C51" s="21">
        <v>40227</v>
      </c>
      <c r="D51" s="28">
        <v>13.7</v>
      </c>
      <c r="E51" s="28">
        <v>9.1999999999999993</v>
      </c>
      <c r="F51" s="28">
        <v>11.460416666666662</v>
      </c>
      <c r="G51" s="28">
        <v>7.4</v>
      </c>
      <c r="H51" s="29">
        <v>998</v>
      </c>
      <c r="I51" s="29">
        <v>985</v>
      </c>
      <c r="J51" s="28">
        <v>45.36</v>
      </c>
      <c r="L51" s="5"/>
      <c r="M51" s="21">
        <v>40592</v>
      </c>
      <c r="N51" s="22">
        <v>17.399999999999999</v>
      </c>
      <c r="O51" s="22">
        <v>6.1</v>
      </c>
      <c r="P51" s="22">
        <v>11.75</v>
      </c>
      <c r="Q51" s="48">
        <v>0</v>
      </c>
      <c r="R51" s="22">
        <v>1009.7</v>
      </c>
      <c r="S51" s="22">
        <v>999.5</v>
      </c>
      <c r="T51" s="22">
        <v>37.440000000000005</v>
      </c>
      <c r="V51" s="5"/>
      <c r="W51" s="21">
        <v>40957</v>
      </c>
      <c r="X51" s="28">
        <v>13.5</v>
      </c>
      <c r="Y51" s="28">
        <v>4.7</v>
      </c>
      <c r="Z51" s="28">
        <v>9.1750000000000025</v>
      </c>
      <c r="AA51" s="28">
        <v>0</v>
      </c>
      <c r="AB51" s="28">
        <v>1018.9</v>
      </c>
      <c r="AC51" s="28">
        <v>1013.9</v>
      </c>
      <c r="AD51" s="28">
        <v>34.92</v>
      </c>
      <c r="AF51" s="5"/>
      <c r="AG51" s="21">
        <v>41323</v>
      </c>
      <c r="AH51" s="28">
        <v>13</v>
      </c>
      <c r="AI51" s="28">
        <v>10.3</v>
      </c>
      <c r="AJ51" s="28">
        <v>11.460416666666672</v>
      </c>
      <c r="AK51" s="28">
        <v>0</v>
      </c>
      <c r="AL51" s="28">
        <v>1011.6</v>
      </c>
      <c r="AM51" s="28">
        <v>1006.4</v>
      </c>
      <c r="AN51" s="28">
        <v>31.680000000000003</v>
      </c>
      <c r="AP51" s="5"/>
      <c r="AQ51" s="21">
        <v>41688</v>
      </c>
      <c r="AR51" s="28">
        <v>15.2</v>
      </c>
      <c r="AS51" s="28">
        <v>9.6</v>
      </c>
      <c r="AT51" s="28">
        <v>12.758333333333333</v>
      </c>
      <c r="AU51" s="28">
        <v>0</v>
      </c>
      <c r="AV51" s="28">
        <v>1009.8</v>
      </c>
      <c r="AW51" s="28">
        <v>1003.3</v>
      </c>
      <c r="AX51" s="28">
        <v>61.2</v>
      </c>
    </row>
    <row r="52" spans="2:50" x14ac:dyDescent="0.25">
      <c r="B52" s="5"/>
      <c r="C52" s="21">
        <v>40228</v>
      </c>
      <c r="D52" s="28">
        <v>13.2</v>
      </c>
      <c r="E52" s="28">
        <v>6.3</v>
      </c>
      <c r="F52" s="28">
        <v>9.9916666666666654</v>
      </c>
      <c r="G52" s="28">
        <v>34.199999999999996</v>
      </c>
      <c r="H52" s="29">
        <v>999</v>
      </c>
      <c r="I52" s="29">
        <v>982</v>
      </c>
      <c r="J52" s="28">
        <v>48.24</v>
      </c>
      <c r="L52" s="5"/>
      <c r="M52" s="21">
        <v>40593</v>
      </c>
      <c r="N52" s="22">
        <v>16.399999999999999</v>
      </c>
      <c r="O52" s="22">
        <v>6.2</v>
      </c>
      <c r="P52" s="22">
        <v>11.299999999999999</v>
      </c>
      <c r="Q52" s="48">
        <v>0.7</v>
      </c>
      <c r="R52" s="22">
        <v>1009.8</v>
      </c>
      <c r="S52" s="22">
        <v>1007.5</v>
      </c>
      <c r="T52" s="22">
        <v>33.840000000000003</v>
      </c>
      <c r="V52" s="5"/>
      <c r="W52" s="21">
        <v>40958</v>
      </c>
      <c r="X52" s="28">
        <v>12.2</v>
      </c>
      <c r="Y52" s="28">
        <v>5.5</v>
      </c>
      <c r="Z52" s="28">
        <v>9.3312499999999989</v>
      </c>
      <c r="AA52" s="28">
        <v>0</v>
      </c>
      <c r="AB52" s="28">
        <v>1018.7</v>
      </c>
      <c r="AC52" s="28">
        <v>1015</v>
      </c>
      <c r="AD52" s="28">
        <v>19.079999999999998</v>
      </c>
      <c r="AF52" s="5"/>
      <c r="AG52" s="21">
        <v>41324</v>
      </c>
      <c r="AH52" s="28">
        <v>13.1</v>
      </c>
      <c r="AI52" s="28">
        <v>9.1</v>
      </c>
      <c r="AJ52" s="28">
        <v>11.183333333333335</v>
      </c>
      <c r="AK52" s="28">
        <v>0</v>
      </c>
      <c r="AL52" s="28">
        <v>1012.2</v>
      </c>
      <c r="AM52" s="28">
        <v>1009.3</v>
      </c>
      <c r="AN52" s="28">
        <v>17.64</v>
      </c>
      <c r="AP52" s="5"/>
      <c r="AQ52" s="21">
        <v>41689</v>
      </c>
      <c r="AR52" s="28">
        <v>15.1</v>
      </c>
      <c r="AS52" s="28">
        <v>9</v>
      </c>
      <c r="AT52" s="28">
        <v>11.689583333333337</v>
      </c>
      <c r="AU52" s="28">
        <v>0</v>
      </c>
      <c r="AV52" s="28">
        <v>1015</v>
      </c>
      <c r="AW52" s="28">
        <v>1007.2</v>
      </c>
      <c r="AX52" s="28">
        <v>37.440000000000005</v>
      </c>
    </row>
    <row r="53" spans="2:50" x14ac:dyDescent="0.25">
      <c r="B53" s="5"/>
      <c r="C53" s="21">
        <v>40229</v>
      </c>
      <c r="D53" s="28">
        <v>13.3</v>
      </c>
      <c r="E53" s="28">
        <v>4.2</v>
      </c>
      <c r="F53" s="28">
        <v>8.9791666666666661</v>
      </c>
      <c r="G53" s="28">
        <v>0</v>
      </c>
      <c r="H53" s="29">
        <v>1005</v>
      </c>
      <c r="I53" s="29">
        <v>999</v>
      </c>
      <c r="J53" s="28">
        <v>37.440000000000005</v>
      </c>
      <c r="L53" s="5"/>
      <c r="M53" s="21">
        <v>40594</v>
      </c>
      <c r="N53" s="22">
        <v>13.8</v>
      </c>
      <c r="O53" s="22">
        <v>9.8000000000000007</v>
      </c>
      <c r="P53" s="22">
        <v>11.8</v>
      </c>
      <c r="Q53" s="48">
        <v>0.6</v>
      </c>
      <c r="R53" s="22">
        <v>1010.7</v>
      </c>
      <c r="S53" s="22">
        <v>1007.9</v>
      </c>
      <c r="T53" s="22">
        <v>30.96</v>
      </c>
      <c r="V53" s="5"/>
      <c r="W53" s="21">
        <v>40959</v>
      </c>
      <c r="X53" s="28">
        <v>10.8</v>
      </c>
      <c r="Y53" s="28">
        <v>5.7</v>
      </c>
      <c r="Z53" s="28">
        <v>8.7937500000000011</v>
      </c>
      <c r="AA53" s="28">
        <v>0.5</v>
      </c>
      <c r="AB53" s="28">
        <v>1021.5</v>
      </c>
      <c r="AC53" s="28">
        <v>1018.3</v>
      </c>
      <c r="AD53" s="28">
        <v>29.880000000000003</v>
      </c>
      <c r="AF53" s="5"/>
      <c r="AG53" s="21">
        <v>41325</v>
      </c>
      <c r="AH53" s="28">
        <v>13.9</v>
      </c>
      <c r="AI53" s="28">
        <v>5.9</v>
      </c>
      <c r="AJ53" s="28">
        <v>9.9291666666666654</v>
      </c>
      <c r="AK53" s="28">
        <v>0</v>
      </c>
      <c r="AL53" s="28">
        <v>1009.8</v>
      </c>
      <c r="AM53" s="28">
        <v>1005.6</v>
      </c>
      <c r="AN53" s="28">
        <v>28.44</v>
      </c>
      <c r="AP53" s="5"/>
      <c r="AQ53" s="21">
        <v>41690</v>
      </c>
      <c r="AR53" s="28">
        <v>15.2</v>
      </c>
      <c r="AS53" s="28">
        <v>7.3</v>
      </c>
      <c r="AT53" s="28">
        <v>11.633333333333333</v>
      </c>
      <c r="AU53" s="28">
        <v>0</v>
      </c>
      <c r="AV53" s="28">
        <v>1014.5</v>
      </c>
      <c r="AW53" s="28">
        <v>1009.4</v>
      </c>
      <c r="AX53" s="28">
        <v>27</v>
      </c>
    </row>
    <row r="54" spans="2:50" x14ac:dyDescent="0.25">
      <c r="B54" s="5"/>
      <c r="C54" s="21">
        <v>40230</v>
      </c>
      <c r="D54" s="28">
        <v>11.9</v>
      </c>
      <c r="E54" s="28">
        <v>5.3</v>
      </c>
      <c r="F54" s="28">
        <v>8.5249999999999986</v>
      </c>
      <c r="G54" s="28">
        <v>1.9999999999999998</v>
      </c>
      <c r="H54" s="29">
        <v>1005</v>
      </c>
      <c r="I54" s="29">
        <v>996</v>
      </c>
      <c r="J54" s="28">
        <v>24.48</v>
      </c>
      <c r="L54" s="5"/>
      <c r="M54" s="21">
        <v>40595</v>
      </c>
      <c r="N54" s="22">
        <v>16.100000000000001</v>
      </c>
      <c r="O54" s="22">
        <v>7.9</v>
      </c>
      <c r="P54" s="22">
        <v>12</v>
      </c>
      <c r="Q54" s="48">
        <v>0</v>
      </c>
      <c r="R54" s="22">
        <v>1013</v>
      </c>
      <c r="S54" s="22">
        <v>1006</v>
      </c>
      <c r="T54" s="22">
        <v>51.12</v>
      </c>
      <c r="V54" s="5"/>
      <c r="W54" s="21">
        <v>40960</v>
      </c>
      <c r="X54" s="28">
        <v>10.6</v>
      </c>
      <c r="Y54" s="28">
        <v>3.3</v>
      </c>
      <c r="Z54" s="28">
        <v>7.4000000000000012</v>
      </c>
      <c r="AA54" s="28">
        <v>0</v>
      </c>
      <c r="AB54" s="28">
        <v>1024.3</v>
      </c>
      <c r="AC54" s="28">
        <v>1021.5</v>
      </c>
      <c r="AD54" s="28">
        <v>25.2</v>
      </c>
      <c r="AF54" s="5"/>
      <c r="AG54" s="21">
        <v>41326</v>
      </c>
      <c r="AH54" s="28">
        <v>11.7</v>
      </c>
      <c r="AI54" s="28">
        <v>8.1999999999999993</v>
      </c>
      <c r="AJ54" s="28">
        <v>10.06875</v>
      </c>
      <c r="AK54" s="28">
        <v>0</v>
      </c>
      <c r="AL54" s="28">
        <v>1007</v>
      </c>
      <c r="AM54" s="28">
        <v>999.3</v>
      </c>
      <c r="AN54" s="28">
        <v>19.8</v>
      </c>
      <c r="AP54" s="5"/>
      <c r="AQ54" s="21">
        <v>41691</v>
      </c>
      <c r="AR54" s="28">
        <v>14.8</v>
      </c>
      <c r="AS54" s="28">
        <v>8.1999999999999993</v>
      </c>
      <c r="AT54" s="28">
        <v>11.695833333333333</v>
      </c>
      <c r="AU54" s="28">
        <v>0.30000000000000004</v>
      </c>
      <c r="AV54" s="28">
        <v>1015.1</v>
      </c>
      <c r="AW54" s="28">
        <v>1008.1</v>
      </c>
      <c r="AX54" s="28">
        <v>45</v>
      </c>
    </row>
    <row r="55" spans="2:50" x14ac:dyDescent="0.25">
      <c r="B55" s="5"/>
      <c r="C55" s="21">
        <v>40231</v>
      </c>
      <c r="D55" s="28">
        <v>14.9</v>
      </c>
      <c r="E55" s="28">
        <v>7.4</v>
      </c>
      <c r="F55" s="28">
        <v>11.735416666666666</v>
      </c>
      <c r="G55" s="28">
        <v>0</v>
      </c>
      <c r="H55" s="29">
        <v>996</v>
      </c>
      <c r="I55" s="29">
        <v>993</v>
      </c>
      <c r="J55" s="28">
        <v>31.680000000000003</v>
      </c>
      <c r="L55" s="5"/>
      <c r="M55" s="21">
        <v>40596</v>
      </c>
      <c r="N55" s="22">
        <v>19.100000000000001</v>
      </c>
      <c r="O55" s="22">
        <v>9.6999999999999993</v>
      </c>
      <c r="P55" s="22">
        <v>14.4</v>
      </c>
      <c r="Q55" s="48">
        <v>0</v>
      </c>
      <c r="R55" s="22">
        <v>1009.6</v>
      </c>
      <c r="S55" s="22">
        <v>1002.5</v>
      </c>
      <c r="T55" s="22">
        <v>48.6</v>
      </c>
      <c r="V55" s="5"/>
      <c r="W55" s="21">
        <v>40961</v>
      </c>
      <c r="X55" s="28">
        <v>13.1</v>
      </c>
      <c r="Y55" s="28">
        <v>4.7</v>
      </c>
      <c r="Z55" s="28">
        <v>9.2999999999999989</v>
      </c>
      <c r="AA55" s="28">
        <v>0</v>
      </c>
      <c r="AB55" s="28">
        <v>1022.3</v>
      </c>
      <c r="AC55" s="28">
        <v>1019.9</v>
      </c>
      <c r="AD55" s="28">
        <v>36.36</v>
      </c>
      <c r="AF55" s="5"/>
      <c r="AG55" s="21">
        <v>41327</v>
      </c>
      <c r="AH55" s="28">
        <v>11.3</v>
      </c>
      <c r="AI55" s="28">
        <v>5.0999999999999996</v>
      </c>
      <c r="AJ55" s="28">
        <v>7.674999999999998</v>
      </c>
      <c r="AK55" s="28">
        <v>1</v>
      </c>
      <c r="AL55" s="28">
        <v>999.4</v>
      </c>
      <c r="AM55" s="28">
        <v>995.5</v>
      </c>
      <c r="AN55" s="28">
        <v>38.159999999999997</v>
      </c>
      <c r="AP55" s="5"/>
      <c r="AQ55" s="21">
        <v>41692</v>
      </c>
      <c r="AR55" s="28">
        <v>13.6</v>
      </c>
      <c r="AS55" s="28">
        <v>6.2</v>
      </c>
      <c r="AT55" s="28">
        <v>10.093750000000005</v>
      </c>
      <c r="AU55" s="28">
        <v>0</v>
      </c>
      <c r="AV55" s="28">
        <v>1018.9</v>
      </c>
      <c r="AW55" s="28">
        <v>1014.4</v>
      </c>
      <c r="AX55" s="28">
        <v>27.36</v>
      </c>
    </row>
    <row r="56" spans="2:50" x14ac:dyDescent="0.25">
      <c r="B56" s="5"/>
      <c r="C56" s="21">
        <v>40232</v>
      </c>
      <c r="D56" s="28">
        <v>18.3</v>
      </c>
      <c r="E56" s="28">
        <v>12.2</v>
      </c>
      <c r="F56" s="28">
        <v>14.887500000000003</v>
      </c>
      <c r="G56" s="28">
        <v>0</v>
      </c>
      <c r="H56" s="29">
        <v>1000</v>
      </c>
      <c r="I56" s="29">
        <v>996</v>
      </c>
      <c r="J56" s="28">
        <v>51.12</v>
      </c>
      <c r="L56" s="5"/>
      <c r="M56" s="21">
        <v>40597</v>
      </c>
      <c r="N56" s="22">
        <v>15.4</v>
      </c>
      <c r="O56" s="22">
        <v>8.5</v>
      </c>
      <c r="P56" s="22">
        <v>11.95</v>
      </c>
      <c r="Q56" s="48">
        <v>0</v>
      </c>
      <c r="R56" s="22">
        <v>1019</v>
      </c>
      <c r="S56" s="22">
        <v>1009.5</v>
      </c>
      <c r="T56" s="22">
        <v>29.880000000000003</v>
      </c>
      <c r="V56" s="5"/>
      <c r="W56" s="21">
        <v>40962</v>
      </c>
      <c r="X56" s="28">
        <v>18.8</v>
      </c>
      <c r="Y56" s="28">
        <v>6.6</v>
      </c>
      <c r="Z56" s="28">
        <v>12.531250000000002</v>
      </c>
      <c r="AA56" s="28">
        <v>0</v>
      </c>
      <c r="AB56" s="28">
        <v>1022.5</v>
      </c>
      <c r="AC56" s="28">
        <v>1019.8</v>
      </c>
      <c r="AD56" s="28">
        <v>36</v>
      </c>
      <c r="AF56" s="5"/>
      <c r="AG56" s="21">
        <v>41328</v>
      </c>
      <c r="AH56" s="28">
        <v>8.9</v>
      </c>
      <c r="AI56" s="28">
        <v>1.2</v>
      </c>
      <c r="AJ56" s="28">
        <v>4.404166666666665</v>
      </c>
      <c r="AK56" s="28">
        <v>11.2</v>
      </c>
      <c r="AL56" s="28">
        <v>1005.2</v>
      </c>
      <c r="AM56" s="28">
        <v>993.1</v>
      </c>
      <c r="AN56" s="28">
        <v>39.6</v>
      </c>
      <c r="AP56" s="5"/>
      <c r="AQ56" s="21">
        <v>41693</v>
      </c>
      <c r="AR56" s="28">
        <v>14.4</v>
      </c>
      <c r="AS56" s="28">
        <v>5.9</v>
      </c>
      <c r="AT56" s="28">
        <v>10.641666666666666</v>
      </c>
      <c r="AU56" s="28">
        <v>0</v>
      </c>
      <c r="AV56" s="28">
        <v>1018.8</v>
      </c>
      <c r="AW56" s="28">
        <v>1013.6</v>
      </c>
      <c r="AX56" s="28">
        <v>27</v>
      </c>
    </row>
    <row r="57" spans="2:50" x14ac:dyDescent="0.25">
      <c r="B57" s="5"/>
      <c r="C57" s="21">
        <v>40233</v>
      </c>
      <c r="D57" s="28">
        <v>17.899999999999999</v>
      </c>
      <c r="E57" s="28">
        <v>12.5</v>
      </c>
      <c r="F57" s="28">
        <v>15</v>
      </c>
      <c r="G57" s="28">
        <v>0</v>
      </c>
      <c r="H57" s="29">
        <v>1006</v>
      </c>
      <c r="I57" s="29">
        <v>999</v>
      </c>
      <c r="J57" s="28">
        <v>63.72</v>
      </c>
      <c r="L57" s="5"/>
      <c r="M57" s="21">
        <v>40598</v>
      </c>
      <c r="N57" s="22">
        <v>16.2</v>
      </c>
      <c r="O57" s="22">
        <v>9.5</v>
      </c>
      <c r="P57" s="22">
        <v>12.85</v>
      </c>
      <c r="Q57" s="48">
        <v>0</v>
      </c>
      <c r="R57" s="22">
        <v>1021</v>
      </c>
      <c r="S57" s="22">
        <v>1018.6</v>
      </c>
      <c r="T57" s="22">
        <v>23.040000000000003</v>
      </c>
      <c r="V57" s="5"/>
      <c r="W57" s="21">
        <v>40963</v>
      </c>
      <c r="X57" s="28">
        <v>15.9</v>
      </c>
      <c r="Y57" s="28">
        <v>9.8000000000000007</v>
      </c>
      <c r="Z57" s="28">
        <v>12.141666666666667</v>
      </c>
      <c r="AA57" s="28">
        <v>0</v>
      </c>
      <c r="AB57" s="28">
        <v>1023.2</v>
      </c>
      <c r="AC57" s="28">
        <v>1020.5</v>
      </c>
      <c r="AD57" s="28">
        <v>25.2</v>
      </c>
      <c r="AF57" s="5"/>
      <c r="AG57" s="21">
        <v>41329</v>
      </c>
      <c r="AH57" s="28">
        <v>8.6</v>
      </c>
      <c r="AI57" s="28">
        <v>1.2</v>
      </c>
      <c r="AJ57" s="28">
        <v>4.84375</v>
      </c>
      <c r="AK57" s="28">
        <v>0</v>
      </c>
      <c r="AL57" s="28">
        <v>1010</v>
      </c>
      <c r="AM57" s="28">
        <v>1005</v>
      </c>
      <c r="AN57" s="28">
        <v>46.080000000000005</v>
      </c>
      <c r="AP57" s="5"/>
      <c r="AQ57" s="21">
        <v>41694</v>
      </c>
      <c r="AR57" s="28">
        <v>13.7</v>
      </c>
      <c r="AS57" s="28">
        <v>7.7</v>
      </c>
      <c r="AT57" s="28">
        <v>10.920833333333334</v>
      </c>
      <c r="AU57" s="28">
        <v>0</v>
      </c>
      <c r="AV57" s="28">
        <v>1014.1</v>
      </c>
      <c r="AW57" s="28">
        <v>1012.1</v>
      </c>
      <c r="AX57" s="28">
        <v>21.6</v>
      </c>
    </row>
    <row r="58" spans="2:50" x14ac:dyDescent="0.25">
      <c r="B58" s="5"/>
      <c r="C58" s="21">
        <v>40234</v>
      </c>
      <c r="D58" s="28">
        <v>19</v>
      </c>
      <c r="E58" s="28">
        <v>11.9</v>
      </c>
      <c r="F58" s="28">
        <v>15.6875</v>
      </c>
      <c r="G58" s="28">
        <v>0</v>
      </c>
      <c r="H58" s="29">
        <v>1005</v>
      </c>
      <c r="I58" s="29">
        <v>997</v>
      </c>
      <c r="J58" s="28">
        <v>42.12</v>
      </c>
      <c r="L58" s="5"/>
      <c r="M58" s="21">
        <v>40599</v>
      </c>
      <c r="N58" s="22">
        <v>19.2</v>
      </c>
      <c r="O58" s="22">
        <v>9.9</v>
      </c>
      <c r="P58" s="22">
        <v>14.55</v>
      </c>
      <c r="Q58" s="48">
        <v>0</v>
      </c>
      <c r="R58" s="22">
        <v>1020.8</v>
      </c>
      <c r="S58" s="22">
        <v>1015.3</v>
      </c>
      <c r="T58" s="22">
        <v>31.680000000000003</v>
      </c>
      <c r="V58" s="5"/>
      <c r="W58" s="21">
        <v>40964</v>
      </c>
      <c r="X58" s="28">
        <v>13.9</v>
      </c>
      <c r="Y58" s="28">
        <v>7.3</v>
      </c>
      <c r="Z58" s="28">
        <v>11.279166666666669</v>
      </c>
      <c r="AA58" s="28">
        <v>0</v>
      </c>
      <c r="AB58" s="28">
        <v>1021.1</v>
      </c>
      <c r="AC58" s="28">
        <v>1012.8</v>
      </c>
      <c r="AD58" s="28">
        <v>30.96</v>
      </c>
      <c r="AF58" s="5"/>
      <c r="AG58" s="21">
        <v>41330</v>
      </c>
      <c r="AH58" s="28">
        <v>7.9</v>
      </c>
      <c r="AI58" s="28">
        <v>2.6</v>
      </c>
      <c r="AJ58" s="28">
        <v>5.1354166666666687</v>
      </c>
      <c r="AK58" s="28">
        <v>0</v>
      </c>
      <c r="AL58" s="28">
        <v>1014.3</v>
      </c>
      <c r="AM58" s="28">
        <v>1009.6</v>
      </c>
      <c r="AN58" s="28">
        <v>23.040000000000003</v>
      </c>
      <c r="AP58" s="5"/>
      <c r="AQ58" s="21">
        <v>41695</v>
      </c>
      <c r="AR58" s="28">
        <v>16.100000000000001</v>
      </c>
      <c r="AS58" s="28">
        <v>7.9</v>
      </c>
      <c r="AT58" s="28">
        <v>11.904166666666667</v>
      </c>
      <c r="AU58" s="28">
        <v>0</v>
      </c>
      <c r="AV58" s="28">
        <v>1013.6</v>
      </c>
      <c r="AW58" s="28">
        <v>1009.5</v>
      </c>
      <c r="AX58" s="28">
        <v>40.680000000000007</v>
      </c>
    </row>
    <row r="59" spans="2:50" x14ac:dyDescent="0.25">
      <c r="B59" s="5"/>
      <c r="C59" s="21">
        <v>40235</v>
      </c>
      <c r="D59" s="28">
        <v>17.899999999999999</v>
      </c>
      <c r="E59" s="28">
        <v>10.5</v>
      </c>
      <c r="F59" s="28">
        <v>14.779166666666669</v>
      </c>
      <c r="G59" s="28">
        <v>0</v>
      </c>
      <c r="H59" s="29">
        <v>1008</v>
      </c>
      <c r="I59" s="29">
        <v>999</v>
      </c>
      <c r="J59" s="28">
        <v>49.680000000000007</v>
      </c>
      <c r="L59" s="5"/>
      <c r="M59" s="21">
        <v>40600</v>
      </c>
      <c r="N59" s="22">
        <v>15.9</v>
      </c>
      <c r="O59" s="22">
        <v>11.3</v>
      </c>
      <c r="P59" s="22">
        <v>13.600000000000001</v>
      </c>
      <c r="Q59" s="48">
        <v>0</v>
      </c>
      <c r="R59" s="22">
        <v>1017</v>
      </c>
      <c r="S59" s="22">
        <v>1013.8</v>
      </c>
      <c r="T59" s="22">
        <v>29.16</v>
      </c>
      <c r="V59" s="5"/>
      <c r="W59" s="21">
        <v>40965</v>
      </c>
      <c r="X59" s="28">
        <v>15.6</v>
      </c>
      <c r="Y59" s="28">
        <v>9.5</v>
      </c>
      <c r="Z59" s="28">
        <v>12.91666666666667</v>
      </c>
      <c r="AA59" s="28">
        <v>0</v>
      </c>
      <c r="AB59" s="28">
        <v>1016.1</v>
      </c>
      <c r="AC59" s="28">
        <v>1010.9</v>
      </c>
      <c r="AD59" s="28">
        <v>29.52</v>
      </c>
      <c r="AF59" s="5"/>
      <c r="AG59" s="21">
        <v>41331</v>
      </c>
      <c r="AH59" s="28">
        <v>9.9</v>
      </c>
      <c r="AI59" s="28">
        <v>1.4</v>
      </c>
      <c r="AJ59" s="28">
        <v>6.1229166666666677</v>
      </c>
      <c r="AK59" s="28">
        <v>0.1</v>
      </c>
      <c r="AL59" s="28">
        <v>1017</v>
      </c>
      <c r="AM59" s="28">
        <v>1014.1</v>
      </c>
      <c r="AN59" s="28">
        <v>26.64</v>
      </c>
      <c r="AP59" s="5"/>
      <c r="AQ59" s="21">
        <v>41696</v>
      </c>
      <c r="AR59" s="28">
        <v>14.9</v>
      </c>
      <c r="AS59" s="28">
        <v>8</v>
      </c>
      <c r="AT59" s="28">
        <v>11.06875</v>
      </c>
      <c r="AU59" s="28">
        <v>0</v>
      </c>
      <c r="AV59" s="28">
        <v>1021.3</v>
      </c>
      <c r="AW59" s="28">
        <v>1011.1</v>
      </c>
      <c r="AX59" s="28">
        <v>43.92</v>
      </c>
    </row>
    <row r="60" spans="2:50" x14ac:dyDescent="0.25">
      <c r="B60" s="5"/>
      <c r="C60" s="21">
        <v>40236</v>
      </c>
      <c r="D60" s="28">
        <v>13.6</v>
      </c>
      <c r="E60" s="28">
        <v>8.6999999999999993</v>
      </c>
      <c r="F60" s="28">
        <v>11.583333333333336</v>
      </c>
      <c r="G60" s="28">
        <v>0</v>
      </c>
      <c r="H60" s="29">
        <v>1008</v>
      </c>
      <c r="I60" s="29">
        <v>993</v>
      </c>
      <c r="J60" s="28">
        <v>18.36</v>
      </c>
      <c r="L60" s="5"/>
      <c r="M60" s="21">
        <v>40601</v>
      </c>
      <c r="N60" s="22">
        <v>13.8</v>
      </c>
      <c r="O60" s="22">
        <v>9.1</v>
      </c>
      <c r="P60" s="22">
        <v>11.45</v>
      </c>
      <c r="Q60" s="48">
        <v>0</v>
      </c>
      <c r="R60" s="22">
        <v>1015.1</v>
      </c>
      <c r="S60" s="22">
        <v>1011.5</v>
      </c>
      <c r="T60" s="22">
        <v>29.52</v>
      </c>
      <c r="V60" s="5"/>
      <c r="W60" s="21">
        <v>40966</v>
      </c>
      <c r="X60" s="28">
        <v>15.3</v>
      </c>
      <c r="Y60" s="28">
        <v>9.3000000000000007</v>
      </c>
      <c r="Z60" s="28">
        <v>12.21458333333333</v>
      </c>
      <c r="AA60" s="28">
        <v>0</v>
      </c>
      <c r="AB60" s="28">
        <v>1019.2</v>
      </c>
      <c r="AC60" s="28">
        <v>1016.1</v>
      </c>
      <c r="AD60" s="28">
        <v>40.32</v>
      </c>
      <c r="AF60" s="5"/>
      <c r="AG60" s="21">
        <v>41332</v>
      </c>
      <c r="AH60" s="28">
        <v>10.9</v>
      </c>
      <c r="AI60" s="28">
        <v>2.9</v>
      </c>
      <c r="AJ60" s="28">
        <v>7.3125000000000009</v>
      </c>
      <c r="AK60" s="28">
        <v>0</v>
      </c>
      <c r="AL60" s="28">
        <v>1017.9</v>
      </c>
      <c r="AM60" s="28">
        <v>1014.7</v>
      </c>
      <c r="AN60" s="28">
        <v>38.519999999999996</v>
      </c>
      <c r="AP60" s="5"/>
      <c r="AQ60" s="21">
        <v>41697</v>
      </c>
      <c r="AR60" s="28">
        <v>12.8</v>
      </c>
      <c r="AS60" s="28">
        <v>5.7</v>
      </c>
      <c r="AT60" s="28">
        <v>8.9999999999999982</v>
      </c>
      <c r="AU60" s="28">
        <v>0</v>
      </c>
      <c r="AV60" s="28">
        <v>1021.5</v>
      </c>
      <c r="AW60" s="28">
        <v>1016.9</v>
      </c>
      <c r="AX60" s="28">
        <v>37.800000000000004</v>
      </c>
    </row>
    <row r="61" spans="2:50" x14ac:dyDescent="0.25">
      <c r="B61" s="5"/>
      <c r="C61" s="24">
        <v>40237</v>
      </c>
      <c r="D61" s="25">
        <v>17.100000000000001</v>
      </c>
      <c r="E61" s="25">
        <v>12.2</v>
      </c>
      <c r="F61" s="25">
        <v>14.745833333333332</v>
      </c>
      <c r="G61" s="25">
        <v>0.2</v>
      </c>
      <c r="H61" s="26">
        <v>1006</v>
      </c>
      <c r="I61" s="26">
        <v>992</v>
      </c>
      <c r="J61" s="25">
        <v>53.28</v>
      </c>
      <c r="L61" s="5"/>
      <c r="M61" s="24">
        <v>40602</v>
      </c>
      <c r="N61" s="25">
        <v>12.2</v>
      </c>
      <c r="O61" s="25">
        <v>5.9</v>
      </c>
      <c r="P61" s="25">
        <v>9.0500000000000007</v>
      </c>
      <c r="Q61" s="45">
        <v>0</v>
      </c>
      <c r="R61" s="25">
        <v>1013.7</v>
      </c>
      <c r="S61" s="25">
        <v>1010.2</v>
      </c>
      <c r="T61" s="25">
        <v>29.16</v>
      </c>
      <c r="V61" s="5"/>
      <c r="W61" s="21">
        <v>40967</v>
      </c>
      <c r="X61" s="28">
        <v>13.2</v>
      </c>
      <c r="Y61" s="28">
        <v>7.3</v>
      </c>
      <c r="Z61" s="28">
        <v>10.847916666666668</v>
      </c>
      <c r="AA61" s="28">
        <v>0</v>
      </c>
      <c r="AB61" s="28">
        <v>1020.4</v>
      </c>
      <c r="AC61" s="28">
        <v>1018</v>
      </c>
      <c r="AD61" s="28">
        <v>26.28</v>
      </c>
      <c r="AF61" s="5"/>
      <c r="AG61" s="24">
        <v>41333</v>
      </c>
      <c r="AH61" s="25">
        <v>11.3</v>
      </c>
      <c r="AI61" s="25">
        <v>7.5</v>
      </c>
      <c r="AJ61" s="25">
        <v>9.1166666666666654</v>
      </c>
      <c r="AK61" s="25">
        <v>14.4</v>
      </c>
      <c r="AL61" s="25">
        <v>1016.3</v>
      </c>
      <c r="AM61" s="25">
        <v>1008.6</v>
      </c>
      <c r="AN61" s="25">
        <v>64.8</v>
      </c>
      <c r="AP61" s="5"/>
      <c r="AQ61" s="24">
        <v>41698</v>
      </c>
      <c r="AR61" s="25">
        <v>15.7</v>
      </c>
      <c r="AS61" s="25">
        <v>6.8</v>
      </c>
      <c r="AT61" s="25">
        <v>10.902083333333332</v>
      </c>
      <c r="AU61" s="25">
        <v>0</v>
      </c>
      <c r="AV61" s="25">
        <v>1017.6</v>
      </c>
      <c r="AW61" s="25">
        <v>1000.4</v>
      </c>
      <c r="AX61" s="25">
        <v>54.36</v>
      </c>
    </row>
    <row r="62" spans="2:50" x14ac:dyDescent="0.25">
      <c r="B62" s="5" t="s">
        <v>7</v>
      </c>
      <c r="C62" s="21">
        <v>40238</v>
      </c>
      <c r="D62" s="22">
        <v>17.600000000000001</v>
      </c>
      <c r="E62" s="22">
        <v>8.6999999999999993</v>
      </c>
      <c r="F62" s="22">
        <v>13.429166666666662</v>
      </c>
      <c r="G62" s="22">
        <v>0</v>
      </c>
      <c r="H62" s="23">
        <v>1015</v>
      </c>
      <c r="I62" s="23">
        <v>1005</v>
      </c>
      <c r="J62" s="22">
        <v>57.6</v>
      </c>
      <c r="L62" s="5" t="s">
        <v>7</v>
      </c>
      <c r="M62" s="21">
        <v>40603</v>
      </c>
      <c r="N62" s="22">
        <v>12.7</v>
      </c>
      <c r="O62" s="22">
        <v>4.0999999999999996</v>
      </c>
      <c r="P62" s="22">
        <v>8.5145833333333343</v>
      </c>
      <c r="Q62" s="22">
        <v>0</v>
      </c>
      <c r="R62" s="22">
        <v>1014.3</v>
      </c>
      <c r="S62" s="22">
        <v>1011.3</v>
      </c>
      <c r="T62" s="22">
        <v>27.36</v>
      </c>
      <c r="W62" s="24">
        <v>40968</v>
      </c>
      <c r="X62" s="25">
        <v>14.7</v>
      </c>
      <c r="Y62" s="25">
        <v>7.9</v>
      </c>
      <c r="Z62" s="25">
        <v>11.491666666666667</v>
      </c>
      <c r="AA62" s="25">
        <v>0</v>
      </c>
      <c r="AB62" s="25">
        <v>1018.8</v>
      </c>
      <c r="AC62" s="25">
        <v>1015.8</v>
      </c>
      <c r="AD62" s="25">
        <v>27.36</v>
      </c>
      <c r="AF62" s="5" t="s">
        <v>7</v>
      </c>
      <c r="AG62" s="21">
        <v>41334</v>
      </c>
      <c r="AH62" s="36">
        <v>12.5</v>
      </c>
      <c r="AI62" s="36">
        <v>7.8</v>
      </c>
      <c r="AJ62" s="36">
        <v>9.9854166666666639</v>
      </c>
      <c r="AK62" s="36">
        <v>11.2</v>
      </c>
      <c r="AL62" s="36">
        <v>1009.8</v>
      </c>
      <c r="AM62" s="36">
        <v>1004.2</v>
      </c>
      <c r="AN62" s="36">
        <v>60.480000000000004</v>
      </c>
      <c r="AP62" s="5" t="s">
        <v>7</v>
      </c>
      <c r="AQ62" s="21">
        <v>41699</v>
      </c>
      <c r="AR62" s="36">
        <v>13.5</v>
      </c>
      <c r="AS62" s="36">
        <v>5.6</v>
      </c>
      <c r="AT62" s="36">
        <v>9.6124999999999989</v>
      </c>
      <c r="AU62" s="36">
        <v>0</v>
      </c>
      <c r="AV62" s="36">
        <v>1004.6</v>
      </c>
      <c r="AW62" s="36">
        <v>995.1</v>
      </c>
      <c r="AX62" s="36">
        <v>47.88</v>
      </c>
    </row>
    <row r="63" spans="2:50" x14ac:dyDescent="0.25">
      <c r="B63" s="5"/>
      <c r="C63" s="21">
        <v>40239</v>
      </c>
      <c r="D63" s="22">
        <v>14.3</v>
      </c>
      <c r="E63" s="22">
        <v>9.6999999999999993</v>
      </c>
      <c r="F63" s="22">
        <v>12.514583333333336</v>
      </c>
      <c r="G63" s="22">
        <v>0.2</v>
      </c>
      <c r="H63" s="23">
        <v>1017</v>
      </c>
      <c r="I63" s="23">
        <v>1009</v>
      </c>
      <c r="J63" s="22">
        <v>33.840000000000003</v>
      </c>
      <c r="L63" s="5"/>
      <c r="M63" s="21">
        <v>40604</v>
      </c>
      <c r="N63" s="22">
        <v>12.1</v>
      </c>
      <c r="O63" s="22">
        <v>7.1</v>
      </c>
      <c r="P63" s="22">
        <v>8.9229166666666657</v>
      </c>
      <c r="Q63" s="22">
        <v>7.8</v>
      </c>
      <c r="R63" s="22">
        <v>1015.2</v>
      </c>
      <c r="S63" s="22">
        <v>1011.7</v>
      </c>
      <c r="T63" s="22">
        <v>26.64</v>
      </c>
      <c r="V63" s="5" t="s">
        <v>7</v>
      </c>
      <c r="W63" s="21">
        <v>40969</v>
      </c>
      <c r="X63" s="36">
        <v>15.6</v>
      </c>
      <c r="Y63" s="36">
        <v>8.6</v>
      </c>
      <c r="Z63" s="36">
        <v>12.245833333333332</v>
      </c>
      <c r="AA63" s="36">
        <v>0</v>
      </c>
      <c r="AB63" s="36">
        <v>1021.1</v>
      </c>
      <c r="AC63" s="36">
        <v>1015.3</v>
      </c>
      <c r="AD63" s="36">
        <v>23.759999999999998</v>
      </c>
      <c r="AF63" s="5"/>
      <c r="AG63" s="21">
        <v>41335</v>
      </c>
      <c r="AH63" s="28">
        <v>13.3</v>
      </c>
      <c r="AI63" s="28">
        <v>7.3</v>
      </c>
      <c r="AJ63" s="28">
        <v>10.454166666666666</v>
      </c>
      <c r="AK63" s="28">
        <v>0</v>
      </c>
      <c r="AL63" s="28">
        <v>1014.2</v>
      </c>
      <c r="AM63" s="28">
        <v>1009.7</v>
      </c>
      <c r="AN63" s="28">
        <v>23.759999999999998</v>
      </c>
      <c r="AP63" s="5"/>
      <c r="AQ63" s="21">
        <v>41700</v>
      </c>
      <c r="AR63" s="28">
        <v>13.6</v>
      </c>
      <c r="AS63" s="28">
        <v>6.5</v>
      </c>
      <c r="AT63" s="28">
        <v>10.822916666666663</v>
      </c>
      <c r="AU63" s="28">
        <v>0</v>
      </c>
      <c r="AV63" s="28">
        <v>1000.1</v>
      </c>
      <c r="AW63" s="28">
        <v>995.7</v>
      </c>
      <c r="AX63" s="28">
        <v>28.44</v>
      </c>
    </row>
    <row r="64" spans="2:50" x14ac:dyDescent="0.25">
      <c r="B64" s="5"/>
      <c r="C64" s="21">
        <v>40240</v>
      </c>
      <c r="D64" s="22">
        <v>12.8</v>
      </c>
      <c r="E64" s="22">
        <v>9.1</v>
      </c>
      <c r="F64" s="22">
        <v>10.720833333333337</v>
      </c>
      <c r="G64" s="22">
        <v>13.4</v>
      </c>
      <c r="H64" s="23">
        <v>1008</v>
      </c>
      <c r="I64" s="23">
        <v>998</v>
      </c>
      <c r="J64" s="22">
        <v>65.160000000000011</v>
      </c>
      <c r="L64" s="5"/>
      <c r="M64" s="21">
        <v>40605</v>
      </c>
      <c r="N64" s="22">
        <v>9.3000000000000007</v>
      </c>
      <c r="O64" s="22">
        <v>5.7</v>
      </c>
      <c r="P64" s="22">
        <v>6.4145833333333355</v>
      </c>
      <c r="Q64" s="22">
        <v>14.899999999999999</v>
      </c>
      <c r="R64" s="22">
        <v>1017</v>
      </c>
      <c r="S64" s="22">
        <v>1014.2</v>
      </c>
      <c r="T64" s="22">
        <v>35.28</v>
      </c>
      <c r="V64" s="5"/>
      <c r="W64" s="21">
        <v>40970</v>
      </c>
      <c r="X64" s="28">
        <v>16.3</v>
      </c>
      <c r="Y64" s="28">
        <v>7.9</v>
      </c>
      <c r="Z64" s="28">
        <v>11.779166666666663</v>
      </c>
      <c r="AA64" s="28">
        <v>0</v>
      </c>
      <c r="AB64" s="28">
        <v>1022.1</v>
      </c>
      <c r="AC64" s="28">
        <v>1019.3</v>
      </c>
      <c r="AD64" s="28">
        <v>30.6</v>
      </c>
      <c r="AF64" s="5"/>
      <c r="AG64" s="21">
        <v>41336</v>
      </c>
      <c r="AH64" s="28">
        <v>13.7</v>
      </c>
      <c r="AI64" s="28">
        <v>6.6</v>
      </c>
      <c r="AJ64" s="28">
        <v>10.370833333333335</v>
      </c>
      <c r="AK64" s="28">
        <v>0</v>
      </c>
      <c r="AL64" s="28">
        <v>1013.7</v>
      </c>
      <c r="AM64" s="28">
        <v>1010</v>
      </c>
      <c r="AN64" s="28">
        <v>19.8</v>
      </c>
      <c r="AP64" s="5"/>
      <c r="AQ64" s="21">
        <v>41701</v>
      </c>
      <c r="AR64" s="28">
        <v>15.4</v>
      </c>
      <c r="AS64" s="28">
        <v>9.1</v>
      </c>
      <c r="AT64" s="28">
        <v>11.643750000000002</v>
      </c>
      <c r="AU64" s="28">
        <v>0</v>
      </c>
      <c r="AV64" s="28">
        <v>997.3</v>
      </c>
      <c r="AW64" s="28">
        <v>991.8</v>
      </c>
      <c r="AX64" s="28">
        <v>74.52</v>
      </c>
    </row>
    <row r="65" spans="2:50" x14ac:dyDescent="0.25">
      <c r="B65" s="5"/>
      <c r="C65" s="21">
        <v>40241</v>
      </c>
      <c r="D65" s="22">
        <v>15.5</v>
      </c>
      <c r="E65" s="22">
        <v>8.9</v>
      </c>
      <c r="F65" s="22">
        <v>11.464583333333332</v>
      </c>
      <c r="G65" s="22">
        <v>0</v>
      </c>
      <c r="H65" s="23">
        <v>1010</v>
      </c>
      <c r="I65" s="23">
        <v>1002</v>
      </c>
      <c r="J65" s="22">
        <v>31.680000000000003</v>
      </c>
      <c r="L65" s="5"/>
      <c r="M65" s="21">
        <v>40606</v>
      </c>
      <c r="N65" s="22">
        <v>13</v>
      </c>
      <c r="O65" s="22">
        <v>7.4</v>
      </c>
      <c r="P65" s="22">
        <v>9.5312500000000018</v>
      </c>
      <c r="Q65" s="22">
        <v>2.8</v>
      </c>
      <c r="R65" s="22">
        <v>1017.7</v>
      </c>
      <c r="S65" s="22">
        <v>1015.1</v>
      </c>
      <c r="T65" s="22">
        <v>45.36</v>
      </c>
      <c r="V65" s="5"/>
      <c r="W65" s="21">
        <v>40971</v>
      </c>
      <c r="X65" s="28">
        <v>14.5</v>
      </c>
      <c r="Y65" s="28">
        <v>10.3</v>
      </c>
      <c r="Z65" s="28">
        <v>12.316666666666672</v>
      </c>
      <c r="AA65" s="28">
        <v>0.1</v>
      </c>
      <c r="AB65" s="28">
        <v>1021.5</v>
      </c>
      <c r="AC65" s="28">
        <v>1019.2</v>
      </c>
      <c r="AD65" s="28">
        <v>25.92</v>
      </c>
      <c r="AF65" s="5"/>
      <c r="AG65" s="21">
        <v>41337</v>
      </c>
      <c r="AH65" s="28">
        <v>12.8</v>
      </c>
      <c r="AI65" s="28">
        <v>7.5</v>
      </c>
      <c r="AJ65" s="28">
        <v>11.216666666666667</v>
      </c>
      <c r="AK65" s="28">
        <v>0.8</v>
      </c>
      <c r="AL65" s="28">
        <v>1010.4</v>
      </c>
      <c r="AM65" s="28">
        <v>1002.9</v>
      </c>
      <c r="AN65" s="28">
        <v>38.519999999999996</v>
      </c>
      <c r="AP65" s="5"/>
      <c r="AQ65" s="21">
        <v>41702</v>
      </c>
      <c r="AR65" s="28">
        <v>16.100000000000001</v>
      </c>
      <c r="AS65" s="28">
        <v>7.1</v>
      </c>
      <c r="AT65" s="28">
        <v>11.633333333333335</v>
      </c>
      <c r="AU65" s="28">
        <v>0</v>
      </c>
      <c r="AV65" s="28">
        <v>1004.1</v>
      </c>
      <c r="AW65" s="28">
        <v>995</v>
      </c>
      <c r="AX65" s="28">
        <v>63.72</v>
      </c>
    </row>
    <row r="66" spans="2:50" x14ac:dyDescent="0.25">
      <c r="B66" s="5"/>
      <c r="C66" s="21">
        <v>40242</v>
      </c>
      <c r="D66" s="22">
        <v>12.9</v>
      </c>
      <c r="E66" s="22">
        <v>8.8000000000000007</v>
      </c>
      <c r="F66" s="22">
        <v>10.6</v>
      </c>
      <c r="G66" s="22">
        <v>0</v>
      </c>
      <c r="H66" s="23">
        <v>1016</v>
      </c>
      <c r="I66" s="23">
        <v>1009</v>
      </c>
      <c r="J66" s="22">
        <v>31.680000000000003</v>
      </c>
      <c r="L66" s="5"/>
      <c r="M66" s="21">
        <v>40607</v>
      </c>
      <c r="N66" s="22">
        <v>13.3</v>
      </c>
      <c r="O66" s="22">
        <v>8.9</v>
      </c>
      <c r="P66" s="22">
        <v>9.4125000000000032</v>
      </c>
      <c r="Q66" s="22">
        <v>0</v>
      </c>
      <c r="R66" s="22">
        <v>1017.3</v>
      </c>
      <c r="S66" s="22">
        <v>1013.9</v>
      </c>
      <c r="T66" s="22">
        <v>27.36</v>
      </c>
      <c r="V66" s="5"/>
      <c r="W66" s="21">
        <v>40972</v>
      </c>
      <c r="X66" s="28">
        <v>18.399999999999999</v>
      </c>
      <c r="Y66" s="28">
        <v>9.1999999999999993</v>
      </c>
      <c r="Z66" s="28">
        <v>13.564583333333337</v>
      </c>
      <c r="AA66" s="28">
        <v>0</v>
      </c>
      <c r="AB66" s="28">
        <v>1020.1</v>
      </c>
      <c r="AC66" s="28">
        <v>1013</v>
      </c>
      <c r="AD66" s="28">
        <v>44.28</v>
      </c>
      <c r="AF66" s="5"/>
      <c r="AG66" s="21">
        <v>41338</v>
      </c>
      <c r="AH66" s="28">
        <v>13.5</v>
      </c>
      <c r="AI66" s="28">
        <v>12</v>
      </c>
      <c r="AJ66" s="28">
        <v>12.691666666666665</v>
      </c>
      <c r="AK66" s="28">
        <v>33.300000000000004</v>
      </c>
      <c r="AL66" s="28">
        <v>1003.4</v>
      </c>
      <c r="AM66" s="28">
        <v>990.1</v>
      </c>
      <c r="AN66" s="28">
        <v>45.36</v>
      </c>
      <c r="AP66" s="5"/>
      <c r="AQ66" s="21">
        <v>41703</v>
      </c>
      <c r="AR66" s="28">
        <v>16.3</v>
      </c>
      <c r="AS66" s="28">
        <v>8.6999999999999993</v>
      </c>
      <c r="AT66" s="28">
        <v>11.920833333333341</v>
      </c>
      <c r="AU66" s="28">
        <v>0</v>
      </c>
      <c r="AV66" s="28">
        <v>1015.5</v>
      </c>
      <c r="AW66" s="28">
        <v>1003.6</v>
      </c>
      <c r="AX66" s="28">
        <v>32.4</v>
      </c>
    </row>
    <row r="67" spans="2:50" x14ac:dyDescent="0.25">
      <c r="B67" s="5"/>
      <c r="C67" s="21">
        <v>40243</v>
      </c>
      <c r="D67" s="22">
        <v>11.6</v>
      </c>
      <c r="E67" s="22">
        <v>7.3</v>
      </c>
      <c r="F67" s="22">
        <v>9.28125</v>
      </c>
      <c r="G67" s="22">
        <v>0</v>
      </c>
      <c r="H67" s="23">
        <v>1015</v>
      </c>
      <c r="I67" s="23">
        <v>1009</v>
      </c>
      <c r="J67" s="22">
        <v>42.12</v>
      </c>
      <c r="L67" s="5"/>
      <c r="M67" s="21">
        <v>40608</v>
      </c>
      <c r="N67" s="22">
        <v>15.6</v>
      </c>
      <c r="O67" s="22">
        <v>8</v>
      </c>
      <c r="P67" s="22">
        <v>10.391666666666667</v>
      </c>
      <c r="Q67" s="22">
        <v>0</v>
      </c>
      <c r="R67" s="22">
        <v>1015.4</v>
      </c>
      <c r="S67" s="22">
        <v>1012.8</v>
      </c>
      <c r="T67" s="22">
        <v>27.36</v>
      </c>
      <c r="V67" s="5"/>
      <c r="W67" s="21">
        <v>40973</v>
      </c>
      <c r="X67" s="28">
        <v>14.1</v>
      </c>
      <c r="Y67" s="28">
        <v>8.8000000000000007</v>
      </c>
      <c r="Z67" s="28">
        <v>11.575000000000001</v>
      </c>
      <c r="AA67" s="28">
        <v>0</v>
      </c>
      <c r="AB67" s="28">
        <v>1019.5</v>
      </c>
      <c r="AC67" s="28">
        <v>1015.3</v>
      </c>
      <c r="AD67" s="28">
        <v>48.96</v>
      </c>
      <c r="AF67" s="5"/>
      <c r="AG67" s="21">
        <v>41339</v>
      </c>
      <c r="AH67" s="28">
        <v>16.100000000000001</v>
      </c>
      <c r="AI67" s="28">
        <v>11.5</v>
      </c>
      <c r="AJ67" s="28">
        <v>13.327083333333329</v>
      </c>
      <c r="AK67" s="28">
        <v>23</v>
      </c>
      <c r="AL67" s="28">
        <v>994.6</v>
      </c>
      <c r="AM67" s="28">
        <v>985.8</v>
      </c>
      <c r="AN67" s="28">
        <v>39.6</v>
      </c>
      <c r="AP67" s="5"/>
      <c r="AQ67" s="21">
        <v>41704</v>
      </c>
      <c r="AR67" s="28">
        <v>16.8</v>
      </c>
      <c r="AS67" s="28">
        <v>7.8</v>
      </c>
      <c r="AT67" s="28">
        <v>12.018749999999999</v>
      </c>
      <c r="AU67" s="28">
        <v>0</v>
      </c>
      <c r="AV67" s="28">
        <v>1019.2</v>
      </c>
      <c r="AW67" s="28">
        <v>1014.5</v>
      </c>
      <c r="AX67" s="28">
        <v>33.119999999999997</v>
      </c>
    </row>
    <row r="68" spans="2:50" x14ac:dyDescent="0.25">
      <c r="B68" s="5"/>
      <c r="C68" s="21">
        <v>40244</v>
      </c>
      <c r="D68" s="22">
        <v>9</v>
      </c>
      <c r="E68" s="22">
        <v>5.3</v>
      </c>
      <c r="F68" s="22">
        <v>7.3624999999999998</v>
      </c>
      <c r="G68" s="22">
        <v>9.4</v>
      </c>
      <c r="H68" s="23">
        <v>1009</v>
      </c>
      <c r="I68" s="23">
        <v>1006</v>
      </c>
      <c r="J68" s="22">
        <v>22.68</v>
      </c>
      <c r="L68" s="5"/>
      <c r="M68" s="21">
        <v>40609</v>
      </c>
      <c r="N68" s="22">
        <v>13.6</v>
      </c>
      <c r="O68" s="22">
        <v>6.7</v>
      </c>
      <c r="P68" s="22">
        <v>9.8541666666666661</v>
      </c>
      <c r="Q68" s="22">
        <v>0</v>
      </c>
      <c r="R68" s="22">
        <v>1021.7</v>
      </c>
      <c r="S68" s="22">
        <v>1014.7</v>
      </c>
      <c r="T68" s="22">
        <v>31.680000000000003</v>
      </c>
      <c r="V68" s="5"/>
      <c r="W68" s="21">
        <v>40974</v>
      </c>
      <c r="X68" s="28">
        <v>12.9</v>
      </c>
      <c r="Y68" s="28">
        <v>5.7</v>
      </c>
      <c r="Z68" s="28">
        <v>9.8062500000000021</v>
      </c>
      <c r="AA68" s="28">
        <v>0</v>
      </c>
      <c r="AB68" s="28">
        <v>1018.5</v>
      </c>
      <c r="AC68" s="28">
        <v>1014.6</v>
      </c>
      <c r="AD68" s="28">
        <v>32.04</v>
      </c>
      <c r="AF68" s="5"/>
      <c r="AG68" s="21">
        <v>41340</v>
      </c>
      <c r="AH68" s="28">
        <v>19.399999999999999</v>
      </c>
      <c r="AI68" s="28">
        <v>11.1</v>
      </c>
      <c r="AJ68" s="28">
        <v>13.847916666666672</v>
      </c>
      <c r="AK68" s="28">
        <v>0.2</v>
      </c>
      <c r="AL68" s="28">
        <v>1000.2</v>
      </c>
      <c r="AM68" s="28">
        <v>993.7</v>
      </c>
      <c r="AN68" s="28">
        <v>27.720000000000002</v>
      </c>
      <c r="AP68" s="5"/>
      <c r="AQ68" s="21">
        <v>41705</v>
      </c>
      <c r="AR68" s="28">
        <v>18.3</v>
      </c>
      <c r="AS68" s="28">
        <v>7.6</v>
      </c>
      <c r="AT68" s="28">
        <v>12.77083333333333</v>
      </c>
      <c r="AU68" s="28">
        <v>0</v>
      </c>
      <c r="AV68" s="28">
        <v>1020</v>
      </c>
      <c r="AW68" s="28">
        <v>1017.3</v>
      </c>
      <c r="AX68" s="28">
        <v>33.480000000000004</v>
      </c>
    </row>
    <row r="69" spans="2:50" x14ac:dyDescent="0.25">
      <c r="B69" s="5"/>
      <c r="C69" s="21">
        <v>40245</v>
      </c>
      <c r="D69" s="22">
        <v>5.9</v>
      </c>
      <c r="E69" s="22">
        <v>0.2</v>
      </c>
      <c r="F69" s="22">
        <v>3.2104166666666671</v>
      </c>
      <c r="G69" s="22">
        <v>35.200000000000003</v>
      </c>
      <c r="H69" s="23">
        <v>1005</v>
      </c>
      <c r="I69" s="23">
        <v>994</v>
      </c>
      <c r="J69" s="22">
        <v>51.84</v>
      </c>
      <c r="L69" s="5"/>
      <c r="M69" s="21">
        <v>40610</v>
      </c>
      <c r="N69" s="22">
        <v>12.8</v>
      </c>
      <c r="O69" s="22">
        <v>9.5</v>
      </c>
      <c r="P69" s="22">
        <v>10.03125</v>
      </c>
      <c r="Q69" s="22">
        <v>0</v>
      </c>
      <c r="R69" s="22">
        <v>1024.4000000000001</v>
      </c>
      <c r="S69" s="22">
        <v>1020.8</v>
      </c>
      <c r="T69" s="22">
        <v>45</v>
      </c>
      <c r="V69" s="5"/>
      <c r="W69" s="21">
        <v>40975</v>
      </c>
      <c r="X69" s="28">
        <v>14.4</v>
      </c>
      <c r="Y69" s="28">
        <v>4.9000000000000004</v>
      </c>
      <c r="Z69" s="28">
        <v>9.7854166666666682</v>
      </c>
      <c r="AA69" s="28">
        <v>0</v>
      </c>
      <c r="AB69" s="28">
        <v>1022.4</v>
      </c>
      <c r="AC69" s="28">
        <v>1018.4</v>
      </c>
      <c r="AD69" s="28">
        <v>28.08</v>
      </c>
      <c r="AF69" s="5"/>
      <c r="AG69" s="21">
        <v>41341</v>
      </c>
      <c r="AH69" s="28">
        <v>21.1</v>
      </c>
      <c r="AI69" s="28">
        <v>14.3</v>
      </c>
      <c r="AJ69" s="28">
        <v>16.841666666666672</v>
      </c>
      <c r="AK69" s="28">
        <v>0</v>
      </c>
      <c r="AL69" s="28">
        <v>1001.2</v>
      </c>
      <c r="AM69" s="28">
        <v>993.8</v>
      </c>
      <c r="AN69" s="28">
        <v>44.64</v>
      </c>
      <c r="AP69" s="5"/>
      <c r="AQ69" s="21">
        <v>41706</v>
      </c>
      <c r="AR69" s="28">
        <v>16.100000000000001</v>
      </c>
      <c r="AS69" s="28">
        <v>8</v>
      </c>
      <c r="AT69" s="28">
        <v>12.13125</v>
      </c>
      <c r="AU69" s="28">
        <v>0</v>
      </c>
      <c r="AV69" s="28">
        <v>1023.1</v>
      </c>
      <c r="AW69" s="28">
        <v>1018.9</v>
      </c>
      <c r="AX69" s="28">
        <v>26.64</v>
      </c>
    </row>
    <row r="70" spans="2:50" x14ac:dyDescent="0.25">
      <c r="B70" s="5"/>
      <c r="C70" s="21">
        <v>40246</v>
      </c>
      <c r="D70" s="22">
        <v>9.3000000000000007</v>
      </c>
      <c r="E70" s="22">
        <v>1.6</v>
      </c>
      <c r="F70" s="22">
        <v>4.885416666666667</v>
      </c>
      <c r="G70" s="22">
        <v>0</v>
      </c>
      <c r="H70" s="23">
        <v>1005</v>
      </c>
      <c r="I70" s="23">
        <v>996</v>
      </c>
      <c r="J70" s="22">
        <v>43.2</v>
      </c>
      <c r="L70" s="5"/>
      <c r="M70" s="21">
        <v>40611</v>
      </c>
      <c r="N70" s="22">
        <v>12.5</v>
      </c>
      <c r="O70" s="22">
        <v>8.9</v>
      </c>
      <c r="P70" s="22">
        <v>9.2437500000000004</v>
      </c>
      <c r="Q70" s="22">
        <v>0</v>
      </c>
      <c r="R70" s="22">
        <v>1020.8</v>
      </c>
      <c r="S70" s="22">
        <v>1017.6</v>
      </c>
      <c r="T70" s="22">
        <v>16.920000000000002</v>
      </c>
      <c r="V70" s="5"/>
      <c r="W70" s="21">
        <v>40976</v>
      </c>
      <c r="X70" s="28">
        <v>14.6</v>
      </c>
      <c r="Y70" s="28">
        <v>7.1</v>
      </c>
      <c r="Z70" s="28">
        <v>11.045833333333333</v>
      </c>
      <c r="AA70" s="28">
        <v>0</v>
      </c>
      <c r="AB70" s="28">
        <v>1022.1</v>
      </c>
      <c r="AC70" s="28">
        <v>1016.5</v>
      </c>
      <c r="AD70" s="28">
        <v>26.64</v>
      </c>
      <c r="AF70" s="5"/>
      <c r="AG70" s="21">
        <v>41342</v>
      </c>
      <c r="AH70" s="28">
        <v>19.899999999999999</v>
      </c>
      <c r="AI70" s="28">
        <v>12.8</v>
      </c>
      <c r="AJ70" s="28">
        <v>15.991666666666665</v>
      </c>
      <c r="AK70" s="28">
        <v>0</v>
      </c>
      <c r="AL70" s="28">
        <v>1000.9</v>
      </c>
      <c r="AM70" s="28">
        <v>997.9</v>
      </c>
      <c r="AN70" s="28">
        <v>33.480000000000004</v>
      </c>
      <c r="AP70" s="5"/>
      <c r="AQ70" s="21">
        <v>41707</v>
      </c>
      <c r="AR70" s="28">
        <v>15.2</v>
      </c>
      <c r="AS70" s="28">
        <v>9.4</v>
      </c>
      <c r="AT70" s="28">
        <v>13.202083333333334</v>
      </c>
      <c r="AU70" s="28">
        <v>0</v>
      </c>
      <c r="AV70" s="28">
        <v>1023.5</v>
      </c>
      <c r="AW70" s="28">
        <v>1020.4</v>
      </c>
      <c r="AX70" s="28">
        <v>24.12</v>
      </c>
    </row>
    <row r="71" spans="2:50" x14ac:dyDescent="0.25">
      <c r="B71" s="5"/>
      <c r="C71" s="21">
        <v>40247</v>
      </c>
      <c r="D71" s="22">
        <v>6.2</v>
      </c>
      <c r="E71" s="22">
        <v>1.9</v>
      </c>
      <c r="F71" s="22">
        <v>4.1437499999999998</v>
      </c>
      <c r="G71" s="22">
        <v>0</v>
      </c>
      <c r="H71" s="23">
        <v>1008</v>
      </c>
      <c r="I71" s="23">
        <v>1004</v>
      </c>
      <c r="J71" s="22">
        <v>25.92</v>
      </c>
      <c r="L71" s="5"/>
      <c r="M71" s="21">
        <v>40612</v>
      </c>
      <c r="N71" s="22">
        <v>14.8</v>
      </c>
      <c r="O71" s="22">
        <v>7.6</v>
      </c>
      <c r="P71" s="22">
        <v>9.8854166666666643</v>
      </c>
      <c r="Q71" s="22">
        <v>0</v>
      </c>
      <c r="R71" s="22">
        <v>1020.7</v>
      </c>
      <c r="S71" s="22">
        <v>1017.9</v>
      </c>
      <c r="T71" s="22">
        <v>27.36</v>
      </c>
      <c r="V71" s="5"/>
      <c r="W71" s="21">
        <v>40977</v>
      </c>
      <c r="X71" s="28">
        <v>16</v>
      </c>
      <c r="Y71" s="28">
        <v>6.3</v>
      </c>
      <c r="Z71" s="28">
        <v>11.020833333333337</v>
      </c>
      <c r="AA71" s="28">
        <v>0</v>
      </c>
      <c r="AB71" s="28">
        <v>1028.0999999999999</v>
      </c>
      <c r="AC71" s="28">
        <v>1021.6</v>
      </c>
      <c r="AD71" s="28">
        <v>43.2</v>
      </c>
      <c r="AF71" s="5"/>
      <c r="AG71" s="21">
        <v>41343</v>
      </c>
      <c r="AH71" s="28">
        <v>18.8</v>
      </c>
      <c r="AI71" s="28">
        <v>11.9</v>
      </c>
      <c r="AJ71" s="28">
        <v>15.443749999999996</v>
      </c>
      <c r="AK71" s="28">
        <v>0</v>
      </c>
      <c r="AL71" s="28">
        <v>998.9</v>
      </c>
      <c r="AM71" s="28">
        <v>994.8</v>
      </c>
      <c r="AN71" s="28">
        <v>43.92</v>
      </c>
      <c r="AP71" s="5"/>
      <c r="AQ71" s="21">
        <v>41708</v>
      </c>
      <c r="AR71" s="28">
        <v>18.5</v>
      </c>
      <c r="AS71" s="28">
        <v>7.7</v>
      </c>
      <c r="AT71" s="28">
        <v>12.897916666666665</v>
      </c>
      <c r="AU71" s="28">
        <v>0</v>
      </c>
      <c r="AV71" s="28">
        <v>1020.4</v>
      </c>
      <c r="AW71" s="28">
        <v>1013.3</v>
      </c>
      <c r="AX71" s="28">
        <v>31.680000000000003</v>
      </c>
    </row>
    <row r="72" spans="2:50" x14ac:dyDescent="0.25">
      <c r="B72" s="5"/>
      <c r="C72" s="21">
        <v>40248</v>
      </c>
      <c r="D72" s="22">
        <v>7.2</v>
      </c>
      <c r="E72" s="22">
        <v>1</v>
      </c>
      <c r="F72" s="22">
        <v>4.6895833333333332</v>
      </c>
      <c r="G72" s="22">
        <v>0</v>
      </c>
      <c r="H72" s="23">
        <v>1011</v>
      </c>
      <c r="I72" s="23">
        <v>1008</v>
      </c>
      <c r="J72" s="22">
        <v>27</v>
      </c>
      <c r="L72" s="5"/>
      <c r="M72" s="21">
        <v>40613</v>
      </c>
      <c r="N72" s="22">
        <v>13</v>
      </c>
      <c r="O72" s="22">
        <v>7.6</v>
      </c>
      <c r="P72" s="22">
        <v>10.220833333333339</v>
      </c>
      <c r="Q72" s="22">
        <v>0</v>
      </c>
      <c r="R72" s="22">
        <v>1017.9</v>
      </c>
      <c r="S72" s="22">
        <v>1009.4</v>
      </c>
      <c r="T72" s="22">
        <v>29.880000000000003</v>
      </c>
      <c r="V72" s="5"/>
      <c r="W72" s="21">
        <v>40978</v>
      </c>
      <c r="X72" s="28">
        <v>16</v>
      </c>
      <c r="Y72" s="28">
        <v>6</v>
      </c>
      <c r="Z72" s="28">
        <v>10.691666666666668</v>
      </c>
      <c r="AA72" s="28">
        <v>0</v>
      </c>
      <c r="AB72" s="28">
        <v>1028.0999999999999</v>
      </c>
      <c r="AC72" s="28">
        <v>1021.6</v>
      </c>
      <c r="AD72" s="28">
        <v>28.08</v>
      </c>
      <c r="AF72" s="5"/>
      <c r="AG72" s="21">
        <v>41344</v>
      </c>
      <c r="AH72" s="28">
        <v>17.600000000000001</v>
      </c>
      <c r="AI72" s="28">
        <v>11.2</v>
      </c>
      <c r="AJ72" s="28">
        <v>14.018750000000002</v>
      </c>
      <c r="AK72" s="28">
        <v>0</v>
      </c>
      <c r="AL72" s="28">
        <v>998</v>
      </c>
      <c r="AM72" s="28">
        <v>994.6</v>
      </c>
      <c r="AN72" s="28">
        <v>45.36</v>
      </c>
      <c r="AP72" s="5"/>
      <c r="AQ72" s="21">
        <v>41709</v>
      </c>
      <c r="AR72" s="28">
        <v>15.3</v>
      </c>
      <c r="AS72" s="28">
        <v>9.3000000000000007</v>
      </c>
      <c r="AT72" s="28">
        <v>12.672916666666666</v>
      </c>
      <c r="AU72" s="28">
        <v>0</v>
      </c>
      <c r="AV72" s="28">
        <v>1020.5</v>
      </c>
      <c r="AW72" s="28">
        <v>1014.8</v>
      </c>
      <c r="AX72" s="28">
        <v>28.08</v>
      </c>
    </row>
    <row r="73" spans="2:50" x14ac:dyDescent="0.25">
      <c r="B73" s="5"/>
      <c r="C73" s="21">
        <v>40249</v>
      </c>
      <c r="D73" s="22">
        <v>7.8</v>
      </c>
      <c r="E73" s="22">
        <v>3.6</v>
      </c>
      <c r="F73" s="22">
        <v>5.5958333333333323</v>
      </c>
      <c r="G73" s="22">
        <v>1.2</v>
      </c>
      <c r="H73" s="23">
        <v>1016</v>
      </c>
      <c r="I73" s="23">
        <v>1011</v>
      </c>
      <c r="J73" s="22">
        <v>19.440000000000001</v>
      </c>
      <c r="L73" s="5"/>
      <c r="M73" s="21">
        <v>40614</v>
      </c>
      <c r="N73" s="22">
        <v>12.7</v>
      </c>
      <c r="O73" s="22">
        <v>11.6</v>
      </c>
      <c r="P73" s="22">
        <v>11.558333333333335</v>
      </c>
      <c r="Q73" s="22">
        <v>55.500000000000007</v>
      </c>
      <c r="R73" s="22">
        <v>1009.7</v>
      </c>
      <c r="S73" s="22">
        <v>994.1</v>
      </c>
      <c r="T73" s="22">
        <v>47.88</v>
      </c>
      <c r="V73" s="5"/>
      <c r="W73" s="21">
        <v>40979</v>
      </c>
      <c r="X73" s="28">
        <v>16.8</v>
      </c>
      <c r="Y73" s="28">
        <v>7.2</v>
      </c>
      <c r="Z73" s="28">
        <v>11.70833333333333</v>
      </c>
      <c r="AA73" s="28">
        <v>0</v>
      </c>
      <c r="AB73" s="28">
        <v>1021.7</v>
      </c>
      <c r="AC73" s="28">
        <v>1017.1</v>
      </c>
      <c r="AD73" s="28">
        <v>35.64</v>
      </c>
      <c r="AF73" s="5"/>
      <c r="AG73" s="21">
        <v>41345</v>
      </c>
      <c r="AH73" s="28">
        <v>16.2</v>
      </c>
      <c r="AI73" s="28">
        <v>9.6</v>
      </c>
      <c r="AJ73" s="28">
        <v>12.687499999999995</v>
      </c>
      <c r="AK73" s="28">
        <v>0</v>
      </c>
      <c r="AL73" s="28">
        <v>996.8</v>
      </c>
      <c r="AM73" s="28">
        <v>993.5</v>
      </c>
      <c r="AN73" s="28">
        <v>31.680000000000003</v>
      </c>
      <c r="AP73" s="5"/>
      <c r="AQ73" s="21">
        <v>41710</v>
      </c>
      <c r="AR73" s="28">
        <v>14.7</v>
      </c>
      <c r="AS73" s="28">
        <v>9.9</v>
      </c>
      <c r="AT73" s="28">
        <v>12.814583333333337</v>
      </c>
      <c r="AU73" s="28">
        <v>0</v>
      </c>
      <c r="AV73" s="28">
        <v>1023.3</v>
      </c>
      <c r="AW73" s="28">
        <v>1020.4</v>
      </c>
      <c r="AX73" s="28">
        <v>43.2</v>
      </c>
    </row>
    <row r="74" spans="2:50" x14ac:dyDescent="0.25">
      <c r="B74" s="5"/>
      <c r="C74" s="21">
        <v>40250</v>
      </c>
      <c r="D74" s="22">
        <v>10.7</v>
      </c>
      <c r="E74" s="22">
        <v>3.1</v>
      </c>
      <c r="F74" s="22">
        <v>7.1937499999999988</v>
      </c>
      <c r="G74" s="22">
        <v>0</v>
      </c>
      <c r="H74" s="23">
        <v>1019</v>
      </c>
      <c r="I74" s="23">
        <v>1016</v>
      </c>
      <c r="J74" s="22">
        <v>28.8</v>
      </c>
      <c r="L74" s="5"/>
      <c r="M74" s="21">
        <v>40615</v>
      </c>
      <c r="N74" s="22">
        <v>17.3</v>
      </c>
      <c r="O74" s="22">
        <v>10.3</v>
      </c>
      <c r="P74" s="22">
        <v>11.910416666666668</v>
      </c>
      <c r="Q74" s="22">
        <v>0.2</v>
      </c>
      <c r="R74" s="22">
        <v>1004.1</v>
      </c>
      <c r="S74" s="22">
        <v>993</v>
      </c>
      <c r="T74" s="22">
        <v>29.52</v>
      </c>
      <c r="V74" s="5"/>
      <c r="W74" s="21">
        <v>40980</v>
      </c>
      <c r="X74" s="28">
        <v>18.899999999999999</v>
      </c>
      <c r="Y74" s="28">
        <v>9</v>
      </c>
      <c r="Z74" s="28">
        <v>13.527083333333332</v>
      </c>
      <c r="AA74" s="28">
        <v>0</v>
      </c>
      <c r="AB74" s="28">
        <v>1020.2</v>
      </c>
      <c r="AC74" s="28">
        <v>1017.6</v>
      </c>
      <c r="AD74" s="28">
        <v>33.119999999999997</v>
      </c>
      <c r="AF74" s="5"/>
      <c r="AG74" s="21">
        <v>41346</v>
      </c>
      <c r="AH74" s="28">
        <v>10.5</v>
      </c>
      <c r="AI74" s="28">
        <v>4.5999999999999996</v>
      </c>
      <c r="AJ74" s="28">
        <v>7.270833333333333</v>
      </c>
      <c r="AK74" s="28">
        <v>33.499999999999993</v>
      </c>
      <c r="AL74" s="28">
        <v>998.2</v>
      </c>
      <c r="AM74" s="28">
        <v>990.5</v>
      </c>
      <c r="AN74" s="28">
        <v>23.759999999999998</v>
      </c>
      <c r="AP74" s="5"/>
      <c r="AQ74" s="21">
        <v>41711</v>
      </c>
      <c r="AR74" s="28">
        <v>14.8</v>
      </c>
      <c r="AS74" s="28">
        <v>10.8</v>
      </c>
      <c r="AT74" s="28">
        <v>12.777083333333335</v>
      </c>
      <c r="AU74" s="28">
        <v>0</v>
      </c>
      <c r="AV74" s="28">
        <v>1023.7</v>
      </c>
      <c r="AW74" s="28">
        <v>1021.1</v>
      </c>
      <c r="AX74" s="28">
        <v>29.16</v>
      </c>
    </row>
    <row r="75" spans="2:50" x14ac:dyDescent="0.25">
      <c r="B75" s="5"/>
      <c r="C75" s="21">
        <v>40251</v>
      </c>
      <c r="D75" s="22">
        <v>15.2</v>
      </c>
      <c r="E75" s="22">
        <v>3.5</v>
      </c>
      <c r="F75" s="22">
        <v>9.1645833333333346</v>
      </c>
      <c r="G75" s="22">
        <v>0</v>
      </c>
      <c r="H75" s="23">
        <v>1020</v>
      </c>
      <c r="I75" s="23">
        <v>1017</v>
      </c>
      <c r="J75" s="22">
        <v>34.92</v>
      </c>
      <c r="L75" s="5"/>
      <c r="M75" s="21">
        <v>40616</v>
      </c>
      <c r="N75" s="22">
        <v>14.8</v>
      </c>
      <c r="O75" s="22">
        <v>11.7</v>
      </c>
      <c r="P75" s="22">
        <v>12.616666666666669</v>
      </c>
      <c r="Q75" s="22">
        <v>6.3000000000000007</v>
      </c>
      <c r="R75" s="22">
        <v>1005.5</v>
      </c>
      <c r="S75" s="22">
        <v>1000.9</v>
      </c>
      <c r="T75" s="22">
        <v>52.56</v>
      </c>
      <c r="V75" s="5"/>
      <c r="W75" s="21">
        <v>40981</v>
      </c>
      <c r="X75" s="28">
        <v>15.7</v>
      </c>
      <c r="Y75" s="28">
        <v>11.1</v>
      </c>
      <c r="Z75" s="28">
        <v>13.456250000000002</v>
      </c>
      <c r="AA75" s="28">
        <v>0</v>
      </c>
      <c r="AB75" s="28">
        <v>1020.5</v>
      </c>
      <c r="AC75" s="28">
        <v>1017.6</v>
      </c>
      <c r="AD75" s="28">
        <v>28.8</v>
      </c>
      <c r="AF75" s="5"/>
      <c r="AG75" s="21">
        <v>41347</v>
      </c>
      <c r="AH75" s="28">
        <v>12.9</v>
      </c>
      <c r="AI75" s="28">
        <v>3.7</v>
      </c>
      <c r="AJ75" s="28">
        <v>8.2583333333333329</v>
      </c>
      <c r="AK75" s="28">
        <v>0</v>
      </c>
      <c r="AL75" s="28">
        <v>1004.9</v>
      </c>
      <c r="AM75" s="28">
        <v>997.9</v>
      </c>
      <c r="AN75" s="28">
        <v>53.28</v>
      </c>
      <c r="AP75" s="5"/>
      <c r="AQ75" s="21">
        <v>41712</v>
      </c>
      <c r="AR75" s="28">
        <v>15.9</v>
      </c>
      <c r="AS75" s="28">
        <v>9.6</v>
      </c>
      <c r="AT75" s="28">
        <v>12.493750000000004</v>
      </c>
      <c r="AU75" s="28">
        <v>0</v>
      </c>
      <c r="AV75" s="28">
        <v>1021.5</v>
      </c>
      <c r="AW75" s="28">
        <v>1018.7</v>
      </c>
      <c r="AX75" s="28">
        <v>24.12</v>
      </c>
    </row>
    <row r="76" spans="2:50" x14ac:dyDescent="0.25">
      <c r="B76" s="5"/>
      <c r="C76" s="21">
        <v>40252</v>
      </c>
      <c r="D76" s="22">
        <v>11.1</v>
      </c>
      <c r="E76" s="22">
        <v>4.8</v>
      </c>
      <c r="F76" s="22">
        <v>8.8395833333333353</v>
      </c>
      <c r="G76" s="22">
        <v>0</v>
      </c>
      <c r="H76" s="23">
        <v>1022</v>
      </c>
      <c r="I76" s="23">
        <v>1018</v>
      </c>
      <c r="J76" s="22">
        <v>33.119999999999997</v>
      </c>
      <c r="L76" s="5"/>
      <c r="M76" s="21">
        <v>40617</v>
      </c>
      <c r="N76" s="22">
        <v>14</v>
      </c>
      <c r="O76" s="22">
        <v>10.8</v>
      </c>
      <c r="P76" s="22">
        <v>12.05000000000001</v>
      </c>
      <c r="Q76" s="22">
        <v>39.300000000000018</v>
      </c>
      <c r="R76" s="22">
        <v>1001.2</v>
      </c>
      <c r="S76" s="22">
        <v>993.9</v>
      </c>
      <c r="T76" s="22">
        <v>41.76</v>
      </c>
      <c r="V76" s="5"/>
      <c r="W76" s="21">
        <v>40982</v>
      </c>
      <c r="X76" s="28">
        <v>18.5</v>
      </c>
      <c r="Y76" s="28">
        <v>9.6999999999999993</v>
      </c>
      <c r="Z76" s="28">
        <v>12.622916666666669</v>
      </c>
      <c r="AA76" s="28">
        <v>0</v>
      </c>
      <c r="AB76" s="28">
        <v>1022.7</v>
      </c>
      <c r="AC76" s="28">
        <v>1019.2</v>
      </c>
      <c r="AD76" s="28">
        <v>23.759999999999998</v>
      </c>
      <c r="AF76" s="5"/>
      <c r="AG76" s="21">
        <v>41348</v>
      </c>
      <c r="AH76" s="28">
        <v>11.2</v>
      </c>
      <c r="AI76" s="28">
        <v>4.0999999999999996</v>
      </c>
      <c r="AJ76" s="28">
        <v>8.0416666666666661</v>
      </c>
      <c r="AK76" s="28">
        <v>0</v>
      </c>
      <c r="AL76" s="28">
        <v>1013.2</v>
      </c>
      <c r="AM76" s="28">
        <v>1004.5</v>
      </c>
      <c r="AN76" s="28">
        <v>25.2</v>
      </c>
      <c r="AP76" s="5"/>
      <c r="AQ76" s="21">
        <v>41713</v>
      </c>
      <c r="AR76" s="28">
        <v>20.6</v>
      </c>
      <c r="AS76" s="28">
        <v>9.3000000000000007</v>
      </c>
      <c r="AT76" s="28">
        <v>14.297916666666667</v>
      </c>
      <c r="AU76" s="28">
        <v>0</v>
      </c>
      <c r="AV76" s="28">
        <v>1020</v>
      </c>
      <c r="AW76" s="28">
        <v>1014.7</v>
      </c>
      <c r="AX76" s="28">
        <v>33.119999999999997</v>
      </c>
    </row>
    <row r="77" spans="2:50" x14ac:dyDescent="0.25">
      <c r="B77" s="5"/>
      <c r="C77" s="21">
        <v>40253</v>
      </c>
      <c r="D77" s="22">
        <v>13.8</v>
      </c>
      <c r="E77" s="22">
        <v>5.8</v>
      </c>
      <c r="F77" s="22">
        <v>10.324999999999998</v>
      </c>
      <c r="G77" s="22">
        <v>0</v>
      </c>
      <c r="H77" s="23">
        <v>1023</v>
      </c>
      <c r="I77" s="23">
        <v>1020</v>
      </c>
      <c r="J77" s="22">
        <v>34.200000000000003</v>
      </c>
      <c r="L77" s="5"/>
      <c r="M77" s="21">
        <v>40618</v>
      </c>
      <c r="N77" s="22">
        <v>13.9</v>
      </c>
      <c r="O77" s="22">
        <v>10.8</v>
      </c>
      <c r="P77" s="22">
        <v>11.502083333333331</v>
      </c>
      <c r="Q77" s="22">
        <v>7.5</v>
      </c>
      <c r="R77" s="22">
        <v>1000.2</v>
      </c>
      <c r="S77" s="22">
        <v>993.4</v>
      </c>
      <c r="T77" s="22">
        <v>21.96</v>
      </c>
      <c r="V77" s="5"/>
      <c r="W77" s="21">
        <v>40983</v>
      </c>
      <c r="X77" s="28">
        <v>11.5</v>
      </c>
      <c r="Y77" s="28">
        <v>8.1</v>
      </c>
      <c r="Z77" s="28">
        <v>10.085416666666667</v>
      </c>
      <c r="AA77" s="28">
        <v>0</v>
      </c>
      <c r="AB77" s="28">
        <v>1024.4000000000001</v>
      </c>
      <c r="AC77" s="28">
        <v>1022.1</v>
      </c>
      <c r="AD77" s="28">
        <v>15.48</v>
      </c>
      <c r="AF77" s="5"/>
      <c r="AG77" s="21">
        <v>41349</v>
      </c>
      <c r="AH77" s="28">
        <v>13.5</v>
      </c>
      <c r="AI77" s="28">
        <v>5</v>
      </c>
      <c r="AJ77" s="28">
        <v>10.106249999999998</v>
      </c>
      <c r="AK77" s="28">
        <v>0</v>
      </c>
      <c r="AL77" s="28">
        <v>1012.7</v>
      </c>
      <c r="AM77" s="28">
        <v>1004.4</v>
      </c>
      <c r="AN77" s="28">
        <v>41.04</v>
      </c>
      <c r="AP77" s="5"/>
      <c r="AQ77" s="21">
        <v>41714</v>
      </c>
      <c r="AR77" s="28">
        <v>22.1</v>
      </c>
      <c r="AS77" s="28">
        <v>12.5</v>
      </c>
      <c r="AT77" s="28">
        <v>16.308333333333334</v>
      </c>
      <c r="AU77" s="28">
        <v>0</v>
      </c>
      <c r="AV77" s="28">
        <v>1017.2</v>
      </c>
      <c r="AW77" s="28">
        <v>1012.5</v>
      </c>
      <c r="AX77" s="28">
        <v>46.080000000000005</v>
      </c>
    </row>
    <row r="78" spans="2:50" x14ac:dyDescent="0.25">
      <c r="B78" s="5"/>
      <c r="C78" s="21">
        <v>40254</v>
      </c>
      <c r="D78" s="22">
        <v>13.7</v>
      </c>
      <c r="E78" s="22">
        <v>6.6</v>
      </c>
      <c r="F78" s="22">
        <v>10.502083333333333</v>
      </c>
      <c r="G78" s="22">
        <v>0</v>
      </c>
      <c r="H78" s="23">
        <v>1026</v>
      </c>
      <c r="I78" s="23">
        <v>1023</v>
      </c>
      <c r="J78" s="22">
        <v>35.64</v>
      </c>
      <c r="L78" s="5"/>
      <c r="M78" s="21">
        <v>40619</v>
      </c>
      <c r="N78" s="22">
        <v>19.100000000000001</v>
      </c>
      <c r="O78" s="22">
        <v>10.4</v>
      </c>
      <c r="P78" s="22">
        <v>12.022916666666665</v>
      </c>
      <c r="Q78" s="22">
        <v>0</v>
      </c>
      <c r="R78" s="22">
        <v>1013.3</v>
      </c>
      <c r="S78" s="22">
        <v>1000.1</v>
      </c>
      <c r="T78" s="22">
        <v>22.68</v>
      </c>
      <c r="V78" s="5"/>
      <c r="W78" s="21">
        <v>40984</v>
      </c>
      <c r="X78" s="28">
        <v>14.1</v>
      </c>
      <c r="Y78" s="28">
        <v>8.1999999999999993</v>
      </c>
      <c r="Z78" s="28">
        <v>11.829166666666666</v>
      </c>
      <c r="AA78" s="28">
        <v>0</v>
      </c>
      <c r="AB78" s="28">
        <v>1023.3</v>
      </c>
      <c r="AC78" s="28">
        <v>1019.1</v>
      </c>
      <c r="AD78" s="28">
        <v>16.559999999999999</v>
      </c>
      <c r="AF78" s="5"/>
      <c r="AG78" s="21">
        <v>41350</v>
      </c>
      <c r="AH78" s="28">
        <v>13.4</v>
      </c>
      <c r="AI78" s="28">
        <v>10.8</v>
      </c>
      <c r="AJ78" s="28">
        <v>12.066666666666663</v>
      </c>
      <c r="AK78" s="28">
        <v>1.4000000000000004</v>
      </c>
      <c r="AL78" s="28">
        <v>1004.6</v>
      </c>
      <c r="AM78" s="28">
        <v>992</v>
      </c>
      <c r="AN78" s="28">
        <v>16.920000000000002</v>
      </c>
      <c r="AP78" s="5"/>
      <c r="AQ78" s="21">
        <v>41715</v>
      </c>
      <c r="AR78" s="28">
        <v>21.8</v>
      </c>
      <c r="AS78" s="28">
        <v>12.9</v>
      </c>
      <c r="AT78" s="28">
        <v>15.714583333333332</v>
      </c>
      <c r="AU78" s="28">
        <v>0</v>
      </c>
      <c r="AV78" s="28">
        <v>1016.6</v>
      </c>
      <c r="AW78" s="28">
        <v>1014</v>
      </c>
      <c r="AX78" s="28">
        <v>38.519999999999996</v>
      </c>
    </row>
    <row r="79" spans="2:50" x14ac:dyDescent="0.25">
      <c r="B79" s="5"/>
      <c r="C79" s="21">
        <v>40255</v>
      </c>
      <c r="D79" s="22">
        <v>12.5</v>
      </c>
      <c r="E79" s="22">
        <v>6.9</v>
      </c>
      <c r="F79" s="22">
        <v>10.535416666666665</v>
      </c>
      <c r="G79" s="22">
        <v>0</v>
      </c>
      <c r="H79" s="23">
        <v>1026</v>
      </c>
      <c r="I79" s="23">
        <v>1020</v>
      </c>
      <c r="J79" s="22">
        <v>20.88</v>
      </c>
      <c r="L79" s="5"/>
      <c r="M79" s="21">
        <v>40620</v>
      </c>
      <c r="N79" s="22">
        <v>18.3</v>
      </c>
      <c r="O79" s="22">
        <v>9.4</v>
      </c>
      <c r="P79" s="22">
        <v>11.56875</v>
      </c>
      <c r="Q79" s="22">
        <v>0</v>
      </c>
      <c r="R79" s="22">
        <v>1018</v>
      </c>
      <c r="S79" s="22">
        <v>1013.2</v>
      </c>
      <c r="T79" s="22">
        <v>29.880000000000003</v>
      </c>
      <c r="V79" s="5"/>
      <c r="W79" s="21">
        <v>40985</v>
      </c>
      <c r="X79" s="28">
        <v>15.7</v>
      </c>
      <c r="Y79" s="28">
        <v>8.5</v>
      </c>
      <c r="Z79" s="28">
        <v>12.22291666666667</v>
      </c>
      <c r="AA79" s="28">
        <v>0</v>
      </c>
      <c r="AB79" s="28">
        <v>1019.3</v>
      </c>
      <c r="AC79" s="28">
        <v>1015.6</v>
      </c>
      <c r="AD79" s="28">
        <v>35.28</v>
      </c>
      <c r="AF79" s="5"/>
      <c r="AG79" s="21">
        <v>41351</v>
      </c>
      <c r="AH79" s="28">
        <v>16</v>
      </c>
      <c r="AI79" s="28">
        <v>10.1</v>
      </c>
      <c r="AJ79" s="28">
        <v>12.835416666666667</v>
      </c>
      <c r="AK79" s="28">
        <v>0.89999999999999991</v>
      </c>
      <c r="AL79" s="28">
        <v>1002.1</v>
      </c>
      <c r="AM79" s="28">
        <v>991.2</v>
      </c>
      <c r="AN79" s="28">
        <v>60.839999999999996</v>
      </c>
      <c r="AP79" s="5"/>
      <c r="AQ79" s="21">
        <v>41716</v>
      </c>
      <c r="AR79" s="28">
        <v>16.600000000000001</v>
      </c>
      <c r="AS79" s="28">
        <v>11.9</v>
      </c>
      <c r="AT79" s="28">
        <v>14.43958333333333</v>
      </c>
      <c r="AU79" s="28">
        <v>0</v>
      </c>
      <c r="AV79" s="28">
        <v>1018.6</v>
      </c>
      <c r="AW79" s="28">
        <v>1013.7</v>
      </c>
      <c r="AX79" s="28">
        <v>17.28</v>
      </c>
    </row>
    <row r="80" spans="2:50" x14ac:dyDescent="0.25">
      <c r="B80" s="5"/>
      <c r="C80" s="21">
        <v>40256</v>
      </c>
      <c r="D80" s="22">
        <v>13.2</v>
      </c>
      <c r="E80" s="22">
        <v>10.199999999999999</v>
      </c>
      <c r="F80" s="22">
        <v>11.966666666666669</v>
      </c>
      <c r="G80" s="22">
        <v>0</v>
      </c>
      <c r="H80" s="23">
        <v>1022</v>
      </c>
      <c r="I80" s="23">
        <v>1017</v>
      </c>
      <c r="J80" s="22">
        <v>22.68</v>
      </c>
      <c r="L80" s="5"/>
      <c r="M80" s="21">
        <v>40621</v>
      </c>
      <c r="N80" s="22">
        <v>17.5</v>
      </c>
      <c r="O80" s="22">
        <v>9.8000000000000007</v>
      </c>
      <c r="P80" s="22">
        <v>11.824999999999998</v>
      </c>
      <c r="Q80" s="22">
        <v>0</v>
      </c>
      <c r="R80" s="22">
        <v>1019.8</v>
      </c>
      <c r="S80" s="22">
        <v>1016.5</v>
      </c>
      <c r="T80" s="22">
        <v>35.28</v>
      </c>
      <c r="V80" s="5"/>
      <c r="W80" s="21">
        <v>40986</v>
      </c>
      <c r="X80" s="28">
        <v>19.3</v>
      </c>
      <c r="Y80" s="28">
        <v>9.6999999999999993</v>
      </c>
      <c r="Z80" s="28">
        <v>14.129166666666663</v>
      </c>
      <c r="AA80" s="28">
        <v>0</v>
      </c>
      <c r="AB80" s="28">
        <v>1020.4</v>
      </c>
      <c r="AC80" s="28">
        <v>1014</v>
      </c>
      <c r="AD80" s="28">
        <v>43.92</v>
      </c>
      <c r="AF80" s="5"/>
      <c r="AG80" s="21">
        <v>41352</v>
      </c>
      <c r="AH80" s="28">
        <v>13.4</v>
      </c>
      <c r="AI80" s="28">
        <v>8.9</v>
      </c>
      <c r="AJ80" s="28">
        <v>11.529166666666663</v>
      </c>
      <c r="AK80" s="28">
        <v>0</v>
      </c>
      <c r="AL80" s="28">
        <v>1002.6</v>
      </c>
      <c r="AM80" s="28">
        <v>996.4</v>
      </c>
      <c r="AN80" s="28">
        <v>26.64</v>
      </c>
      <c r="AP80" s="5"/>
      <c r="AQ80" s="21">
        <v>41717</v>
      </c>
      <c r="AR80" s="28">
        <v>16.100000000000001</v>
      </c>
      <c r="AS80" s="28">
        <v>10.8</v>
      </c>
      <c r="AT80" s="28">
        <v>13.5625</v>
      </c>
      <c r="AU80" s="28">
        <v>0</v>
      </c>
      <c r="AV80" s="28">
        <v>1019.5</v>
      </c>
      <c r="AW80" s="28">
        <v>1015.3</v>
      </c>
      <c r="AX80" s="28">
        <v>27</v>
      </c>
    </row>
    <row r="81" spans="2:50" x14ac:dyDescent="0.25">
      <c r="B81" s="5"/>
      <c r="C81" s="21">
        <v>40257</v>
      </c>
      <c r="D81" s="22">
        <v>20.8</v>
      </c>
      <c r="E81" s="22">
        <v>11.7</v>
      </c>
      <c r="F81" s="22">
        <v>13.922916666666664</v>
      </c>
      <c r="G81" s="22">
        <v>0</v>
      </c>
      <c r="H81" s="23">
        <v>1017</v>
      </c>
      <c r="I81" s="23">
        <v>1014</v>
      </c>
      <c r="J81" s="22">
        <v>30.96</v>
      </c>
      <c r="L81" s="5"/>
      <c r="M81" s="21">
        <v>40622</v>
      </c>
      <c r="N81" s="22">
        <v>14.8</v>
      </c>
      <c r="O81" s="22">
        <v>9</v>
      </c>
      <c r="P81" s="22">
        <v>11.145833333333334</v>
      </c>
      <c r="Q81" s="22">
        <v>0</v>
      </c>
      <c r="R81" s="22">
        <v>1021.9</v>
      </c>
      <c r="S81" s="22">
        <v>1016.8</v>
      </c>
      <c r="T81" s="22">
        <v>31.319999999999997</v>
      </c>
      <c r="V81" s="5"/>
      <c r="W81" s="21">
        <v>40987</v>
      </c>
      <c r="X81" s="28">
        <v>13.1</v>
      </c>
      <c r="Y81" s="28">
        <v>9.4</v>
      </c>
      <c r="Z81" s="28">
        <v>11.289583333333333</v>
      </c>
      <c r="AA81" s="28">
        <v>0</v>
      </c>
      <c r="AB81" s="28">
        <v>1025.7</v>
      </c>
      <c r="AC81" s="28">
        <v>1020.3</v>
      </c>
      <c r="AD81" s="28">
        <v>32.04</v>
      </c>
      <c r="AF81" s="5"/>
      <c r="AG81" s="21">
        <v>41353</v>
      </c>
      <c r="AH81" s="28">
        <v>15.4</v>
      </c>
      <c r="AI81" s="28">
        <v>9.1999999999999993</v>
      </c>
      <c r="AJ81" s="28">
        <v>11.96875</v>
      </c>
      <c r="AK81" s="28">
        <v>1.8</v>
      </c>
      <c r="AL81" s="28">
        <v>1013.3</v>
      </c>
      <c r="AM81" s="28">
        <v>996.2</v>
      </c>
      <c r="AN81" s="28">
        <v>32.76</v>
      </c>
      <c r="AP81" s="5"/>
      <c r="AQ81" s="21">
        <v>41718</v>
      </c>
      <c r="AR81" s="28">
        <v>15.3</v>
      </c>
      <c r="AS81" s="28">
        <v>11</v>
      </c>
      <c r="AT81" s="28">
        <v>13.4</v>
      </c>
      <c r="AU81" s="28">
        <v>0</v>
      </c>
      <c r="AV81" s="28">
        <v>1016.7</v>
      </c>
      <c r="AW81" s="28">
        <v>1015.1</v>
      </c>
      <c r="AX81" s="28">
        <v>20.52</v>
      </c>
    </row>
    <row r="82" spans="2:50" x14ac:dyDescent="0.25">
      <c r="B82" s="5"/>
      <c r="C82" s="21">
        <v>40258</v>
      </c>
      <c r="D82" s="22">
        <v>18.399999999999999</v>
      </c>
      <c r="E82" s="22">
        <v>12.3</v>
      </c>
      <c r="F82" s="22">
        <v>14.204166666666664</v>
      </c>
      <c r="G82" s="22">
        <v>5.1999999999999993</v>
      </c>
      <c r="H82" s="23">
        <v>1018</v>
      </c>
      <c r="I82" s="23">
        <v>1014</v>
      </c>
      <c r="J82" s="22">
        <v>33.480000000000004</v>
      </c>
      <c r="L82" s="5"/>
      <c r="M82" s="21">
        <v>40623</v>
      </c>
      <c r="N82" s="22">
        <v>13.8</v>
      </c>
      <c r="O82" s="22">
        <v>9.6999999999999993</v>
      </c>
      <c r="P82" s="22">
        <v>10.8375</v>
      </c>
      <c r="Q82" s="22">
        <v>0</v>
      </c>
      <c r="R82" s="22">
        <v>1023.8</v>
      </c>
      <c r="S82" s="22">
        <v>1021</v>
      </c>
      <c r="T82" s="22">
        <v>19.440000000000001</v>
      </c>
      <c r="V82" s="5"/>
      <c r="W82" s="21">
        <v>40988</v>
      </c>
      <c r="X82" s="28">
        <v>15.4</v>
      </c>
      <c r="Y82" s="28">
        <v>7.9</v>
      </c>
      <c r="Z82" s="28">
        <v>11.739583333333334</v>
      </c>
      <c r="AA82" s="28">
        <v>0</v>
      </c>
      <c r="AB82" s="28">
        <v>1025.4000000000001</v>
      </c>
      <c r="AC82" s="28">
        <v>1019.9</v>
      </c>
      <c r="AD82" s="28">
        <v>61.2</v>
      </c>
      <c r="AF82" s="5"/>
      <c r="AG82" s="21">
        <v>41354</v>
      </c>
      <c r="AH82" s="28">
        <v>16.600000000000001</v>
      </c>
      <c r="AI82" s="28">
        <v>7.4</v>
      </c>
      <c r="AJ82" s="28">
        <v>12.231249999999998</v>
      </c>
      <c r="AK82" s="28">
        <v>0</v>
      </c>
      <c r="AL82" s="28">
        <v>1013.9</v>
      </c>
      <c r="AM82" s="28">
        <v>1007</v>
      </c>
      <c r="AN82" s="28">
        <v>29.880000000000003</v>
      </c>
      <c r="AP82" s="5"/>
      <c r="AQ82" s="21">
        <v>41719</v>
      </c>
      <c r="AR82" s="28">
        <v>16.8</v>
      </c>
      <c r="AS82" s="28">
        <v>10.8</v>
      </c>
      <c r="AT82" s="28">
        <v>13.783333333333333</v>
      </c>
      <c r="AU82" s="28">
        <v>0</v>
      </c>
      <c r="AV82" s="28">
        <v>1016</v>
      </c>
      <c r="AW82" s="28">
        <v>1012.1</v>
      </c>
      <c r="AX82" s="28">
        <v>37.440000000000005</v>
      </c>
    </row>
    <row r="83" spans="2:50" x14ac:dyDescent="0.25">
      <c r="B83" s="5"/>
      <c r="C83" s="21">
        <v>40259</v>
      </c>
      <c r="D83" s="22">
        <v>14</v>
      </c>
      <c r="E83" s="22">
        <v>12.3</v>
      </c>
      <c r="F83" s="22">
        <v>13.152083333333335</v>
      </c>
      <c r="G83" s="22">
        <v>16.399999999999999</v>
      </c>
      <c r="H83" s="23">
        <v>1017</v>
      </c>
      <c r="I83" s="23">
        <v>1014</v>
      </c>
      <c r="J83" s="22">
        <v>11.879999999999999</v>
      </c>
      <c r="L83" s="5"/>
      <c r="M83" s="21">
        <v>40624</v>
      </c>
      <c r="N83" s="22">
        <v>13.6</v>
      </c>
      <c r="O83" s="22">
        <v>10.7</v>
      </c>
      <c r="P83" s="22">
        <v>11.22916666666667</v>
      </c>
      <c r="Q83" s="22">
        <v>0</v>
      </c>
      <c r="R83" s="22">
        <v>1027.2</v>
      </c>
      <c r="S83" s="22">
        <v>1023.5</v>
      </c>
      <c r="T83" s="22">
        <v>44.28</v>
      </c>
      <c r="V83" s="5"/>
      <c r="W83" s="21">
        <v>40989</v>
      </c>
      <c r="X83" s="28">
        <v>13.8</v>
      </c>
      <c r="Y83" s="28">
        <v>10.5</v>
      </c>
      <c r="Z83" s="28">
        <v>13.058333333333332</v>
      </c>
      <c r="AA83" s="28">
        <v>8.7000000000000011</v>
      </c>
      <c r="AB83" s="28">
        <v>1020.7</v>
      </c>
      <c r="AC83" s="28">
        <v>1017.2</v>
      </c>
      <c r="AD83" s="28">
        <v>60.480000000000004</v>
      </c>
      <c r="AF83" s="5"/>
      <c r="AG83" s="21">
        <v>41355</v>
      </c>
      <c r="AH83" s="28">
        <v>15.2</v>
      </c>
      <c r="AI83" s="28">
        <v>9.6999999999999993</v>
      </c>
      <c r="AJ83" s="28">
        <v>12.547916666666664</v>
      </c>
      <c r="AK83" s="28">
        <v>0</v>
      </c>
      <c r="AL83" s="28">
        <v>1007</v>
      </c>
      <c r="AM83" s="28">
        <v>1000.8</v>
      </c>
      <c r="AN83" s="28">
        <v>33.480000000000004</v>
      </c>
      <c r="AP83" s="5"/>
      <c r="AQ83" s="21">
        <v>41720</v>
      </c>
      <c r="AR83" s="28">
        <v>17.399999999999999</v>
      </c>
      <c r="AS83" s="28">
        <v>12</v>
      </c>
      <c r="AT83" s="28">
        <v>14.71666666666667</v>
      </c>
      <c r="AU83" s="28">
        <v>1.5</v>
      </c>
      <c r="AV83" s="28">
        <v>1012.1</v>
      </c>
      <c r="AW83" s="28">
        <v>1003.7</v>
      </c>
      <c r="AX83" s="28">
        <v>34.56</v>
      </c>
    </row>
    <row r="84" spans="2:50" x14ac:dyDescent="0.25">
      <c r="B84" s="5"/>
      <c r="C84" s="21">
        <v>40260</v>
      </c>
      <c r="D84" s="22">
        <v>16.7</v>
      </c>
      <c r="E84" s="22">
        <v>12.5</v>
      </c>
      <c r="F84" s="22">
        <v>14.270833333333337</v>
      </c>
      <c r="G84" s="22">
        <v>0</v>
      </c>
      <c r="H84" s="23">
        <v>1016</v>
      </c>
      <c r="I84" s="23">
        <v>1011</v>
      </c>
      <c r="J84" s="22">
        <v>27.36</v>
      </c>
      <c r="L84" s="5"/>
      <c r="M84" s="21">
        <v>40625</v>
      </c>
      <c r="N84" s="22">
        <v>14.3</v>
      </c>
      <c r="O84" s="22">
        <v>10.199999999999999</v>
      </c>
      <c r="P84" s="22">
        <v>10.658333333333335</v>
      </c>
      <c r="Q84" s="22">
        <v>0</v>
      </c>
      <c r="R84" s="22">
        <v>1028.0999999999999</v>
      </c>
      <c r="S84" s="22">
        <v>1025.5999999999999</v>
      </c>
      <c r="T84" s="22">
        <v>35.28</v>
      </c>
      <c r="V84" s="5"/>
      <c r="W84" s="21">
        <v>40990</v>
      </c>
      <c r="X84" s="28">
        <v>15.4</v>
      </c>
      <c r="Y84" s="28">
        <v>10.1</v>
      </c>
      <c r="Z84" s="28">
        <v>11.956249999999997</v>
      </c>
      <c r="AA84" s="28">
        <v>18</v>
      </c>
      <c r="AB84" s="28">
        <v>1020.1</v>
      </c>
      <c r="AC84" s="28">
        <v>1016.7</v>
      </c>
      <c r="AD84" s="28">
        <v>34.200000000000003</v>
      </c>
      <c r="AF84" s="5"/>
      <c r="AG84" s="21">
        <v>41356</v>
      </c>
      <c r="AH84" s="28">
        <v>14.3</v>
      </c>
      <c r="AI84" s="28">
        <v>11</v>
      </c>
      <c r="AJ84" s="28">
        <v>12.40625</v>
      </c>
      <c r="AK84" s="28">
        <v>0</v>
      </c>
      <c r="AL84" s="28">
        <v>1001.3</v>
      </c>
      <c r="AM84" s="28">
        <v>997.1</v>
      </c>
      <c r="AN84" s="28">
        <v>18.36</v>
      </c>
      <c r="AP84" s="5"/>
      <c r="AQ84" s="21">
        <v>41721</v>
      </c>
      <c r="AR84" s="28">
        <v>16.5</v>
      </c>
      <c r="AS84" s="28">
        <v>6.8</v>
      </c>
      <c r="AT84" s="28">
        <v>11.183333333333335</v>
      </c>
      <c r="AU84" s="28">
        <v>4</v>
      </c>
      <c r="AV84" s="28">
        <v>1013.4</v>
      </c>
      <c r="AW84" s="28">
        <v>1005.5</v>
      </c>
      <c r="AX84" s="28">
        <v>43.92</v>
      </c>
    </row>
    <row r="85" spans="2:50" x14ac:dyDescent="0.25">
      <c r="B85" s="5"/>
      <c r="C85" s="21">
        <v>40261</v>
      </c>
      <c r="D85" s="22">
        <v>13.4</v>
      </c>
      <c r="E85" s="22">
        <v>12.4</v>
      </c>
      <c r="F85" s="22">
        <v>12.814583333333333</v>
      </c>
      <c r="G85" s="22">
        <v>0</v>
      </c>
      <c r="H85" s="23">
        <v>1011</v>
      </c>
      <c r="I85" s="23">
        <v>1007</v>
      </c>
      <c r="J85" s="22">
        <v>14.76</v>
      </c>
      <c r="L85" s="5"/>
      <c r="M85" s="21">
        <v>40626</v>
      </c>
      <c r="N85" s="22">
        <v>14.3</v>
      </c>
      <c r="O85" s="22">
        <v>9.6</v>
      </c>
      <c r="P85" s="22">
        <v>11.529166666666669</v>
      </c>
      <c r="Q85" s="22">
        <v>0</v>
      </c>
      <c r="R85" s="22">
        <v>1028</v>
      </c>
      <c r="S85" s="22">
        <v>1023.8</v>
      </c>
      <c r="T85" s="22">
        <v>27.720000000000002</v>
      </c>
      <c r="V85" s="5"/>
      <c r="W85" s="21">
        <v>40991</v>
      </c>
      <c r="X85" s="28">
        <v>13.9</v>
      </c>
      <c r="Y85" s="28">
        <v>8</v>
      </c>
      <c r="Z85" s="28">
        <v>11.710416666666665</v>
      </c>
      <c r="AA85" s="28">
        <v>0</v>
      </c>
      <c r="AB85" s="28">
        <v>1020.3</v>
      </c>
      <c r="AC85" s="28">
        <v>1018</v>
      </c>
      <c r="AD85" s="28">
        <v>17.28</v>
      </c>
      <c r="AF85" s="5"/>
      <c r="AG85" s="21">
        <v>41357</v>
      </c>
      <c r="AH85" s="28">
        <v>13.8</v>
      </c>
      <c r="AI85" s="28">
        <v>10.5</v>
      </c>
      <c r="AJ85" s="28">
        <v>12.058333333333332</v>
      </c>
      <c r="AK85" s="28">
        <v>3.7</v>
      </c>
      <c r="AL85" s="28">
        <v>998.4</v>
      </c>
      <c r="AM85" s="28">
        <v>994.4</v>
      </c>
      <c r="AN85" s="28">
        <v>16.920000000000002</v>
      </c>
      <c r="AP85" s="5"/>
      <c r="AQ85" s="21">
        <v>41722</v>
      </c>
      <c r="AR85" s="28">
        <v>17.8</v>
      </c>
      <c r="AS85" s="28">
        <v>6</v>
      </c>
      <c r="AT85" s="28">
        <v>11.645833333333334</v>
      </c>
      <c r="AU85" s="28">
        <v>0</v>
      </c>
      <c r="AV85" s="28">
        <v>1013.1</v>
      </c>
      <c r="AW85" s="28">
        <v>1006.6</v>
      </c>
      <c r="AX85" s="28">
        <v>45.72</v>
      </c>
    </row>
    <row r="86" spans="2:50" x14ac:dyDescent="0.25">
      <c r="B86" s="5"/>
      <c r="C86" s="21">
        <v>40262</v>
      </c>
      <c r="D86" s="22">
        <v>15.1</v>
      </c>
      <c r="E86" s="22">
        <v>12.8</v>
      </c>
      <c r="F86" s="22">
        <v>13.552083333333337</v>
      </c>
      <c r="G86" s="22">
        <v>0</v>
      </c>
      <c r="H86" s="23">
        <v>1009</v>
      </c>
      <c r="I86" s="23">
        <v>1007</v>
      </c>
      <c r="J86" s="22">
        <v>31.680000000000003</v>
      </c>
      <c r="L86" s="5"/>
      <c r="M86" s="21">
        <v>40627</v>
      </c>
      <c r="N86" s="22">
        <v>14.4</v>
      </c>
      <c r="O86" s="22">
        <v>9.1999999999999993</v>
      </c>
      <c r="P86" s="22">
        <v>11.25</v>
      </c>
      <c r="Q86" s="22">
        <v>0</v>
      </c>
      <c r="R86" s="22">
        <v>1023.8</v>
      </c>
      <c r="S86" s="22">
        <v>1014.6</v>
      </c>
      <c r="T86" s="22">
        <v>20.16</v>
      </c>
      <c r="V86" s="5"/>
      <c r="W86" s="21">
        <v>40992</v>
      </c>
      <c r="X86" s="28">
        <v>16.100000000000001</v>
      </c>
      <c r="Y86" s="28">
        <v>8.6999999999999993</v>
      </c>
      <c r="Z86" s="28">
        <v>12.777083333333335</v>
      </c>
      <c r="AA86" s="28">
        <v>0</v>
      </c>
      <c r="AB86" s="28">
        <v>1019.5</v>
      </c>
      <c r="AC86" s="28">
        <v>1017.4</v>
      </c>
      <c r="AD86" s="28">
        <v>24.48</v>
      </c>
      <c r="AF86" s="5"/>
      <c r="AG86" s="21">
        <v>41358</v>
      </c>
      <c r="AH86" s="28">
        <v>19.899999999999999</v>
      </c>
      <c r="AI86" s="28">
        <v>8.9</v>
      </c>
      <c r="AJ86" s="28">
        <v>14.018750000000004</v>
      </c>
      <c r="AK86" s="28">
        <v>0</v>
      </c>
      <c r="AL86" s="28">
        <v>1000.2</v>
      </c>
      <c r="AM86" s="28">
        <v>996.3</v>
      </c>
      <c r="AN86" s="28">
        <v>40.680000000000007</v>
      </c>
      <c r="AP86" s="5"/>
      <c r="AQ86" s="21">
        <v>41723</v>
      </c>
      <c r="AR86" s="28">
        <v>17.3</v>
      </c>
      <c r="AS86" s="28">
        <v>8.1</v>
      </c>
      <c r="AT86" s="28">
        <v>12.431249999999999</v>
      </c>
      <c r="AU86" s="28">
        <v>0.2</v>
      </c>
      <c r="AV86" s="28">
        <v>1008.8</v>
      </c>
      <c r="AW86" s="28">
        <v>1000.9</v>
      </c>
      <c r="AX86" s="28">
        <v>56.88</v>
      </c>
    </row>
    <row r="87" spans="2:50" x14ac:dyDescent="0.25">
      <c r="B87" s="5"/>
      <c r="C87" s="21">
        <v>40263</v>
      </c>
      <c r="D87" s="22">
        <v>18.8</v>
      </c>
      <c r="E87" s="22">
        <v>13.3</v>
      </c>
      <c r="F87" s="22">
        <v>15.737499999999997</v>
      </c>
      <c r="G87" s="22">
        <v>0</v>
      </c>
      <c r="H87" s="23">
        <v>1013</v>
      </c>
      <c r="I87" s="23">
        <v>1007</v>
      </c>
      <c r="J87" s="22">
        <v>50.4</v>
      </c>
      <c r="L87" s="5"/>
      <c r="M87" s="21">
        <v>40628</v>
      </c>
      <c r="N87" s="22">
        <v>15.2</v>
      </c>
      <c r="O87" s="22">
        <v>10.4</v>
      </c>
      <c r="P87" s="22">
        <v>11.922916666666667</v>
      </c>
      <c r="Q87" s="22">
        <v>0</v>
      </c>
      <c r="R87" s="22">
        <v>1014.7</v>
      </c>
      <c r="S87" s="22">
        <v>1009.6</v>
      </c>
      <c r="T87" s="22">
        <v>35.28</v>
      </c>
      <c r="V87" s="5"/>
      <c r="W87" s="21">
        <v>40993</v>
      </c>
      <c r="X87" s="28">
        <v>19.2</v>
      </c>
      <c r="Y87" s="28">
        <v>10.6</v>
      </c>
      <c r="Z87" s="28">
        <v>15.089583333333332</v>
      </c>
      <c r="AA87" s="28">
        <v>0</v>
      </c>
      <c r="AB87" s="28">
        <v>1020.1</v>
      </c>
      <c r="AC87" s="28">
        <v>1017.8</v>
      </c>
      <c r="AD87" s="28">
        <v>21.96</v>
      </c>
      <c r="AF87" s="5"/>
      <c r="AG87" s="21">
        <v>41359</v>
      </c>
      <c r="AH87" s="28">
        <v>14.5</v>
      </c>
      <c r="AI87" s="28">
        <v>10.8</v>
      </c>
      <c r="AJ87" s="28">
        <v>12.822916666666666</v>
      </c>
      <c r="AK87" s="28">
        <v>0</v>
      </c>
      <c r="AL87" s="28">
        <v>999.7</v>
      </c>
      <c r="AM87" s="28">
        <v>995.5</v>
      </c>
      <c r="AN87" s="28">
        <v>22.32</v>
      </c>
      <c r="AP87" s="5"/>
      <c r="AQ87" s="21">
        <v>41724</v>
      </c>
      <c r="AR87" s="28">
        <v>13.5</v>
      </c>
      <c r="AS87" s="28">
        <v>5.5</v>
      </c>
      <c r="AT87" s="28">
        <v>9.8604166666666639</v>
      </c>
      <c r="AU87" s="28">
        <v>0</v>
      </c>
      <c r="AV87" s="28">
        <v>1005</v>
      </c>
      <c r="AW87" s="28">
        <v>1000</v>
      </c>
      <c r="AX87" s="28">
        <v>34.200000000000003</v>
      </c>
    </row>
    <row r="88" spans="2:50" x14ac:dyDescent="0.25">
      <c r="B88" s="5"/>
      <c r="C88" s="21">
        <v>40264</v>
      </c>
      <c r="D88" s="22">
        <v>19.5</v>
      </c>
      <c r="E88" s="22">
        <v>12</v>
      </c>
      <c r="F88" s="22">
        <v>15.67708333333333</v>
      </c>
      <c r="G88" s="22">
        <v>0</v>
      </c>
      <c r="H88" s="23">
        <v>1017</v>
      </c>
      <c r="I88" s="23">
        <v>1011</v>
      </c>
      <c r="J88" s="22">
        <v>54.36</v>
      </c>
      <c r="L88" s="5"/>
      <c r="M88" s="21">
        <v>40629</v>
      </c>
      <c r="N88" s="22">
        <v>20.3</v>
      </c>
      <c r="O88" s="22">
        <v>13.1</v>
      </c>
      <c r="P88" s="22">
        <v>14.647916666666665</v>
      </c>
      <c r="Q88" s="22">
        <v>3.1</v>
      </c>
      <c r="R88" s="22">
        <v>1010.4</v>
      </c>
      <c r="S88" s="22">
        <v>1004.1</v>
      </c>
      <c r="T88" s="22">
        <v>32.04</v>
      </c>
      <c r="V88" s="5"/>
      <c r="W88" s="21">
        <v>40994</v>
      </c>
      <c r="X88" s="28">
        <v>16</v>
      </c>
      <c r="Y88" s="28">
        <v>11.7</v>
      </c>
      <c r="Z88" s="28">
        <v>14.491666666666667</v>
      </c>
      <c r="AA88" s="28">
        <v>0</v>
      </c>
      <c r="AB88" s="28">
        <v>1022</v>
      </c>
      <c r="AC88" s="28">
        <v>1018.7</v>
      </c>
      <c r="AD88" s="28">
        <v>24.48</v>
      </c>
      <c r="AF88" s="5"/>
      <c r="AG88" s="21">
        <v>41360</v>
      </c>
      <c r="AH88" s="28">
        <v>13.5</v>
      </c>
      <c r="AI88" s="28">
        <v>11.5</v>
      </c>
      <c r="AJ88" s="28">
        <v>12.483333333333334</v>
      </c>
      <c r="AK88" s="28">
        <v>0</v>
      </c>
      <c r="AL88" s="28">
        <v>1000.9</v>
      </c>
      <c r="AM88" s="28">
        <v>996</v>
      </c>
      <c r="AN88" s="28">
        <v>16.920000000000002</v>
      </c>
      <c r="AP88" s="5"/>
      <c r="AQ88" s="21">
        <v>41725</v>
      </c>
      <c r="AR88" s="28">
        <v>13.9</v>
      </c>
      <c r="AS88" s="28">
        <v>7.9</v>
      </c>
      <c r="AT88" s="28">
        <v>10.993749999999997</v>
      </c>
      <c r="AU88" s="28">
        <v>1.4999999999999998</v>
      </c>
      <c r="AV88" s="28">
        <v>1008.3</v>
      </c>
      <c r="AW88" s="28">
        <v>1004.1</v>
      </c>
      <c r="AX88" s="28">
        <v>42.12</v>
      </c>
    </row>
    <row r="89" spans="2:50" x14ac:dyDescent="0.25">
      <c r="B89" s="5"/>
      <c r="C89" s="21">
        <v>40265</v>
      </c>
      <c r="D89" s="22">
        <v>15.2</v>
      </c>
      <c r="E89" s="22">
        <v>13.1</v>
      </c>
      <c r="F89" s="22">
        <v>13.800000000000002</v>
      </c>
      <c r="G89" s="22">
        <v>0</v>
      </c>
      <c r="H89" s="23">
        <v>1018</v>
      </c>
      <c r="I89" s="23">
        <v>1011</v>
      </c>
      <c r="J89" s="22">
        <v>22.32</v>
      </c>
      <c r="L89" s="5"/>
      <c r="M89" s="21">
        <v>40630</v>
      </c>
      <c r="N89" s="22">
        <v>17.100000000000001</v>
      </c>
      <c r="O89" s="22">
        <v>11.1</v>
      </c>
      <c r="P89" s="22">
        <v>12.47291666666667</v>
      </c>
      <c r="Q89" s="22">
        <v>0</v>
      </c>
      <c r="R89" s="22">
        <v>1011.9</v>
      </c>
      <c r="S89" s="22">
        <v>1007</v>
      </c>
      <c r="T89" s="22">
        <v>29.880000000000003</v>
      </c>
      <c r="V89" s="5"/>
      <c r="W89" s="21">
        <v>40995</v>
      </c>
      <c r="X89" s="28">
        <v>18.399999999999999</v>
      </c>
      <c r="Y89" s="28">
        <v>12</v>
      </c>
      <c r="Z89" s="28">
        <v>15.366666666666669</v>
      </c>
      <c r="AA89" s="28">
        <v>0</v>
      </c>
      <c r="AB89" s="28">
        <v>1022.7</v>
      </c>
      <c r="AC89" s="28">
        <v>1020.5</v>
      </c>
      <c r="AD89" s="28">
        <v>18.36</v>
      </c>
      <c r="AF89" s="5"/>
      <c r="AG89" s="21">
        <v>41361</v>
      </c>
      <c r="AH89" s="28">
        <v>20.2</v>
      </c>
      <c r="AI89" s="28">
        <v>11.9</v>
      </c>
      <c r="AJ89" s="28">
        <v>15.112499999999999</v>
      </c>
      <c r="AK89" s="28">
        <v>0</v>
      </c>
      <c r="AL89" s="28">
        <v>1005.3</v>
      </c>
      <c r="AM89" s="28">
        <v>998.4</v>
      </c>
      <c r="AN89" s="28">
        <v>28.08</v>
      </c>
      <c r="AP89" s="5"/>
      <c r="AQ89" s="21">
        <v>41726</v>
      </c>
      <c r="AR89" s="28">
        <v>14.2</v>
      </c>
      <c r="AS89" s="28">
        <v>7.3</v>
      </c>
      <c r="AT89" s="28">
        <v>11.756250000000001</v>
      </c>
      <c r="AU89" s="28">
        <v>0</v>
      </c>
      <c r="AV89" s="28">
        <v>1011.1</v>
      </c>
      <c r="AW89" s="28">
        <v>1007.8</v>
      </c>
      <c r="AX89" s="28">
        <v>32.4</v>
      </c>
    </row>
    <row r="90" spans="2:50" x14ac:dyDescent="0.25">
      <c r="B90" s="5"/>
      <c r="C90" s="21">
        <v>40266</v>
      </c>
      <c r="D90" s="22">
        <v>14.5</v>
      </c>
      <c r="E90" s="22">
        <v>10.6</v>
      </c>
      <c r="F90" s="22">
        <v>13.047916666666664</v>
      </c>
      <c r="G90" s="22">
        <v>0</v>
      </c>
      <c r="H90" s="23">
        <v>1011</v>
      </c>
      <c r="I90" s="23">
        <v>1000</v>
      </c>
      <c r="J90" s="22">
        <v>33.840000000000003</v>
      </c>
      <c r="L90" s="5"/>
      <c r="M90" s="21">
        <v>40631</v>
      </c>
      <c r="N90" s="22">
        <v>16.3</v>
      </c>
      <c r="O90" s="22">
        <v>11.5</v>
      </c>
      <c r="P90" s="22">
        <v>12.158333333333337</v>
      </c>
      <c r="Q90" s="22">
        <v>0.4</v>
      </c>
      <c r="R90" s="22">
        <v>1014.3</v>
      </c>
      <c r="S90" s="22">
        <v>1009.7</v>
      </c>
      <c r="T90" s="22">
        <v>21.240000000000002</v>
      </c>
      <c r="V90" s="5"/>
      <c r="W90" s="21">
        <v>40996</v>
      </c>
      <c r="X90" s="28">
        <v>20.2</v>
      </c>
      <c r="Y90" s="28">
        <v>11.2</v>
      </c>
      <c r="Z90" s="28">
        <v>15.402083333333335</v>
      </c>
      <c r="AA90" s="28">
        <v>0</v>
      </c>
      <c r="AB90" s="28">
        <v>1021.1</v>
      </c>
      <c r="AC90" s="28">
        <v>1017.9</v>
      </c>
      <c r="AD90" s="28">
        <v>23.040000000000003</v>
      </c>
      <c r="AF90" s="5"/>
      <c r="AG90" s="21">
        <v>41362</v>
      </c>
      <c r="AH90" s="28">
        <v>20.9</v>
      </c>
      <c r="AI90" s="28">
        <v>12.7</v>
      </c>
      <c r="AJ90" s="28">
        <v>16.685416666666665</v>
      </c>
      <c r="AK90" s="28">
        <v>1</v>
      </c>
      <c r="AL90" s="28">
        <v>1005</v>
      </c>
      <c r="AM90" s="28">
        <v>996.5</v>
      </c>
      <c r="AN90" s="28">
        <v>37.440000000000005</v>
      </c>
      <c r="AP90" s="5"/>
      <c r="AQ90" s="21">
        <v>41727</v>
      </c>
      <c r="AR90" s="28">
        <v>15.4</v>
      </c>
      <c r="AS90" s="28">
        <v>12.4</v>
      </c>
      <c r="AT90" s="28">
        <v>14.183333333333337</v>
      </c>
      <c r="AU90" s="28">
        <v>0</v>
      </c>
      <c r="AV90" s="28">
        <v>1010.7</v>
      </c>
      <c r="AW90" s="28">
        <v>1005</v>
      </c>
      <c r="AX90" s="28">
        <v>60.12</v>
      </c>
    </row>
    <row r="91" spans="2:50" x14ac:dyDescent="0.25">
      <c r="B91" s="5"/>
      <c r="C91" s="21">
        <v>40267</v>
      </c>
      <c r="D91" s="22">
        <v>19.100000000000001</v>
      </c>
      <c r="E91" s="22">
        <v>11.7</v>
      </c>
      <c r="F91" s="22">
        <v>14.839583333333335</v>
      </c>
      <c r="G91" s="22">
        <v>3.2</v>
      </c>
      <c r="H91" s="23">
        <v>1008</v>
      </c>
      <c r="I91" s="23">
        <v>997</v>
      </c>
      <c r="J91" s="22">
        <v>69.12</v>
      </c>
      <c r="L91" s="5"/>
      <c r="M91" s="21">
        <v>40632</v>
      </c>
      <c r="N91" s="22">
        <v>15.3</v>
      </c>
      <c r="O91" s="22">
        <v>10.5</v>
      </c>
      <c r="P91" s="22">
        <v>12.454166666666667</v>
      </c>
      <c r="Q91" s="22">
        <v>0</v>
      </c>
      <c r="R91" s="22">
        <v>1019.6</v>
      </c>
      <c r="S91" s="22">
        <v>1012.4</v>
      </c>
      <c r="T91" s="22">
        <v>22.32</v>
      </c>
      <c r="V91" s="5"/>
      <c r="W91" s="21">
        <v>40997</v>
      </c>
      <c r="X91" s="28">
        <v>18.899999999999999</v>
      </c>
      <c r="Y91" s="28">
        <v>10.9</v>
      </c>
      <c r="Z91" s="28">
        <v>14.854166666666671</v>
      </c>
      <c r="AA91" s="28">
        <v>0</v>
      </c>
      <c r="AB91" s="28">
        <v>1017.9</v>
      </c>
      <c r="AC91" s="28">
        <v>1011.6</v>
      </c>
      <c r="AD91" s="28">
        <v>19.440000000000001</v>
      </c>
      <c r="AF91" s="5"/>
      <c r="AG91" s="21">
        <v>41363</v>
      </c>
      <c r="AH91" s="28">
        <v>20.7</v>
      </c>
      <c r="AI91" s="28">
        <v>12.3</v>
      </c>
      <c r="AJ91" s="28">
        <v>15.47083333333333</v>
      </c>
      <c r="AK91" s="28">
        <v>0</v>
      </c>
      <c r="AL91" s="28">
        <v>1003.1</v>
      </c>
      <c r="AM91" s="28">
        <v>994.6</v>
      </c>
      <c r="AN91" s="28">
        <v>46.800000000000004</v>
      </c>
      <c r="AP91" s="5"/>
      <c r="AQ91" s="21">
        <v>41728</v>
      </c>
      <c r="AR91" s="28">
        <v>14.7</v>
      </c>
      <c r="AS91" s="28">
        <v>12.6</v>
      </c>
      <c r="AT91" s="28">
        <v>13.450000000000001</v>
      </c>
      <c r="AU91" s="28">
        <v>5.3</v>
      </c>
      <c r="AV91" s="28">
        <v>1010.5</v>
      </c>
      <c r="AW91" s="28">
        <v>1005.7</v>
      </c>
      <c r="AX91" s="28">
        <v>44.28</v>
      </c>
    </row>
    <row r="92" spans="2:50" x14ac:dyDescent="0.25">
      <c r="B92" s="5"/>
      <c r="C92" s="24">
        <v>40268</v>
      </c>
      <c r="D92" s="25">
        <v>17.2</v>
      </c>
      <c r="E92" s="25">
        <v>9.9</v>
      </c>
      <c r="F92" s="25">
        <v>13.754166666666665</v>
      </c>
      <c r="G92" s="25">
        <v>0</v>
      </c>
      <c r="H92" s="26">
        <v>1009</v>
      </c>
      <c r="I92" s="26">
        <v>1006</v>
      </c>
      <c r="J92" s="25">
        <v>43.2</v>
      </c>
      <c r="L92" s="5"/>
      <c r="M92" s="24">
        <v>40633</v>
      </c>
      <c r="N92" s="25">
        <v>17.600000000000001</v>
      </c>
      <c r="O92" s="25">
        <v>12</v>
      </c>
      <c r="P92" s="25">
        <v>14.108333333333336</v>
      </c>
      <c r="Q92" s="25">
        <v>0</v>
      </c>
      <c r="R92" s="25">
        <v>1022</v>
      </c>
      <c r="S92" s="25">
        <v>1018.2</v>
      </c>
      <c r="T92" s="25">
        <v>26.64</v>
      </c>
      <c r="V92" s="5"/>
      <c r="W92" s="21">
        <v>40998</v>
      </c>
      <c r="X92" s="28">
        <v>21.6</v>
      </c>
      <c r="Y92" s="28">
        <v>14.9</v>
      </c>
      <c r="Z92" s="28">
        <v>17.224999999999998</v>
      </c>
      <c r="AA92" s="28">
        <v>0</v>
      </c>
      <c r="AB92" s="28">
        <v>1011.6</v>
      </c>
      <c r="AC92" s="28">
        <v>1006.5</v>
      </c>
      <c r="AD92" s="28">
        <v>33.119999999999997</v>
      </c>
      <c r="AF92" s="5"/>
      <c r="AG92" s="24">
        <v>41364</v>
      </c>
      <c r="AH92" s="25">
        <v>14.3</v>
      </c>
      <c r="AI92" s="25">
        <v>9.9</v>
      </c>
      <c r="AJ92" s="25">
        <v>12.518749999999997</v>
      </c>
      <c r="AK92" s="25">
        <v>0</v>
      </c>
      <c r="AL92" s="25">
        <v>1003</v>
      </c>
      <c r="AM92" s="25">
        <v>996.1</v>
      </c>
      <c r="AN92" s="25">
        <v>45.36</v>
      </c>
      <c r="AP92" s="5"/>
      <c r="AQ92" s="24">
        <v>41729</v>
      </c>
      <c r="AR92" s="25">
        <v>15.8</v>
      </c>
      <c r="AS92" s="25">
        <v>12.9</v>
      </c>
      <c r="AT92" s="25">
        <v>13.962500000000004</v>
      </c>
      <c r="AU92" s="25">
        <v>0</v>
      </c>
      <c r="AV92" s="25">
        <v>1011.7</v>
      </c>
      <c r="AW92" s="25">
        <v>1009.5</v>
      </c>
      <c r="AX92" s="25">
        <v>25.2</v>
      </c>
    </row>
    <row r="93" spans="2:50" x14ac:dyDescent="0.25">
      <c r="B93" s="5" t="s">
        <v>8</v>
      </c>
      <c r="C93" s="21">
        <v>40269</v>
      </c>
      <c r="D93" s="22">
        <v>13.2</v>
      </c>
      <c r="E93" s="22">
        <v>10.6</v>
      </c>
      <c r="F93" s="22">
        <v>12.179166666666667</v>
      </c>
      <c r="G93" s="22">
        <v>0</v>
      </c>
      <c r="H93" s="23">
        <v>1015</v>
      </c>
      <c r="I93" s="23">
        <v>1007</v>
      </c>
      <c r="J93" s="22">
        <v>38.159999999999997</v>
      </c>
      <c r="L93" s="5" t="s">
        <v>8</v>
      </c>
      <c r="M93" s="21">
        <v>40634</v>
      </c>
      <c r="N93" s="36">
        <v>20.5</v>
      </c>
      <c r="O93" s="36">
        <v>13.1</v>
      </c>
      <c r="P93" s="36">
        <v>16.268750000000001</v>
      </c>
      <c r="Q93" s="36">
        <v>0</v>
      </c>
      <c r="R93" s="36">
        <v>1020.9</v>
      </c>
      <c r="S93" s="36">
        <v>1015.6</v>
      </c>
      <c r="T93" s="36">
        <v>23.759999999999998</v>
      </c>
      <c r="V93" s="5"/>
      <c r="W93" s="24">
        <v>40999</v>
      </c>
      <c r="X93" s="25">
        <v>18.8</v>
      </c>
      <c r="Y93" s="25">
        <v>12.5</v>
      </c>
      <c r="Z93" s="25">
        <v>15.708333333333329</v>
      </c>
      <c r="AA93" s="25">
        <v>0</v>
      </c>
      <c r="AB93" s="25">
        <v>1007.2</v>
      </c>
      <c r="AC93" s="25">
        <v>1003.2</v>
      </c>
      <c r="AD93" s="25">
        <v>16.920000000000002</v>
      </c>
      <c r="AF93" s="5" t="s">
        <v>8</v>
      </c>
      <c r="AG93" s="21">
        <v>41365</v>
      </c>
      <c r="AH93" s="36">
        <v>18.3</v>
      </c>
      <c r="AI93" s="36">
        <v>10.199999999999999</v>
      </c>
      <c r="AJ93" s="36">
        <v>12.74375</v>
      </c>
      <c r="AK93" s="36">
        <v>2.4000000000000004</v>
      </c>
      <c r="AL93" s="36">
        <v>998.6</v>
      </c>
      <c r="AM93" s="36">
        <v>990.4</v>
      </c>
      <c r="AN93" s="36">
        <v>33.119999999999997</v>
      </c>
      <c r="AP93" s="5" t="s">
        <v>8</v>
      </c>
      <c r="AQ93" s="21">
        <v>41730</v>
      </c>
      <c r="AR93" s="36">
        <v>15.9</v>
      </c>
      <c r="AS93" s="36">
        <v>10.3</v>
      </c>
      <c r="AT93" s="36">
        <v>13.412500000000001</v>
      </c>
      <c r="AU93" s="36">
        <v>0</v>
      </c>
      <c r="AV93" s="36">
        <v>1010.8</v>
      </c>
      <c r="AW93" s="36">
        <v>1006.6</v>
      </c>
      <c r="AX93" s="36">
        <v>30.96</v>
      </c>
    </row>
    <row r="94" spans="2:50" x14ac:dyDescent="0.25">
      <c r="B94" s="5"/>
      <c r="C94" s="21">
        <v>40270</v>
      </c>
      <c r="D94" s="22">
        <v>16.5</v>
      </c>
      <c r="E94" s="22">
        <v>9.3000000000000007</v>
      </c>
      <c r="F94" s="22">
        <v>13.064583333333337</v>
      </c>
      <c r="G94" s="22">
        <v>0</v>
      </c>
      <c r="H94" s="23">
        <v>1015</v>
      </c>
      <c r="I94" s="23">
        <v>1011</v>
      </c>
      <c r="J94" s="22">
        <v>37.080000000000005</v>
      </c>
      <c r="L94" s="5"/>
      <c r="M94" s="21">
        <v>40635</v>
      </c>
      <c r="N94" s="28">
        <v>22.4</v>
      </c>
      <c r="O94" s="28">
        <v>14.9</v>
      </c>
      <c r="P94" s="28">
        <v>17.679166666666664</v>
      </c>
      <c r="Q94" s="28">
        <v>0</v>
      </c>
      <c r="R94" s="28">
        <v>1015.6</v>
      </c>
      <c r="S94" s="28">
        <v>1010.9</v>
      </c>
      <c r="T94" s="28">
        <v>34.92</v>
      </c>
      <c r="V94" s="5" t="s">
        <v>8</v>
      </c>
      <c r="W94" s="21">
        <v>41000</v>
      </c>
      <c r="X94" s="36">
        <v>18.7</v>
      </c>
      <c r="Y94" s="36">
        <v>13</v>
      </c>
      <c r="Z94" s="36">
        <v>15.733333333333333</v>
      </c>
      <c r="AA94" s="36">
        <v>0</v>
      </c>
      <c r="AB94" s="36">
        <v>1004.2</v>
      </c>
      <c r="AC94" s="36">
        <v>1002.2</v>
      </c>
      <c r="AD94" s="36">
        <v>19.8</v>
      </c>
      <c r="AF94" s="5"/>
      <c r="AG94" s="21">
        <v>41366</v>
      </c>
      <c r="AH94" s="28">
        <v>20.6</v>
      </c>
      <c r="AI94" s="28">
        <v>9.5</v>
      </c>
      <c r="AJ94" s="28">
        <v>13.539583333333331</v>
      </c>
      <c r="AK94" s="28">
        <v>0</v>
      </c>
      <c r="AL94" s="28">
        <v>1003.8</v>
      </c>
      <c r="AM94" s="28">
        <v>997.8</v>
      </c>
      <c r="AN94" s="28">
        <v>35.28</v>
      </c>
      <c r="AP94" s="5"/>
      <c r="AQ94" s="21">
        <v>41731</v>
      </c>
      <c r="AR94" s="28">
        <v>17.399999999999999</v>
      </c>
      <c r="AS94" s="28">
        <v>12.3</v>
      </c>
      <c r="AT94" s="28">
        <v>14.741666666666665</v>
      </c>
      <c r="AU94" s="28">
        <v>0</v>
      </c>
      <c r="AV94" s="28">
        <v>1007.4</v>
      </c>
      <c r="AW94" s="28">
        <v>996.6</v>
      </c>
      <c r="AX94" s="28">
        <v>43.56</v>
      </c>
    </row>
    <row r="95" spans="2:50" x14ac:dyDescent="0.25">
      <c r="B95" s="5"/>
      <c r="C95" s="21">
        <v>40271</v>
      </c>
      <c r="D95" s="22">
        <v>15.2</v>
      </c>
      <c r="E95" s="22">
        <v>9.9</v>
      </c>
      <c r="F95" s="22">
        <v>13.002083333333333</v>
      </c>
      <c r="G95" s="22">
        <v>0</v>
      </c>
      <c r="H95" s="23">
        <v>1012</v>
      </c>
      <c r="I95" s="23">
        <v>1007</v>
      </c>
      <c r="J95" s="22">
        <v>33.119999999999997</v>
      </c>
      <c r="L95" s="5"/>
      <c r="M95" s="21">
        <v>40636</v>
      </c>
      <c r="N95" s="28">
        <v>18.899999999999999</v>
      </c>
      <c r="O95" s="28">
        <v>14.4</v>
      </c>
      <c r="P95" s="28">
        <v>16.316666666666666</v>
      </c>
      <c r="Q95" s="28">
        <v>0</v>
      </c>
      <c r="R95" s="28">
        <v>1013.7</v>
      </c>
      <c r="S95" s="28">
        <v>1008.4</v>
      </c>
      <c r="T95" s="28">
        <v>29.52</v>
      </c>
      <c r="V95" s="5"/>
      <c r="W95" s="21">
        <v>41001</v>
      </c>
      <c r="X95" s="28">
        <v>16.399999999999999</v>
      </c>
      <c r="Y95" s="28">
        <v>11.5</v>
      </c>
      <c r="Z95" s="28">
        <v>14.193750000000001</v>
      </c>
      <c r="AA95" s="28">
        <v>0</v>
      </c>
      <c r="AB95" s="28">
        <v>1004.9</v>
      </c>
      <c r="AC95" s="28">
        <v>1002.2</v>
      </c>
      <c r="AD95" s="28">
        <v>18.720000000000002</v>
      </c>
      <c r="AF95" s="5"/>
      <c r="AG95" s="21">
        <v>41367</v>
      </c>
      <c r="AH95" s="28">
        <v>14.7</v>
      </c>
      <c r="AI95" s="28">
        <v>8.6</v>
      </c>
      <c r="AJ95" s="28">
        <v>12.366666666666665</v>
      </c>
      <c r="AK95" s="28">
        <v>0</v>
      </c>
      <c r="AL95" s="28">
        <v>1003.7</v>
      </c>
      <c r="AM95" s="28">
        <v>997.6</v>
      </c>
      <c r="AN95" s="28">
        <v>20.16</v>
      </c>
      <c r="AP95" s="5"/>
      <c r="AQ95" s="21">
        <v>41732</v>
      </c>
      <c r="AR95" s="28">
        <v>17.5</v>
      </c>
      <c r="AS95" s="28">
        <v>12.4</v>
      </c>
      <c r="AT95" s="28">
        <v>14.15208333333333</v>
      </c>
      <c r="AU95" s="28">
        <v>16.599999999999998</v>
      </c>
      <c r="AV95" s="28">
        <v>997.5</v>
      </c>
      <c r="AW95" s="28">
        <v>991</v>
      </c>
      <c r="AX95" s="28">
        <v>54.36</v>
      </c>
    </row>
    <row r="96" spans="2:50" x14ac:dyDescent="0.25">
      <c r="B96" s="5"/>
      <c r="C96" s="21">
        <v>40272</v>
      </c>
      <c r="D96" s="22">
        <v>13.6</v>
      </c>
      <c r="E96" s="22">
        <v>9.6</v>
      </c>
      <c r="F96" s="22">
        <v>11.28541666666667</v>
      </c>
      <c r="G96" s="22">
        <v>19.600000000000005</v>
      </c>
      <c r="H96" s="23">
        <v>1022</v>
      </c>
      <c r="I96" s="23">
        <v>1008</v>
      </c>
      <c r="J96" s="22">
        <v>37.440000000000005</v>
      </c>
      <c r="L96" s="5"/>
      <c r="M96" s="21">
        <v>40637</v>
      </c>
      <c r="N96" s="28">
        <v>17.100000000000001</v>
      </c>
      <c r="O96" s="28">
        <v>14</v>
      </c>
      <c r="P96" s="28">
        <v>15.604166666666671</v>
      </c>
      <c r="Q96" s="28">
        <v>0</v>
      </c>
      <c r="R96" s="28">
        <v>1019.5</v>
      </c>
      <c r="S96" s="28">
        <v>1012.8</v>
      </c>
      <c r="T96" s="28">
        <v>18.720000000000002</v>
      </c>
      <c r="V96" s="5"/>
      <c r="W96" s="21">
        <v>41002</v>
      </c>
      <c r="X96" s="28">
        <v>15</v>
      </c>
      <c r="Y96" s="28">
        <v>12.5</v>
      </c>
      <c r="Z96" s="28">
        <v>13.897916666666667</v>
      </c>
      <c r="AA96" s="28">
        <v>6.9999999999999991</v>
      </c>
      <c r="AB96" s="28">
        <v>1003.3</v>
      </c>
      <c r="AC96" s="28">
        <v>1000.7</v>
      </c>
      <c r="AD96" s="28">
        <v>16.920000000000002</v>
      </c>
      <c r="AF96" s="5"/>
      <c r="AG96" s="21">
        <v>41368</v>
      </c>
      <c r="AH96" s="28">
        <v>14.3</v>
      </c>
      <c r="AI96" s="28">
        <v>11.9</v>
      </c>
      <c r="AJ96" s="28">
        <v>12.864583333333336</v>
      </c>
      <c r="AK96" s="28">
        <v>0.7</v>
      </c>
      <c r="AL96" s="28">
        <v>997.6</v>
      </c>
      <c r="AM96" s="28">
        <v>993.9</v>
      </c>
      <c r="AN96" s="28">
        <v>22.68</v>
      </c>
      <c r="AP96" s="5"/>
      <c r="AQ96" s="21">
        <v>41733</v>
      </c>
      <c r="AR96" s="28">
        <v>22</v>
      </c>
      <c r="AS96" s="28">
        <v>11.8</v>
      </c>
      <c r="AT96" s="28">
        <v>15.935416666666663</v>
      </c>
      <c r="AU96" s="28">
        <v>0.30000000000000004</v>
      </c>
      <c r="AV96" s="28">
        <v>1007.2</v>
      </c>
      <c r="AW96" s="28">
        <v>995.1</v>
      </c>
      <c r="AX96" s="28">
        <v>44.28</v>
      </c>
    </row>
    <row r="97" spans="2:50" x14ac:dyDescent="0.25">
      <c r="B97" s="5"/>
      <c r="C97" s="21">
        <v>40273</v>
      </c>
      <c r="D97" s="22">
        <v>13.1</v>
      </c>
      <c r="E97" s="22">
        <v>8.6</v>
      </c>
      <c r="F97" s="22">
        <v>11.387499999999998</v>
      </c>
      <c r="G97" s="22">
        <v>0</v>
      </c>
      <c r="H97" s="23">
        <v>1025</v>
      </c>
      <c r="I97" s="23">
        <v>1020</v>
      </c>
      <c r="J97" s="22">
        <v>25.56</v>
      </c>
      <c r="L97" s="5"/>
      <c r="M97" s="21">
        <v>40638</v>
      </c>
      <c r="N97" s="28">
        <v>19.7</v>
      </c>
      <c r="O97" s="28">
        <v>13.3</v>
      </c>
      <c r="P97" s="28">
        <v>15.950000000000005</v>
      </c>
      <c r="Q97" s="28">
        <v>0</v>
      </c>
      <c r="R97" s="28">
        <v>1022.3</v>
      </c>
      <c r="S97" s="28">
        <v>1018.2</v>
      </c>
      <c r="T97" s="28">
        <v>21.96</v>
      </c>
      <c r="V97" s="5"/>
      <c r="W97" s="21">
        <v>41003</v>
      </c>
      <c r="X97" s="28">
        <v>14.6</v>
      </c>
      <c r="Y97" s="28">
        <v>11.2</v>
      </c>
      <c r="Z97" s="28">
        <v>13.1625</v>
      </c>
      <c r="AA97" s="28">
        <v>37.200000000000003</v>
      </c>
      <c r="AB97" s="28">
        <v>1003.6</v>
      </c>
      <c r="AC97" s="28">
        <v>999.9</v>
      </c>
      <c r="AD97" s="28">
        <v>29.880000000000003</v>
      </c>
      <c r="AF97" s="5"/>
      <c r="AG97" s="21">
        <v>41369</v>
      </c>
      <c r="AH97" s="28">
        <v>12.1</v>
      </c>
      <c r="AI97" s="28">
        <v>7.3</v>
      </c>
      <c r="AJ97" s="28">
        <v>9.6916666666666647</v>
      </c>
      <c r="AK97" s="28">
        <v>7.6000000000000005</v>
      </c>
      <c r="AL97" s="28">
        <v>1004.4</v>
      </c>
      <c r="AM97" s="28">
        <v>997</v>
      </c>
      <c r="AN97" s="28">
        <v>23.759999999999998</v>
      </c>
      <c r="AP97" s="5"/>
      <c r="AQ97" s="21">
        <v>41734</v>
      </c>
      <c r="AR97" s="28">
        <v>18.899999999999999</v>
      </c>
      <c r="AS97" s="28">
        <v>11.9</v>
      </c>
      <c r="AT97" s="28">
        <v>14.987499999999999</v>
      </c>
      <c r="AU97" s="28">
        <v>0</v>
      </c>
      <c r="AV97" s="28">
        <v>1013.6</v>
      </c>
      <c r="AW97" s="28">
        <v>1007.2</v>
      </c>
      <c r="AX97" s="28">
        <v>34.200000000000003</v>
      </c>
    </row>
    <row r="98" spans="2:50" x14ac:dyDescent="0.25">
      <c r="B98" s="5"/>
      <c r="C98" s="21">
        <v>40274</v>
      </c>
      <c r="D98" s="22">
        <v>14.6</v>
      </c>
      <c r="E98" s="22">
        <v>9.8000000000000007</v>
      </c>
      <c r="F98" s="22">
        <v>12.33333333333333</v>
      </c>
      <c r="G98" s="22">
        <v>0</v>
      </c>
      <c r="H98" s="23">
        <v>1020</v>
      </c>
      <c r="I98" s="23">
        <v>1013</v>
      </c>
      <c r="J98" s="22">
        <v>29.16</v>
      </c>
      <c r="L98" s="5"/>
      <c r="M98" s="21">
        <v>40639</v>
      </c>
      <c r="N98" s="28">
        <v>17.399999999999999</v>
      </c>
      <c r="O98" s="28">
        <v>13.2</v>
      </c>
      <c r="P98" s="28">
        <v>14.870833333333332</v>
      </c>
      <c r="Q98" s="28">
        <v>0</v>
      </c>
      <c r="R98" s="28">
        <v>1023.2</v>
      </c>
      <c r="S98" s="28">
        <v>1020.3</v>
      </c>
      <c r="T98" s="28">
        <v>20.88</v>
      </c>
      <c r="V98" s="5"/>
      <c r="W98" s="21">
        <v>41004</v>
      </c>
      <c r="X98" s="28">
        <v>14.1</v>
      </c>
      <c r="Y98" s="28">
        <v>11.7</v>
      </c>
      <c r="Z98" s="28">
        <v>13.241666666666672</v>
      </c>
      <c r="AA98" s="28">
        <v>2.6</v>
      </c>
      <c r="AB98" s="28">
        <v>1004.9</v>
      </c>
      <c r="AC98" s="28">
        <v>1002.2</v>
      </c>
      <c r="AD98" s="28">
        <v>23.040000000000003</v>
      </c>
      <c r="AF98" s="5"/>
      <c r="AG98" s="21">
        <v>41370</v>
      </c>
      <c r="AH98" s="28">
        <v>12.2</v>
      </c>
      <c r="AI98" s="28">
        <v>5.7</v>
      </c>
      <c r="AJ98" s="28">
        <v>9.1708333333333343</v>
      </c>
      <c r="AK98" s="28">
        <v>2.0000000000000004</v>
      </c>
      <c r="AL98" s="28">
        <v>1009.8</v>
      </c>
      <c r="AM98" s="28">
        <v>1004.1</v>
      </c>
      <c r="AN98" s="28">
        <v>22.68</v>
      </c>
      <c r="AP98" s="5"/>
      <c r="AQ98" s="21">
        <v>41735</v>
      </c>
      <c r="AR98" s="28">
        <v>19.600000000000001</v>
      </c>
      <c r="AS98" s="28">
        <v>12.4</v>
      </c>
      <c r="AT98" s="28">
        <v>16.102083333333329</v>
      </c>
      <c r="AU98" s="28">
        <v>0</v>
      </c>
      <c r="AV98" s="28">
        <v>1015.3</v>
      </c>
      <c r="AW98" s="28">
        <v>1012.5</v>
      </c>
      <c r="AX98" s="28">
        <v>27.36</v>
      </c>
    </row>
    <row r="99" spans="2:50" x14ac:dyDescent="0.25">
      <c r="B99" s="5"/>
      <c r="C99" s="21">
        <v>40275</v>
      </c>
      <c r="D99" s="22">
        <v>14.9</v>
      </c>
      <c r="E99" s="22">
        <v>11.8</v>
      </c>
      <c r="F99" s="22">
        <v>13.410416666666665</v>
      </c>
      <c r="G99" s="22">
        <v>0.2</v>
      </c>
      <c r="H99" s="23">
        <v>1016</v>
      </c>
      <c r="I99" s="23">
        <v>1011</v>
      </c>
      <c r="J99" s="22">
        <v>38.159999999999997</v>
      </c>
      <c r="L99" s="5"/>
      <c r="M99" s="21">
        <v>40640</v>
      </c>
      <c r="N99" s="28">
        <v>18.3</v>
      </c>
      <c r="O99" s="28">
        <v>12.2</v>
      </c>
      <c r="P99" s="28">
        <v>15.197916666666666</v>
      </c>
      <c r="Q99" s="28">
        <v>0</v>
      </c>
      <c r="R99" s="28">
        <v>1023.5</v>
      </c>
      <c r="S99" s="28">
        <v>1017.4</v>
      </c>
      <c r="T99" s="28">
        <v>22.68</v>
      </c>
      <c r="V99" s="5"/>
      <c r="W99" s="21">
        <v>41005</v>
      </c>
      <c r="X99" s="28">
        <v>15.9</v>
      </c>
      <c r="Y99" s="28">
        <v>10.6</v>
      </c>
      <c r="Z99" s="28">
        <v>13.28333333333333</v>
      </c>
      <c r="AA99" s="28">
        <v>1.3</v>
      </c>
      <c r="AB99" s="28">
        <v>1004.6</v>
      </c>
      <c r="AC99" s="28">
        <v>1001.9</v>
      </c>
      <c r="AD99" s="28">
        <v>33.119999999999997</v>
      </c>
      <c r="AF99" s="5"/>
      <c r="AG99" s="21">
        <v>41371</v>
      </c>
      <c r="AH99" s="28">
        <v>15.4</v>
      </c>
      <c r="AI99" s="28">
        <v>6.7</v>
      </c>
      <c r="AJ99" s="28">
        <v>11.31875</v>
      </c>
      <c r="AK99" s="28">
        <v>0</v>
      </c>
      <c r="AL99" s="28">
        <v>1011.2</v>
      </c>
      <c r="AM99" s="28">
        <v>1006.2</v>
      </c>
      <c r="AN99" s="28">
        <v>36.36</v>
      </c>
      <c r="AP99" s="5"/>
      <c r="AQ99" s="21">
        <v>41736</v>
      </c>
      <c r="AR99" s="28">
        <v>17.899999999999999</v>
      </c>
      <c r="AS99" s="28">
        <v>13</v>
      </c>
      <c r="AT99" s="28">
        <v>15.147916666666665</v>
      </c>
      <c r="AU99" s="28">
        <v>0</v>
      </c>
      <c r="AV99" s="28">
        <v>1015.4</v>
      </c>
      <c r="AW99" s="28">
        <v>1013.3</v>
      </c>
      <c r="AX99" s="28">
        <v>29.52</v>
      </c>
    </row>
    <row r="100" spans="2:50" x14ac:dyDescent="0.25">
      <c r="B100" s="5"/>
      <c r="C100" s="21">
        <v>40276</v>
      </c>
      <c r="D100" s="22">
        <v>13.7</v>
      </c>
      <c r="E100" s="22">
        <v>10.4</v>
      </c>
      <c r="F100" s="22">
        <v>11.991666666666665</v>
      </c>
      <c r="G100" s="22">
        <v>0</v>
      </c>
      <c r="H100" s="23">
        <v>1019</v>
      </c>
      <c r="I100" s="23">
        <v>1016</v>
      </c>
      <c r="J100" s="22">
        <v>24.12</v>
      </c>
      <c r="L100" s="5"/>
      <c r="M100" s="21">
        <v>40641</v>
      </c>
      <c r="N100" s="28">
        <v>27</v>
      </c>
      <c r="O100" s="28">
        <v>15.5</v>
      </c>
      <c r="P100" s="28">
        <v>20.814583333333331</v>
      </c>
      <c r="Q100" s="28">
        <v>0</v>
      </c>
      <c r="R100" s="28">
        <v>1017.5</v>
      </c>
      <c r="S100" s="28">
        <v>1011.6</v>
      </c>
      <c r="T100" s="28">
        <v>32.76</v>
      </c>
      <c r="V100" s="5"/>
      <c r="W100" s="21">
        <v>41006</v>
      </c>
      <c r="X100" s="28">
        <v>17.5</v>
      </c>
      <c r="Y100" s="28">
        <v>9</v>
      </c>
      <c r="Z100" s="28">
        <v>13.231249999999998</v>
      </c>
      <c r="AA100" s="28">
        <v>0</v>
      </c>
      <c r="AB100" s="28">
        <v>1005.3</v>
      </c>
      <c r="AC100" s="28">
        <v>1001.3</v>
      </c>
      <c r="AD100" s="28">
        <v>46.800000000000004</v>
      </c>
      <c r="AF100" s="5"/>
      <c r="AG100" s="21">
        <v>41372</v>
      </c>
      <c r="AH100" s="28">
        <v>19.8</v>
      </c>
      <c r="AI100" s="28">
        <v>10.199999999999999</v>
      </c>
      <c r="AJ100" s="28">
        <v>13.414583333333333</v>
      </c>
      <c r="AK100" s="28">
        <v>0</v>
      </c>
      <c r="AL100" s="28">
        <v>1006.3</v>
      </c>
      <c r="AM100" s="28">
        <v>1002.2</v>
      </c>
      <c r="AN100" s="28">
        <v>39.6</v>
      </c>
      <c r="AP100" s="5"/>
      <c r="AQ100" s="21">
        <v>41737</v>
      </c>
      <c r="AR100" s="28">
        <v>17.899999999999999</v>
      </c>
      <c r="AS100" s="28">
        <v>13.2</v>
      </c>
      <c r="AT100" s="28">
        <v>15.068749999999993</v>
      </c>
      <c r="AU100" s="28">
        <v>0</v>
      </c>
      <c r="AV100" s="28">
        <v>1019.4</v>
      </c>
      <c r="AW100" s="28">
        <v>1014.5</v>
      </c>
      <c r="AX100" s="28">
        <v>24.48</v>
      </c>
    </row>
    <row r="101" spans="2:50" x14ac:dyDescent="0.25">
      <c r="B101" s="5"/>
      <c r="C101" s="21">
        <v>40277</v>
      </c>
      <c r="D101" s="22">
        <v>16.600000000000001</v>
      </c>
      <c r="E101" s="22">
        <v>11.8</v>
      </c>
      <c r="F101" s="22">
        <v>14.377083333333333</v>
      </c>
      <c r="G101" s="22">
        <v>0</v>
      </c>
      <c r="H101" s="23">
        <v>1021</v>
      </c>
      <c r="I101" s="23">
        <v>1018</v>
      </c>
      <c r="J101" s="22">
        <v>20.52</v>
      </c>
      <c r="L101" s="5"/>
      <c r="M101" s="21">
        <v>40642</v>
      </c>
      <c r="N101" s="28">
        <v>22.8</v>
      </c>
      <c r="O101" s="28">
        <v>16.899999999999999</v>
      </c>
      <c r="P101" s="28">
        <v>20.129166666666666</v>
      </c>
      <c r="Q101" s="28">
        <v>0</v>
      </c>
      <c r="R101" s="28">
        <v>1013.3</v>
      </c>
      <c r="S101" s="28">
        <v>1010.3</v>
      </c>
      <c r="T101" s="28">
        <v>22.32</v>
      </c>
      <c r="V101" s="5"/>
      <c r="W101" s="21">
        <v>41007</v>
      </c>
      <c r="X101" s="28">
        <v>15.9</v>
      </c>
      <c r="Y101" s="28">
        <v>10.3</v>
      </c>
      <c r="Z101" s="28">
        <v>13.166666666666671</v>
      </c>
      <c r="AA101" s="28">
        <v>0</v>
      </c>
      <c r="AB101" s="28">
        <v>1010</v>
      </c>
      <c r="AC101" s="28">
        <v>1005.1</v>
      </c>
      <c r="AD101" s="28">
        <v>31.319999999999997</v>
      </c>
      <c r="AF101" s="5"/>
      <c r="AG101" s="21">
        <v>41373</v>
      </c>
      <c r="AH101" s="28">
        <v>22.1</v>
      </c>
      <c r="AI101" s="28">
        <v>10</v>
      </c>
      <c r="AJ101" s="28">
        <v>15.591666666666661</v>
      </c>
      <c r="AK101" s="28">
        <v>0.1</v>
      </c>
      <c r="AL101" s="28">
        <v>1010.5</v>
      </c>
      <c r="AM101" s="28">
        <v>1003.1</v>
      </c>
      <c r="AN101" s="28">
        <v>44.64</v>
      </c>
      <c r="AP101" s="5"/>
      <c r="AQ101" s="21">
        <v>41738</v>
      </c>
      <c r="AR101" s="28">
        <v>20.3</v>
      </c>
      <c r="AS101" s="28">
        <v>14.5</v>
      </c>
      <c r="AT101" s="28">
        <v>16.314583333333335</v>
      </c>
      <c r="AU101" s="28">
        <v>0</v>
      </c>
      <c r="AV101" s="28">
        <v>1019.1</v>
      </c>
      <c r="AW101" s="28">
        <v>1014.6</v>
      </c>
      <c r="AX101" s="28">
        <v>42.12</v>
      </c>
    </row>
    <row r="102" spans="2:50" x14ac:dyDescent="0.25">
      <c r="B102" s="5"/>
      <c r="C102" s="21">
        <v>40278</v>
      </c>
      <c r="D102" s="22">
        <v>18.399999999999999</v>
      </c>
      <c r="E102" s="22">
        <v>10.6</v>
      </c>
      <c r="F102" s="22">
        <v>15.016666666666667</v>
      </c>
      <c r="G102" s="22">
        <v>0</v>
      </c>
      <c r="H102" s="23">
        <v>1020</v>
      </c>
      <c r="I102" s="23">
        <v>1012</v>
      </c>
      <c r="J102" s="22">
        <v>27.36</v>
      </c>
      <c r="L102" s="5"/>
      <c r="M102" s="21">
        <v>40643</v>
      </c>
      <c r="N102" s="28">
        <v>24.9</v>
      </c>
      <c r="O102" s="28">
        <v>16.600000000000001</v>
      </c>
      <c r="P102" s="28">
        <v>18.697916666666668</v>
      </c>
      <c r="Q102" s="28">
        <v>0</v>
      </c>
      <c r="R102" s="28">
        <v>1013.9</v>
      </c>
      <c r="S102" s="28">
        <v>1010.4</v>
      </c>
      <c r="T102" s="28">
        <v>32.04</v>
      </c>
      <c r="V102" s="5"/>
      <c r="W102" s="21">
        <v>41008</v>
      </c>
      <c r="X102" s="28">
        <v>15.7</v>
      </c>
      <c r="Y102" s="28">
        <v>11.3</v>
      </c>
      <c r="Z102" s="28">
        <v>13.354166666666663</v>
      </c>
      <c r="AA102" s="28">
        <v>0</v>
      </c>
      <c r="AB102" s="28">
        <v>1009.8</v>
      </c>
      <c r="AC102" s="28">
        <v>1003.7</v>
      </c>
      <c r="AD102" s="28">
        <v>24.12</v>
      </c>
      <c r="AF102" s="5"/>
      <c r="AG102" s="21">
        <v>41374</v>
      </c>
      <c r="AH102" s="28">
        <v>19.899999999999999</v>
      </c>
      <c r="AI102" s="28">
        <v>12.3</v>
      </c>
      <c r="AJ102" s="28">
        <v>15.66041666666667</v>
      </c>
      <c r="AK102" s="28">
        <v>0</v>
      </c>
      <c r="AL102" s="28">
        <v>1012</v>
      </c>
      <c r="AM102" s="28">
        <v>1008</v>
      </c>
      <c r="AN102" s="28">
        <v>32.76</v>
      </c>
      <c r="AP102" s="5"/>
      <c r="AQ102" s="21">
        <v>41739</v>
      </c>
      <c r="AR102" s="28">
        <v>18.2</v>
      </c>
      <c r="AS102" s="28">
        <v>13.8</v>
      </c>
      <c r="AT102" s="28">
        <v>15.966666666666667</v>
      </c>
      <c r="AU102" s="28">
        <v>0</v>
      </c>
      <c r="AV102" s="28">
        <v>1015.3</v>
      </c>
      <c r="AW102" s="28">
        <v>1012</v>
      </c>
      <c r="AX102" s="28">
        <v>27.720000000000002</v>
      </c>
    </row>
    <row r="103" spans="2:50" x14ac:dyDescent="0.25">
      <c r="B103" s="5"/>
      <c r="C103" s="21">
        <v>40279</v>
      </c>
      <c r="D103" s="22">
        <v>20.3</v>
      </c>
      <c r="E103" s="22">
        <v>11.8</v>
      </c>
      <c r="F103" s="22">
        <v>15.07916666666666</v>
      </c>
      <c r="G103" s="22">
        <v>0</v>
      </c>
      <c r="H103" s="23">
        <v>1011</v>
      </c>
      <c r="I103" s="23">
        <v>1003</v>
      </c>
      <c r="J103" s="22">
        <v>33.119999999999997</v>
      </c>
      <c r="L103" s="5"/>
      <c r="M103" s="21">
        <v>40644</v>
      </c>
      <c r="N103" s="28">
        <v>22.1</v>
      </c>
      <c r="O103" s="28">
        <v>15.4</v>
      </c>
      <c r="P103" s="28">
        <v>17.620833333333341</v>
      </c>
      <c r="Q103" s="28">
        <v>0</v>
      </c>
      <c r="R103" s="28">
        <v>1017</v>
      </c>
      <c r="S103" s="28">
        <v>1013.1</v>
      </c>
      <c r="T103" s="28">
        <v>29.880000000000003</v>
      </c>
      <c r="V103" s="5"/>
      <c r="W103" s="21">
        <v>41009</v>
      </c>
      <c r="X103" s="28">
        <v>16</v>
      </c>
      <c r="Y103" s="28">
        <v>11</v>
      </c>
      <c r="Z103" s="28">
        <v>13.579166666666667</v>
      </c>
      <c r="AA103" s="28">
        <v>2.2999999999999998</v>
      </c>
      <c r="AB103" s="28">
        <v>1003.8</v>
      </c>
      <c r="AC103" s="28">
        <v>995.1</v>
      </c>
      <c r="AD103" s="28">
        <v>61.2</v>
      </c>
      <c r="AF103" s="5"/>
      <c r="AG103" s="21">
        <v>41375</v>
      </c>
      <c r="AH103" s="28">
        <v>22.4</v>
      </c>
      <c r="AI103" s="28">
        <v>14.1</v>
      </c>
      <c r="AJ103" s="28">
        <v>18.352083333333329</v>
      </c>
      <c r="AK103" s="28">
        <v>0</v>
      </c>
      <c r="AL103" s="28">
        <v>1009.5</v>
      </c>
      <c r="AM103" s="28">
        <v>1001.9</v>
      </c>
      <c r="AN103" s="28">
        <v>34.200000000000003</v>
      </c>
      <c r="AP103" s="5"/>
      <c r="AQ103" s="21">
        <v>41740</v>
      </c>
      <c r="AR103" s="28">
        <v>19</v>
      </c>
      <c r="AS103" s="28">
        <v>14.8</v>
      </c>
      <c r="AT103" s="28">
        <v>16.172916666666669</v>
      </c>
      <c r="AU103" s="28">
        <v>0.4</v>
      </c>
      <c r="AV103" s="28">
        <v>1012</v>
      </c>
      <c r="AW103" s="28">
        <v>1008.8</v>
      </c>
      <c r="AX103" s="28">
        <v>33.119999999999997</v>
      </c>
    </row>
    <row r="104" spans="2:50" x14ac:dyDescent="0.25">
      <c r="B104" s="5"/>
      <c r="C104" s="21">
        <v>40280</v>
      </c>
      <c r="D104" s="22">
        <v>13.8</v>
      </c>
      <c r="E104" s="22">
        <v>9.8000000000000007</v>
      </c>
      <c r="F104" s="22">
        <v>11.637500000000001</v>
      </c>
      <c r="G104" s="22">
        <v>2.6</v>
      </c>
      <c r="H104" s="23">
        <v>1007</v>
      </c>
      <c r="I104" s="23">
        <v>1004</v>
      </c>
      <c r="J104" s="22">
        <v>29.880000000000003</v>
      </c>
      <c r="L104" s="5"/>
      <c r="M104" s="21">
        <v>40645</v>
      </c>
      <c r="N104" s="28">
        <v>20.2</v>
      </c>
      <c r="O104" s="28">
        <v>14.4</v>
      </c>
      <c r="P104" s="28">
        <v>16.710416666666664</v>
      </c>
      <c r="Q104" s="28">
        <v>0</v>
      </c>
      <c r="R104" s="28">
        <v>1017.9</v>
      </c>
      <c r="S104" s="28">
        <v>1015.1</v>
      </c>
      <c r="T104" s="28">
        <v>34.200000000000003</v>
      </c>
      <c r="V104" s="5"/>
      <c r="W104" s="21">
        <v>41010</v>
      </c>
      <c r="X104" s="28">
        <v>19.5</v>
      </c>
      <c r="Y104" s="28">
        <v>9.1</v>
      </c>
      <c r="Z104" s="28">
        <v>14.145833333333334</v>
      </c>
      <c r="AA104" s="28">
        <v>0.1</v>
      </c>
      <c r="AB104" s="28">
        <v>1002.8</v>
      </c>
      <c r="AC104" s="28">
        <v>999.6</v>
      </c>
      <c r="AD104" s="28">
        <v>39.96</v>
      </c>
      <c r="AF104" s="5"/>
      <c r="AG104" s="21">
        <v>41376</v>
      </c>
      <c r="AH104" s="28">
        <v>22.7</v>
      </c>
      <c r="AI104" s="28">
        <v>13.1</v>
      </c>
      <c r="AJ104" s="28">
        <v>17.533333333333335</v>
      </c>
      <c r="AK104" s="28">
        <v>0</v>
      </c>
      <c r="AL104" s="28">
        <v>1013.7</v>
      </c>
      <c r="AM104" s="28">
        <v>1007</v>
      </c>
      <c r="AN104" s="28">
        <v>38.880000000000003</v>
      </c>
      <c r="AP104" s="5"/>
      <c r="AQ104" s="21">
        <v>41741</v>
      </c>
      <c r="AR104" s="28">
        <v>16.7</v>
      </c>
      <c r="AS104" s="28">
        <v>14.5</v>
      </c>
      <c r="AT104" s="28">
        <v>15.412500000000001</v>
      </c>
      <c r="AU104" s="28">
        <v>0</v>
      </c>
      <c r="AV104" s="28">
        <v>1013.8</v>
      </c>
      <c r="AW104" s="28">
        <v>1008.7</v>
      </c>
      <c r="AX104" s="28">
        <v>29.16</v>
      </c>
    </row>
    <row r="105" spans="2:50" x14ac:dyDescent="0.25">
      <c r="B105" s="5"/>
      <c r="C105" s="21">
        <v>40281</v>
      </c>
      <c r="D105" s="22">
        <v>12.4</v>
      </c>
      <c r="E105" s="22">
        <v>9.4</v>
      </c>
      <c r="F105" s="22">
        <v>11.3125</v>
      </c>
      <c r="G105" s="22">
        <v>0</v>
      </c>
      <c r="H105" s="23">
        <v>1010</v>
      </c>
      <c r="I105" s="23">
        <v>1006</v>
      </c>
      <c r="J105" s="22">
        <v>17.64</v>
      </c>
      <c r="L105" s="5"/>
      <c r="M105" s="21">
        <v>40646</v>
      </c>
      <c r="N105" s="28">
        <v>17.399999999999999</v>
      </c>
      <c r="O105" s="28">
        <v>15</v>
      </c>
      <c r="P105" s="28">
        <v>15.945833333333333</v>
      </c>
      <c r="Q105" s="28">
        <v>0</v>
      </c>
      <c r="R105" s="28">
        <v>1016.7</v>
      </c>
      <c r="S105" s="28">
        <v>1011</v>
      </c>
      <c r="T105" s="28">
        <v>31.319999999999997</v>
      </c>
      <c r="V105" s="5"/>
      <c r="W105" s="21">
        <v>41011</v>
      </c>
      <c r="X105" s="28">
        <v>15.2</v>
      </c>
      <c r="Y105" s="28">
        <v>12.7</v>
      </c>
      <c r="Z105" s="28">
        <v>13.752083333333331</v>
      </c>
      <c r="AA105" s="28">
        <v>0.4</v>
      </c>
      <c r="AB105" s="28">
        <v>1002</v>
      </c>
      <c r="AC105" s="28">
        <v>997.3</v>
      </c>
      <c r="AD105" s="28">
        <v>21.6</v>
      </c>
      <c r="AF105" s="5"/>
      <c r="AG105" s="21">
        <v>41377</v>
      </c>
      <c r="AH105" s="28">
        <v>17.5</v>
      </c>
      <c r="AI105" s="28">
        <v>12.5</v>
      </c>
      <c r="AJ105" s="28">
        <v>15.00416666666667</v>
      </c>
      <c r="AK105" s="28">
        <v>0</v>
      </c>
      <c r="AL105" s="28">
        <v>1019.6</v>
      </c>
      <c r="AM105" s="28">
        <v>1013.7</v>
      </c>
      <c r="AN105" s="28">
        <v>15.840000000000002</v>
      </c>
      <c r="AP105" s="5"/>
      <c r="AQ105" s="21">
        <v>41742</v>
      </c>
      <c r="AR105" s="28">
        <v>21</v>
      </c>
      <c r="AS105" s="28">
        <v>14.3</v>
      </c>
      <c r="AT105" s="28">
        <v>16.995833333333337</v>
      </c>
      <c r="AU105" s="28">
        <v>0</v>
      </c>
      <c r="AV105" s="28">
        <v>1015.1</v>
      </c>
      <c r="AW105" s="28">
        <v>1012.3</v>
      </c>
      <c r="AX105" s="28">
        <v>29.880000000000003</v>
      </c>
    </row>
    <row r="106" spans="2:50" x14ac:dyDescent="0.25">
      <c r="B106" s="5"/>
      <c r="C106" s="21">
        <v>40282</v>
      </c>
      <c r="D106" s="22">
        <v>14.4</v>
      </c>
      <c r="E106" s="22">
        <v>9.5</v>
      </c>
      <c r="F106" s="22">
        <v>11.802083333333334</v>
      </c>
      <c r="G106" s="22">
        <v>0</v>
      </c>
      <c r="H106" s="23">
        <v>1009</v>
      </c>
      <c r="I106" s="23">
        <v>1007</v>
      </c>
      <c r="J106" s="22">
        <v>18</v>
      </c>
      <c r="L106" s="5"/>
      <c r="M106" s="21">
        <v>40647</v>
      </c>
      <c r="N106" s="28">
        <v>16.399999999999999</v>
      </c>
      <c r="O106" s="28">
        <v>14</v>
      </c>
      <c r="P106" s="28">
        <v>15.016666666666666</v>
      </c>
      <c r="Q106" s="28">
        <v>0</v>
      </c>
      <c r="R106" s="28">
        <v>1011</v>
      </c>
      <c r="S106" s="28">
        <v>1006.3</v>
      </c>
      <c r="T106" s="28">
        <v>30.96</v>
      </c>
      <c r="V106" s="5"/>
      <c r="W106" s="21">
        <v>41012</v>
      </c>
      <c r="X106" s="28">
        <v>15.6</v>
      </c>
      <c r="Y106" s="28">
        <v>10</v>
      </c>
      <c r="Z106" s="28">
        <v>12.63541666666667</v>
      </c>
      <c r="AA106" s="28">
        <v>0.1</v>
      </c>
      <c r="AB106" s="28">
        <v>999.3</v>
      </c>
      <c r="AC106" s="28">
        <v>996.4</v>
      </c>
      <c r="AD106" s="28">
        <v>32.04</v>
      </c>
      <c r="AF106" s="5"/>
      <c r="AG106" s="21">
        <v>41378</v>
      </c>
      <c r="AH106" s="28">
        <v>18.100000000000001</v>
      </c>
      <c r="AI106" s="28">
        <v>12.2</v>
      </c>
      <c r="AJ106" s="28">
        <v>15.497916666666667</v>
      </c>
      <c r="AK106" s="28">
        <v>0</v>
      </c>
      <c r="AL106" s="28">
        <v>1020.8</v>
      </c>
      <c r="AM106" s="28">
        <v>1018.3</v>
      </c>
      <c r="AN106" s="28">
        <v>18.36</v>
      </c>
      <c r="AP106" s="5"/>
      <c r="AQ106" s="21">
        <v>41743</v>
      </c>
      <c r="AR106" s="28">
        <v>20.8</v>
      </c>
      <c r="AS106" s="28">
        <v>15.3</v>
      </c>
      <c r="AT106" s="28">
        <v>17.650000000000002</v>
      </c>
      <c r="AU106" s="28">
        <v>0</v>
      </c>
      <c r="AV106" s="28">
        <v>1015.7</v>
      </c>
      <c r="AW106" s="28">
        <v>1010.7</v>
      </c>
      <c r="AX106" s="28">
        <v>36.72</v>
      </c>
    </row>
    <row r="107" spans="2:50" x14ac:dyDescent="0.25">
      <c r="B107" s="5"/>
      <c r="C107" s="21">
        <v>40283</v>
      </c>
      <c r="D107" s="22">
        <v>14</v>
      </c>
      <c r="E107" s="22">
        <v>9.1999999999999993</v>
      </c>
      <c r="F107" s="22">
        <v>12.477083333333338</v>
      </c>
      <c r="G107" s="22">
        <v>0.2</v>
      </c>
      <c r="H107" s="23">
        <v>1008</v>
      </c>
      <c r="I107" s="23">
        <v>1006</v>
      </c>
      <c r="J107" s="22">
        <v>27.36</v>
      </c>
      <c r="L107" s="5"/>
      <c r="M107" s="21">
        <v>40648</v>
      </c>
      <c r="N107" s="28">
        <v>16.7</v>
      </c>
      <c r="O107" s="28">
        <v>13.2</v>
      </c>
      <c r="P107" s="28">
        <v>14.852083333333335</v>
      </c>
      <c r="Q107" s="28">
        <v>0</v>
      </c>
      <c r="R107" s="28">
        <v>1012.3</v>
      </c>
      <c r="S107" s="28">
        <v>1006.3</v>
      </c>
      <c r="T107" s="28">
        <v>32.76</v>
      </c>
      <c r="V107" s="5"/>
      <c r="W107" s="21">
        <v>41013</v>
      </c>
      <c r="X107" s="28">
        <v>16.7</v>
      </c>
      <c r="Y107" s="28">
        <v>7.9</v>
      </c>
      <c r="Z107" s="28">
        <v>11.829166666666666</v>
      </c>
      <c r="AA107" s="28">
        <v>2.9</v>
      </c>
      <c r="AB107" s="28">
        <v>998.7</v>
      </c>
      <c r="AC107" s="28">
        <v>992.9</v>
      </c>
      <c r="AD107" s="28">
        <v>45.72</v>
      </c>
      <c r="AF107" s="5"/>
      <c r="AG107" s="21">
        <v>41379</v>
      </c>
      <c r="AH107" s="28">
        <v>18</v>
      </c>
      <c r="AI107" s="28">
        <v>12.8</v>
      </c>
      <c r="AJ107" s="28">
        <v>15.810416666666663</v>
      </c>
      <c r="AK107" s="28">
        <v>0</v>
      </c>
      <c r="AL107" s="28">
        <v>1019.3</v>
      </c>
      <c r="AM107" s="28">
        <v>1015.6</v>
      </c>
      <c r="AN107" s="28">
        <v>17.64</v>
      </c>
      <c r="AP107" s="5"/>
      <c r="AQ107" s="21">
        <v>41744</v>
      </c>
      <c r="AR107" s="28">
        <v>19.2</v>
      </c>
      <c r="AS107" s="28">
        <v>15.5</v>
      </c>
      <c r="AT107" s="28">
        <v>17.145833333333332</v>
      </c>
      <c r="AU107" s="28">
        <v>0</v>
      </c>
      <c r="AV107" s="28">
        <v>1013.9</v>
      </c>
      <c r="AW107" s="28">
        <v>1009.6</v>
      </c>
      <c r="AX107" s="28">
        <v>21.96</v>
      </c>
    </row>
    <row r="108" spans="2:50" x14ac:dyDescent="0.25">
      <c r="B108" s="5"/>
      <c r="C108" s="21">
        <v>40284</v>
      </c>
      <c r="D108" s="22">
        <v>14.5</v>
      </c>
      <c r="E108" s="22">
        <v>11.8</v>
      </c>
      <c r="F108" s="22">
        <v>13.285416666666665</v>
      </c>
      <c r="G108" s="22">
        <v>0</v>
      </c>
      <c r="H108" s="23">
        <v>1012</v>
      </c>
      <c r="I108" s="23">
        <v>1007</v>
      </c>
      <c r="J108" s="22">
        <v>24.840000000000003</v>
      </c>
      <c r="L108" s="5"/>
      <c r="M108" s="21">
        <v>40649</v>
      </c>
      <c r="N108" s="28">
        <v>17.2</v>
      </c>
      <c r="O108" s="28">
        <v>12.1</v>
      </c>
      <c r="P108" s="28">
        <v>14.495833333333337</v>
      </c>
      <c r="Q108" s="28">
        <v>0</v>
      </c>
      <c r="R108" s="28">
        <v>1015.5</v>
      </c>
      <c r="S108" s="28">
        <v>1012</v>
      </c>
      <c r="T108" s="28">
        <v>30.6</v>
      </c>
      <c r="V108" s="5"/>
      <c r="W108" s="21">
        <v>41014</v>
      </c>
      <c r="X108" s="28">
        <v>15</v>
      </c>
      <c r="Y108" s="28">
        <v>8.4</v>
      </c>
      <c r="Z108" s="28">
        <v>11.518750000000002</v>
      </c>
      <c r="AA108" s="28">
        <v>0.89999999999999991</v>
      </c>
      <c r="AB108" s="28">
        <v>1003.4</v>
      </c>
      <c r="AC108" s="28">
        <v>996</v>
      </c>
      <c r="AD108" s="28">
        <v>36.72</v>
      </c>
      <c r="AF108" s="5"/>
      <c r="AG108" s="21">
        <v>41380</v>
      </c>
      <c r="AH108" s="28">
        <v>18.3</v>
      </c>
      <c r="AI108" s="28">
        <v>14.1</v>
      </c>
      <c r="AJ108" s="28">
        <v>16.293750000000006</v>
      </c>
      <c r="AK108" s="28">
        <v>0</v>
      </c>
      <c r="AL108" s="28">
        <v>1018</v>
      </c>
      <c r="AM108" s="28">
        <v>1015.4</v>
      </c>
      <c r="AN108" s="28">
        <v>14.04</v>
      </c>
      <c r="AP108" s="5"/>
      <c r="AQ108" s="21">
        <v>41745</v>
      </c>
      <c r="AR108" s="28">
        <v>18.3</v>
      </c>
      <c r="AS108" s="28">
        <v>13</v>
      </c>
      <c r="AT108" s="28">
        <v>15.195833333333335</v>
      </c>
      <c r="AU108" s="28">
        <v>0</v>
      </c>
      <c r="AV108" s="28">
        <v>1016.9</v>
      </c>
      <c r="AW108" s="28">
        <v>1012.8</v>
      </c>
      <c r="AX108" s="28">
        <v>22.32</v>
      </c>
    </row>
    <row r="109" spans="2:50" x14ac:dyDescent="0.25">
      <c r="B109" s="5"/>
      <c r="C109" s="21">
        <v>40285</v>
      </c>
      <c r="D109" s="22">
        <v>15</v>
      </c>
      <c r="E109" s="22">
        <v>10.9</v>
      </c>
      <c r="F109" s="22">
        <v>13.181250000000004</v>
      </c>
      <c r="G109" s="22">
        <v>0</v>
      </c>
      <c r="H109" s="23">
        <v>1012</v>
      </c>
      <c r="I109" s="23">
        <v>1010</v>
      </c>
      <c r="J109" s="22">
        <v>23.400000000000002</v>
      </c>
      <c r="L109" s="5"/>
      <c r="M109" s="21">
        <v>40650</v>
      </c>
      <c r="N109" s="28">
        <v>18.399999999999999</v>
      </c>
      <c r="O109" s="28">
        <v>11.8</v>
      </c>
      <c r="P109" s="28">
        <v>15.227083333333335</v>
      </c>
      <c r="Q109" s="28">
        <v>0</v>
      </c>
      <c r="R109" s="28">
        <v>1016.9</v>
      </c>
      <c r="S109" s="28">
        <v>1013.7</v>
      </c>
      <c r="T109" s="28">
        <v>38.159999999999997</v>
      </c>
      <c r="V109" s="5"/>
      <c r="W109" s="21">
        <v>41015</v>
      </c>
      <c r="X109" s="28">
        <v>16.7</v>
      </c>
      <c r="Y109" s="28">
        <v>10.199999999999999</v>
      </c>
      <c r="Z109" s="28">
        <v>12.697916666666663</v>
      </c>
      <c r="AA109" s="28">
        <v>0</v>
      </c>
      <c r="AB109" s="28">
        <v>1009.6</v>
      </c>
      <c r="AC109" s="28">
        <v>1002.9</v>
      </c>
      <c r="AD109" s="28">
        <v>30.240000000000002</v>
      </c>
      <c r="AF109" s="5"/>
      <c r="AG109" s="21">
        <v>41381</v>
      </c>
      <c r="AH109" s="28">
        <v>20.399999999999999</v>
      </c>
      <c r="AI109" s="28">
        <v>15.3</v>
      </c>
      <c r="AJ109" s="28">
        <v>17.714583333333334</v>
      </c>
      <c r="AK109" s="28">
        <v>0</v>
      </c>
      <c r="AL109" s="28">
        <v>1018.4</v>
      </c>
      <c r="AM109" s="28">
        <v>1015.8</v>
      </c>
      <c r="AN109" s="28">
        <v>16.559999999999999</v>
      </c>
      <c r="AP109" s="5"/>
      <c r="AQ109" s="21">
        <v>41746</v>
      </c>
      <c r="AR109" s="28">
        <v>16.600000000000001</v>
      </c>
      <c r="AS109" s="28">
        <v>12.8</v>
      </c>
      <c r="AT109" s="28">
        <v>15.204166666666666</v>
      </c>
      <c r="AU109" s="28">
        <v>0</v>
      </c>
      <c r="AV109" s="28">
        <v>1016.7</v>
      </c>
      <c r="AW109" s="28">
        <v>1011</v>
      </c>
      <c r="AX109" s="28">
        <v>21.96</v>
      </c>
    </row>
    <row r="110" spans="2:50" x14ac:dyDescent="0.25">
      <c r="B110" s="5"/>
      <c r="C110" s="21">
        <v>40286</v>
      </c>
      <c r="D110" s="22">
        <v>15.5</v>
      </c>
      <c r="E110" s="22">
        <v>12.4</v>
      </c>
      <c r="F110" s="22">
        <v>13.92708333333333</v>
      </c>
      <c r="G110" s="22">
        <v>0</v>
      </c>
      <c r="H110" s="23">
        <v>1012</v>
      </c>
      <c r="I110" s="23">
        <v>1010</v>
      </c>
      <c r="J110" s="22">
        <v>29.880000000000003</v>
      </c>
      <c r="L110" s="5"/>
      <c r="M110" s="21">
        <v>40651</v>
      </c>
      <c r="N110" s="28">
        <v>17.600000000000001</v>
      </c>
      <c r="O110" s="28">
        <v>11.6</v>
      </c>
      <c r="P110" s="28">
        <v>14.514583333333333</v>
      </c>
      <c r="Q110" s="28">
        <v>0</v>
      </c>
      <c r="R110" s="28">
        <v>1016.4</v>
      </c>
      <c r="S110" s="28">
        <v>1011.2</v>
      </c>
      <c r="T110" s="28">
        <v>20.88</v>
      </c>
      <c r="V110" s="5"/>
      <c r="W110" s="21">
        <v>41016</v>
      </c>
      <c r="X110" s="28">
        <v>15.6</v>
      </c>
      <c r="Y110" s="28">
        <v>6.7</v>
      </c>
      <c r="Z110" s="28">
        <v>11.420833333333333</v>
      </c>
      <c r="AA110" s="28">
        <v>0</v>
      </c>
      <c r="AB110" s="28">
        <v>1010.7</v>
      </c>
      <c r="AC110" s="28">
        <v>1003.5</v>
      </c>
      <c r="AD110" s="28">
        <v>41.04</v>
      </c>
      <c r="AF110" s="5"/>
      <c r="AG110" s="21">
        <v>41382</v>
      </c>
      <c r="AH110" s="28">
        <v>16.899999999999999</v>
      </c>
      <c r="AI110" s="28">
        <v>14.1</v>
      </c>
      <c r="AJ110" s="28">
        <v>15.595833333333331</v>
      </c>
      <c r="AK110" s="28">
        <v>0</v>
      </c>
      <c r="AL110" s="28">
        <v>1018</v>
      </c>
      <c r="AM110" s="28">
        <v>1015.4</v>
      </c>
      <c r="AN110" s="28">
        <v>20.52</v>
      </c>
      <c r="AP110" s="5"/>
      <c r="AQ110" s="21">
        <v>41747</v>
      </c>
      <c r="AR110" s="28">
        <v>20.8</v>
      </c>
      <c r="AS110" s="28">
        <v>13.1</v>
      </c>
      <c r="AT110" s="28">
        <v>16.660416666666666</v>
      </c>
      <c r="AU110" s="28">
        <v>0</v>
      </c>
      <c r="AV110" s="28">
        <v>1011.1</v>
      </c>
      <c r="AW110" s="28">
        <v>1002.2</v>
      </c>
      <c r="AX110" s="28">
        <v>26.28</v>
      </c>
    </row>
    <row r="111" spans="2:50" x14ac:dyDescent="0.25">
      <c r="B111" s="5"/>
      <c r="C111" s="21">
        <v>40287</v>
      </c>
      <c r="D111" s="22">
        <v>17.100000000000001</v>
      </c>
      <c r="E111" s="22">
        <v>12.1</v>
      </c>
      <c r="F111" s="22">
        <v>14.877083333333337</v>
      </c>
      <c r="G111" s="22">
        <v>0.8</v>
      </c>
      <c r="H111" s="23">
        <v>1012</v>
      </c>
      <c r="I111" s="23">
        <v>1010</v>
      </c>
      <c r="J111" s="22">
        <v>28.08</v>
      </c>
      <c r="L111" s="5"/>
      <c r="M111" s="21">
        <v>40652</v>
      </c>
      <c r="N111" s="28">
        <v>16.2</v>
      </c>
      <c r="O111" s="28">
        <v>11.2</v>
      </c>
      <c r="P111" s="28">
        <v>14.064583333333339</v>
      </c>
      <c r="Q111" s="28">
        <v>0</v>
      </c>
      <c r="R111" s="28">
        <v>1011.2</v>
      </c>
      <c r="S111" s="28">
        <v>1008.6</v>
      </c>
      <c r="T111" s="28">
        <v>19.079999999999998</v>
      </c>
      <c r="V111" s="5"/>
      <c r="W111" s="21">
        <v>41017</v>
      </c>
      <c r="X111" s="28">
        <v>14.9</v>
      </c>
      <c r="Y111" s="28">
        <v>10.8</v>
      </c>
      <c r="Z111" s="28">
        <v>12.512500000000003</v>
      </c>
      <c r="AA111" s="28">
        <v>0.1</v>
      </c>
      <c r="AB111" s="28">
        <v>1003.6</v>
      </c>
      <c r="AC111" s="28">
        <v>994.2</v>
      </c>
      <c r="AD111" s="28">
        <v>33.480000000000004</v>
      </c>
      <c r="AF111" s="5"/>
      <c r="AG111" s="21">
        <v>41383</v>
      </c>
      <c r="AH111" s="28">
        <v>19.100000000000001</v>
      </c>
      <c r="AI111" s="28">
        <v>11.7</v>
      </c>
      <c r="AJ111" s="28">
        <v>15.041666666666666</v>
      </c>
      <c r="AK111" s="28">
        <v>0</v>
      </c>
      <c r="AL111" s="28">
        <v>1017.6</v>
      </c>
      <c r="AM111" s="28">
        <v>1014.3</v>
      </c>
      <c r="AN111" s="28">
        <v>37.080000000000005</v>
      </c>
      <c r="AP111" s="5"/>
      <c r="AQ111" s="21">
        <v>41748</v>
      </c>
      <c r="AR111" s="28">
        <v>16.3</v>
      </c>
      <c r="AS111" s="28">
        <v>14.1</v>
      </c>
      <c r="AT111" s="28">
        <v>15.216666666666669</v>
      </c>
      <c r="AU111" s="28">
        <v>0</v>
      </c>
      <c r="AV111" s="28">
        <v>1003</v>
      </c>
      <c r="AW111" s="28">
        <v>1000.5</v>
      </c>
      <c r="AX111" s="28">
        <v>28.8</v>
      </c>
    </row>
    <row r="112" spans="2:50" x14ac:dyDescent="0.25">
      <c r="B112" s="5"/>
      <c r="C112" s="21">
        <v>40288</v>
      </c>
      <c r="D112" s="22">
        <v>17</v>
      </c>
      <c r="E112" s="22">
        <v>12.6</v>
      </c>
      <c r="F112" s="22">
        <v>14.495833333333337</v>
      </c>
      <c r="G112" s="22">
        <v>0</v>
      </c>
      <c r="H112" s="23">
        <v>1014</v>
      </c>
      <c r="I112" s="23">
        <v>1011</v>
      </c>
      <c r="J112" s="22">
        <v>29.16</v>
      </c>
      <c r="L112" s="5"/>
      <c r="M112" s="21">
        <v>40653</v>
      </c>
      <c r="N112" s="28">
        <v>16.7</v>
      </c>
      <c r="O112" s="28">
        <v>12.3</v>
      </c>
      <c r="P112" s="28">
        <v>15.085416666666665</v>
      </c>
      <c r="Q112" s="28">
        <v>0</v>
      </c>
      <c r="R112" s="28">
        <v>1011.5</v>
      </c>
      <c r="S112" s="28">
        <v>1009</v>
      </c>
      <c r="T112" s="28">
        <v>26.64</v>
      </c>
      <c r="V112" s="5"/>
      <c r="W112" s="21">
        <v>41018</v>
      </c>
      <c r="X112" s="28">
        <v>19.899999999999999</v>
      </c>
      <c r="Y112" s="28">
        <v>11.3</v>
      </c>
      <c r="Z112" s="28">
        <v>14.752083333333331</v>
      </c>
      <c r="AA112" s="28">
        <v>0</v>
      </c>
      <c r="AB112" s="28">
        <v>998.6</v>
      </c>
      <c r="AC112" s="28">
        <v>991.4</v>
      </c>
      <c r="AD112" s="28">
        <v>51.12</v>
      </c>
      <c r="AF112" s="5"/>
      <c r="AG112" s="21">
        <v>41384</v>
      </c>
      <c r="AH112" s="28">
        <v>21.1</v>
      </c>
      <c r="AI112" s="28">
        <v>8.6999999999999993</v>
      </c>
      <c r="AJ112" s="28">
        <v>14.300000000000002</v>
      </c>
      <c r="AK112" s="28">
        <v>0</v>
      </c>
      <c r="AL112" s="28">
        <v>1017.8</v>
      </c>
      <c r="AM112" s="28">
        <v>1011.3</v>
      </c>
      <c r="AN112" s="28">
        <v>41.4</v>
      </c>
      <c r="AP112" s="5"/>
      <c r="AQ112" s="21">
        <v>41749</v>
      </c>
      <c r="AR112" s="28">
        <v>16</v>
      </c>
      <c r="AS112" s="28">
        <v>12</v>
      </c>
      <c r="AT112" s="28">
        <v>14.054166666666669</v>
      </c>
      <c r="AU112" s="28">
        <v>3.3000000000000003</v>
      </c>
      <c r="AV112" s="28">
        <v>1001.5</v>
      </c>
      <c r="AW112" s="28">
        <v>997.7</v>
      </c>
      <c r="AX112" s="28">
        <v>25.2</v>
      </c>
    </row>
    <row r="113" spans="2:50" x14ac:dyDescent="0.25">
      <c r="B113" s="5"/>
      <c r="C113" s="21">
        <v>40289</v>
      </c>
      <c r="D113" s="22">
        <v>19.100000000000001</v>
      </c>
      <c r="E113" s="22">
        <v>13.1</v>
      </c>
      <c r="F113" s="22">
        <v>15.8375</v>
      </c>
      <c r="G113" s="22">
        <v>0</v>
      </c>
      <c r="H113" s="23">
        <v>1013</v>
      </c>
      <c r="I113" s="23">
        <v>1008</v>
      </c>
      <c r="J113" s="22">
        <v>28.08</v>
      </c>
      <c r="L113" s="5"/>
      <c r="M113" s="21">
        <v>40654</v>
      </c>
      <c r="N113" s="28">
        <v>18.100000000000001</v>
      </c>
      <c r="O113" s="28">
        <v>14.2</v>
      </c>
      <c r="P113" s="28">
        <v>16.187499999999996</v>
      </c>
      <c r="Q113" s="28">
        <v>0</v>
      </c>
      <c r="R113" s="28">
        <v>1010.3</v>
      </c>
      <c r="S113" s="28">
        <v>1004.7</v>
      </c>
      <c r="T113" s="28">
        <v>44.64</v>
      </c>
      <c r="V113" s="5"/>
      <c r="W113" s="21">
        <v>41019</v>
      </c>
      <c r="X113" s="28">
        <v>20.8</v>
      </c>
      <c r="Y113" s="28">
        <v>10.4</v>
      </c>
      <c r="Z113" s="28">
        <v>15.299999999999999</v>
      </c>
      <c r="AA113" s="28">
        <v>0</v>
      </c>
      <c r="AB113" s="28">
        <v>1004.7</v>
      </c>
      <c r="AC113" s="28">
        <v>997.8</v>
      </c>
      <c r="AD113" s="28">
        <v>49.32</v>
      </c>
      <c r="AF113" s="5"/>
      <c r="AG113" s="21">
        <v>41385</v>
      </c>
      <c r="AH113" s="28">
        <v>15.9</v>
      </c>
      <c r="AI113" s="28">
        <v>12.5</v>
      </c>
      <c r="AJ113" s="28">
        <v>13.783333333333326</v>
      </c>
      <c r="AK113" s="28">
        <v>0</v>
      </c>
      <c r="AL113" s="28">
        <v>1014.9</v>
      </c>
      <c r="AM113" s="28">
        <v>1012.5</v>
      </c>
      <c r="AN113" s="28">
        <v>28.44</v>
      </c>
      <c r="AP113" s="5"/>
      <c r="AQ113" s="21">
        <v>41750</v>
      </c>
      <c r="AR113" s="28">
        <v>15.7</v>
      </c>
      <c r="AS113" s="28">
        <v>13.1</v>
      </c>
      <c r="AT113" s="28">
        <v>14.377083333333337</v>
      </c>
      <c r="AU113" s="28">
        <v>3.3000000000000003</v>
      </c>
      <c r="AV113" s="28">
        <v>1002.2</v>
      </c>
      <c r="AW113" s="28">
        <v>998</v>
      </c>
      <c r="AX113" s="28">
        <v>27</v>
      </c>
    </row>
    <row r="114" spans="2:50" x14ac:dyDescent="0.25">
      <c r="B114" s="5"/>
      <c r="C114" s="21">
        <v>40290</v>
      </c>
      <c r="D114" s="22">
        <v>16.399999999999999</v>
      </c>
      <c r="E114" s="22">
        <v>14.5</v>
      </c>
      <c r="F114" s="22">
        <v>15.333333333333336</v>
      </c>
      <c r="G114" s="22">
        <v>0.2</v>
      </c>
      <c r="H114" s="23">
        <v>1008</v>
      </c>
      <c r="I114" s="23">
        <v>1003</v>
      </c>
      <c r="J114" s="22">
        <v>19.8</v>
      </c>
      <c r="L114" s="5"/>
      <c r="M114" s="21">
        <v>40655</v>
      </c>
      <c r="N114" s="28">
        <v>16.600000000000001</v>
      </c>
      <c r="O114" s="28">
        <v>14.4</v>
      </c>
      <c r="P114" s="28">
        <v>15.483333333333333</v>
      </c>
      <c r="Q114" s="28">
        <v>2</v>
      </c>
      <c r="R114" s="28">
        <v>1004.7</v>
      </c>
      <c r="S114" s="28">
        <v>1001.3</v>
      </c>
      <c r="T114" s="28">
        <v>40.32</v>
      </c>
      <c r="V114" s="5"/>
      <c r="W114" s="21">
        <v>41020</v>
      </c>
      <c r="X114" s="28">
        <v>19.8</v>
      </c>
      <c r="Y114" s="28">
        <v>13.4</v>
      </c>
      <c r="Z114" s="28">
        <v>15.75</v>
      </c>
      <c r="AA114" s="28">
        <v>0.1</v>
      </c>
      <c r="AB114" s="28">
        <v>1009.1</v>
      </c>
      <c r="AC114" s="28">
        <v>1004.2</v>
      </c>
      <c r="AD114" s="28">
        <v>45</v>
      </c>
      <c r="AF114" s="5"/>
      <c r="AG114" s="21">
        <v>41386</v>
      </c>
      <c r="AH114" s="28">
        <v>16</v>
      </c>
      <c r="AI114" s="28">
        <v>10.8</v>
      </c>
      <c r="AJ114" s="28">
        <v>13.764583333333333</v>
      </c>
      <c r="AK114" s="28">
        <v>0</v>
      </c>
      <c r="AL114" s="28">
        <v>1015.1</v>
      </c>
      <c r="AM114" s="28">
        <v>1010.9</v>
      </c>
      <c r="AN114" s="28">
        <v>30.6</v>
      </c>
      <c r="AP114" s="5"/>
      <c r="AQ114" s="21">
        <v>41751</v>
      </c>
      <c r="AR114" s="28">
        <v>18.100000000000001</v>
      </c>
      <c r="AS114" s="28">
        <v>14.2</v>
      </c>
      <c r="AT114" s="28">
        <v>15.552083333333334</v>
      </c>
      <c r="AU114" s="28">
        <v>2.4000000000000004</v>
      </c>
      <c r="AV114" s="28">
        <v>1013.9</v>
      </c>
      <c r="AW114" s="28">
        <v>1001.8</v>
      </c>
      <c r="AX114" s="28">
        <v>22.68</v>
      </c>
    </row>
    <row r="115" spans="2:50" x14ac:dyDescent="0.25">
      <c r="B115" s="5"/>
      <c r="C115" s="21">
        <v>40291</v>
      </c>
      <c r="D115" s="22">
        <v>18.2</v>
      </c>
      <c r="E115" s="22">
        <v>13.8</v>
      </c>
      <c r="F115" s="22">
        <v>15.81875</v>
      </c>
      <c r="G115" s="22">
        <v>1.4000000000000001</v>
      </c>
      <c r="H115" s="23">
        <v>1010</v>
      </c>
      <c r="I115" s="23">
        <v>1003</v>
      </c>
      <c r="J115" s="22">
        <v>28.44</v>
      </c>
      <c r="L115" s="5"/>
      <c r="M115" s="21">
        <v>40656</v>
      </c>
      <c r="N115" s="28">
        <v>17.100000000000001</v>
      </c>
      <c r="O115" s="28">
        <v>13.3</v>
      </c>
      <c r="P115" s="28">
        <v>15.547916666666664</v>
      </c>
      <c r="Q115" s="28">
        <v>1</v>
      </c>
      <c r="R115" s="28">
        <v>1008.3</v>
      </c>
      <c r="S115" s="28">
        <v>1001.4</v>
      </c>
      <c r="T115" s="28">
        <v>24.12</v>
      </c>
      <c r="V115" s="5"/>
      <c r="W115" s="21">
        <v>41021</v>
      </c>
      <c r="X115" s="28">
        <v>13.9</v>
      </c>
      <c r="Y115" s="28">
        <v>13</v>
      </c>
      <c r="Z115" s="28">
        <v>13.441666666666658</v>
      </c>
      <c r="AA115" s="28">
        <v>0</v>
      </c>
      <c r="AB115" s="28">
        <v>1012</v>
      </c>
      <c r="AC115" s="28">
        <v>1008.8</v>
      </c>
      <c r="AD115" s="28">
        <v>21.6</v>
      </c>
      <c r="AF115" s="5"/>
      <c r="AG115" s="21">
        <v>41387</v>
      </c>
      <c r="AH115" s="28">
        <v>16.600000000000001</v>
      </c>
      <c r="AI115" s="28">
        <v>11</v>
      </c>
      <c r="AJ115" s="28">
        <v>14.218750000000002</v>
      </c>
      <c r="AK115" s="28">
        <v>0</v>
      </c>
      <c r="AL115" s="28">
        <v>1019.6</v>
      </c>
      <c r="AM115" s="28">
        <v>1014.3</v>
      </c>
      <c r="AN115" s="28">
        <v>23.759999999999998</v>
      </c>
      <c r="AP115" s="5"/>
      <c r="AQ115" s="21">
        <v>41752</v>
      </c>
      <c r="AR115" s="28">
        <v>21.5</v>
      </c>
      <c r="AS115" s="28">
        <v>12.9</v>
      </c>
      <c r="AT115" s="28">
        <v>17.235416666666666</v>
      </c>
      <c r="AU115" s="28">
        <v>0</v>
      </c>
      <c r="AV115" s="28">
        <v>1014.8</v>
      </c>
      <c r="AW115" s="28">
        <v>1011.7</v>
      </c>
      <c r="AX115" s="28">
        <v>42.12</v>
      </c>
    </row>
    <row r="116" spans="2:50" x14ac:dyDescent="0.25">
      <c r="B116" s="5"/>
      <c r="C116" s="21">
        <v>40292</v>
      </c>
      <c r="D116" s="22">
        <v>17.5</v>
      </c>
      <c r="E116" s="22">
        <v>13.2</v>
      </c>
      <c r="F116" s="22">
        <v>15.924999999999999</v>
      </c>
      <c r="G116" s="22">
        <v>0</v>
      </c>
      <c r="H116" s="23">
        <v>1016</v>
      </c>
      <c r="I116" s="23">
        <v>1009</v>
      </c>
      <c r="J116" s="22">
        <v>25.2</v>
      </c>
      <c r="L116" s="5"/>
      <c r="M116" s="21">
        <v>40657</v>
      </c>
      <c r="N116" s="28">
        <v>17.5</v>
      </c>
      <c r="O116" s="28">
        <v>15.2</v>
      </c>
      <c r="P116" s="28">
        <v>16.072916666666668</v>
      </c>
      <c r="Q116" s="28">
        <v>0</v>
      </c>
      <c r="R116" s="28">
        <v>1010.6</v>
      </c>
      <c r="S116" s="28">
        <v>1007.4</v>
      </c>
      <c r="T116" s="28">
        <v>41.4</v>
      </c>
      <c r="V116" s="5"/>
      <c r="W116" s="21">
        <v>41022</v>
      </c>
      <c r="X116" s="28">
        <v>17.5</v>
      </c>
      <c r="Y116" s="28">
        <v>12.6</v>
      </c>
      <c r="Z116" s="28">
        <v>14.950000000000005</v>
      </c>
      <c r="AA116" s="28">
        <v>0</v>
      </c>
      <c r="AB116" s="28">
        <v>1011</v>
      </c>
      <c r="AC116" s="28">
        <v>1001.2</v>
      </c>
      <c r="AD116" s="28">
        <v>44.28</v>
      </c>
      <c r="AF116" s="5"/>
      <c r="AG116" s="21">
        <v>41388</v>
      </c>
      <c r="AH116" s="28">
        <v>18.3</v>
      </c>
      <c r="AI116" s="28">
        <v>12.3</v>
      </c>
      <c r="AJ116" s="28">
        <v>15.658333333333333</v>
      </c>
      <c r="AK116" s="28">
        <v>0</v>
      </c>
      <c r="AL116" s="28">
        <v>1021.7</v>
      </c>
      <c r="AM116" s="28">
        <v>1017.7</v>
      </c>
      <c r="AN116" s="28">
        <v>44.28</v>
      </c>
      <c r="AP116" s="5"/>
      <c r="AQ116" s="21">
        <v>41753</v>
      </c>
      <c r="AR116" s="28">
        <v>20.7</v>
      </c>
      <c r="AS116" s="28">
        <v>15</v>
      </c>
      <c r="AT116" s="28">
        <v>17.516666666666669</v>
      </c>
      <c r="AU116" s="28">
        <v>0</v>
      </c>
      <c r="AV116" s="28">
        <v>1014.5</v>
      </c>
      <c r="AW116" s="28">
        <v>1005.6</v>
      </c>
      <c r="AX116" s="28">
        <v>29.52</v>
      </c>
    </row>
    <row r="117" spans="2:50" x14ac:dyDescent="0.25">
      <c r="B117" s="5"/>
      <c r="C117" s="21">
        <v>40293</v>
      </c>
      <c r="D117" s="22">
        <v>19.600000000000001</v>
      </c>
      <c r="E117" s="22">
        <v>15.8</v>
      </c>
      <c r="F117" s="22">
        <v>17.206250000000001</v>
      </c>
      <c r="G117" s="22">
        <v>0</v>
      </c>
      <c r="H117" s="23">
        <v>1019</v>
      </c>
      <c r="I117" s="23">
        <v>1015</v>
      </c>
      <c r="J117" s="22">
        <v>25.92</v>
      </c>
      <c r="L117" s="5"/>
      <c r="M117" s="21">
        <v>40658</v>
      </c>
      <c r="N117" s="28">
        <v>20.399999999999999</v>
      </c>
      <c r="O117" s="28">
        <v>14.7</v>
      </c>
      <c r="P117" s="28">
        <v>17.339583333333334</v>
      </c>
      <c r="Q117" s="28">
        <v>0</v>
      </c>
      <c r="R117" s="28">
        <v>1009.2</v>
      </c>
      <c r="S117" s="28">
        <v>1006.6</v>
      </c>
      <c r="T117" s="28">
        <v>22.68</v>
      </c>
      <c r="V117" s="5"/>
      <c r="W117" s="21">
        <v>41023</v>
      </c>
      <c r="X117" s="28">
        <v>17.2</v>
      </c>
      <c r="Y117" s="28">
        <v>11.2</v>
      </c>
      <c r="Z117" s="28">
        <v>13.739583333333327</v>
      </c>
      <c r="AA117" s="28">
        <v>0</v>
      </c>
      <c r="AB117" s="28">
        <v>1008.5</v>
      </c>
      <c r="AC117" s="28">
        <v>1001.7</v>
      </c>
      <c r="AD117" s="28">
        <v>49.32</v>
      </c>
      <c r="AF117" s="5"/>
      <c r="AG117" s="21">
        <v>41389</v>
      </c>
      <c r="AH117" s="28">
        <v>19.399999999999999</v>
      </c>
      <c r="AI117" s="28">
        <v>14.4</v>
      </c>
      <c r="AJ117" s="28">
        <v>17.000000000000004</v>
      </c>
      <c r="AK117" s="28">
        <v>14.6</v>
      </c>
      <c r="AL117" s="28">
        <v>1017.8</v>
      </c>
      <c r="AM117" s="28">
        <v>1012.2</v>
      </c>
      <c r="AN117" s="28">
        <v>60.839999999999996</v>
      </c>
      <c r="AP117" s="5"/>
      <c r="AQ117" s="21">
        <v>41754</v>
      </c>
      <c r="AR117" s="28">
        <v>21.4</v>
      </c>
      <c r="AS117" s="28">
        <v>13.5</v>
      </c>
      <c r="AT117" s="28">
        <v>16.302083333333332</v>
      </c>
      <c r="AU117" s="28">
        <v>3.1</v>
      </c>
      <c r="AV117" s="28">
        <v>1011.4</v>
      </c>
      <c r="AW117" s="28">
        <v>1004.9</v>
      </c>
      <c r="AX117" s="28">
        <v>43.2</v>
      </c>
    </row>
    <row r="118" spans="2:50" x14ac:dyDescent="0.25">
      <c r="B118" s="5"/>
      <c r="C118" s="21">
        <v>40294</v>
      </c>
      <c r="D118" s="22">
        <v>21</v>
      </c>
      <c r="E118" s="22">
        <v>16.600000000000001</v>
      </c>
      <c r="F118" s="22">
        <v>18.141666666666669</v>
      </c>
      <c r="G118" s="22">
        <v>0</v>
      </c>
      <c r="H118" s="23">
        <v>1019</v>
      </c>
      <c r="I118" s="23">
        <v>1018</v>
      </c>
      <c r="J118" s="22">
        <v>25.92</v>
      </c>
      <c r="L118" s="5"/>
      <c r="M118" s="21">
        <v>40659</v>
      </c>
      <c r="N118" s="28">
        <v>22.1</v>
      </c>
      <c r="O118" s="28">
        <v>15.2</v>
      </c>
      <c r="P118" s="28">
        <v>17.977083333333329</v>
      </c>
      <c r="Q118" s="28">
        <v>2.2000000000000002</v>
      </c>
      <c r="R118" s="28">
        <v>1008.7</v>
      </c>
      <c r="S118" s="28">
        <v>1006.1</v>
      </c>
      <c r="T118" s="28">
        <v>34.56</v>
      </c>
      <c r="V118" s="5"/>
      <c r="W118" s="21">
        <v>41024</v>
      </c>
      <c r="X118" s="28">
        <v>16.600000000000001</v>
      </c>
      <c r="Y118" s="28">
        <v>10.3</v>
      </c>
      <c r="Z118" s="28">
        <v>14.100000000000003</v>
      </c>
      <c r="AA118" s="28">
        <v>0</v>
      </c>
      <c r="AB118" s="28">
        <v>1007.9</v>
      </c>
      <c r="AC118" s="28">
        <v>1002.7</v>
      </c>
      <c r="AD118" s="28">
        <v>43.92</v>
      </c>
      <c r="AF118" s="5"/>
      <c r="AG118" s="21">
        <v>41390</v>
      </c>
      <c r="AH118" s="28">
        <v>18.3</v>
      </c>
      <c r="AI118" s="28">
        <v>13.9</v>
      </c>
      <c r="AJ118" s="28">
        <v>16.247916666666669</v>
      </c>
      <c r="AK118" s="28">
        <v>1.0999999999999999</v>
      </c>
      <c r="AL118" s="28">
        <v>1012.8</v>
      </c>
      <c r="AM118" s="28">
        <v>1004.8</v>
      </c>
      <c r="AN118" s="28">
        <v>37.800000000000004</v>
      </c>
      <c r="AP118" s="5"/>
      <c r="AQ118" s="21">
        <v>41755</v>
      </c>
      <c r="AR118" s="28">
        <v>22.5</v>
      </c>
      <c r="AS118" s="28">
        <v>10.9</v>
      </c>
      <c r="AT118" s="28">
        <v>16.649999999999999</v>
      </c>
      <c r="AU118" s="28">
        <v>0</v>
      </c>
      <c r="AV118" s="28">
        <v>1011.1</v>
      </c>
      <c r="AW118" s="28">
        <v>1005.2</v>
      </c>
      <c r="AX118" s="28">
        <v>46.800000000000004</v>
      </c>
    </row>
    <row r="119" spans="2:50" x14ac:dyDescent="0.25">
      <c r="B119" s="5"/>
      <c r="C119" s="21">
        <v>40295</v>
      </c>
      <c r="D119" s="22">
        <v>21.1</v>
      </c>
      <c r="E119" s="22">
        <v>15.7</v>
      </c>
      <c r="F119" s="22">
        <v>18.704166666666669</v>
      </c>
      <c r="G119" s="22">
        <v>0</v>
      </c>
      <c r="H119" s="23">
        <v>1018</v>
      </c>
      <c r="I119" s="23">
        <v>1016</v>
      </c>
      <c r="J119" s="22">
        <v>22.32</v>
      </c>
      <c r="L119" s="5"/>
      <c r="M119" s="21">
        <v>40660</v>
      </c>
      <c r="N119" s="28">
        <v>20.8</v>
      </c>
      <c r="O119" s="28">
        <v>14.9</v>
      </c>
      <c r="P119" s="28">
        <v>17.908333333333339</v>
      </c>
      <c r="Q119" s="28">
        <v>0</v>
      </c>
      <c r="R119" s="28">
        <v>1008.8</v>
      </c>
      <c r="S119" s="28">
        <v>1006.8</v>
      </c>
      <c r="T119" s="28">
        <v>37.080000000000005</v>
      </c>
      <c r="V119" s="5"/>
      <c r="W119" s="21">
        <v>41025</v>
      </c>
      <c r="X119" s="28">
        <v>17.7</v>
      </c>
      <c r="Y119" s="28">
        <v>13.7</v>
      </c>
      <c r="Z119" s="28">
        <v>15.914583333333338</v>
      </c>
      <c r="AA119" s="28">
        <v>0</v>
      </c>
      <c r="AB119" s="28">
        <v>1008.1</v>
      </c>
      <c r="AC119" s="28">
        <v>1003</v>
      </c>
      <c r="AD119" s="28">
        <v>18</v>
      </c>
      <c r="AF119" s="5"/>
      <c r="AG119" s="21">
        <v>41391</v>
      </c>
      <c r="AH119" s="28">
        <v>14</v>
      </c>
      <c r="AI119" s="28">
        <v>9.6</v>
      </c>
      <c r="AJ119" s="28">
        <v>11.485416666666666</v>
      </c>
      <c r="AK119" s="28">
        <v>22.300000000000004</v>
      </c>
      <c r="AL119" s="28">
        <v>1004.8</v>
      </c>
      <c r="AM119" s="28">
        <v>1000.4</v>
      </c>
      <c r="AN119" s="28">
        <v>42.12</v>
      </c>
      <c r="AP119" s="5"/>
      <c r="AQ119" s="21">
        <v>41756</v>
      </c>
      <c r="AR119" s="28">
        <v>22.5</v>
      </c>
      <c r="AS119" s="28">
        <v>12.5</v>
      </c>
      <c r="AT119" s="28">
        <v>16.239583333333332</v>
      </c>
      <c r="AU119" s="28">
        <v>0.9</v>
      </c>
      <c r="AV119" s="28">
        <v>1009.5</v>
      </c>
      <c r="AW119" s="28">
        <v>1005.4</v>
      </c>
      <c r="AX119" s="28">
        <v>39.24</v>
      </c>
    </row>
    <row r="120" spans="2:50" x14ac:dyDescent="0.25">
      <c r="B120" s="5"/>
      <c r="C120" s="21">
        <v>40296</v>
      </c>
      <c r="D120" s="22">
        <v>20.5</v>
      </c>
      <c r="E120" s="22">
        <v>14.7</v>
      </c>
      <c r="F120" s="22">
        <v>17.564583333333328</v>
      </c>
      <c r="G120" s="22">
        <v>0</v>
      </c>
      <c r="H120" s="23">
        <v>1019</v>
      </c>
      <c r="I120" s="23">
        <v>1017</v>
      </c>
      <c r="J120" s="22">
        <v>25.92</v>
      </c>
      <c r="L120" s="5"/>
      <c r="M120" s="21">
        <v>40661</v>
      </c>
      <c r="N120" s="28">
        <v>18.100000000000001</v>
      </c>
      <c r="O120" s="28">
        <v>12.2</v>
      </c>
      <c r="P120" s="28">
        <v>16.012499999999996</v>
      </c>
      <c r="Q120" s="28">
        <v>30.3</v>
      </c>
      <c r="R120" s="28">
        <v>1007.2</v>
      </c>
      <c r="S120" s="28">
        <v>1003.8</v>
      </c>
      <c r="T120" s="28">
        <v>73.08</v>
      </c>
      <c r="V120" s="5"/>
      <c r="W120" s="21">
        <v>41026</v>
      </c>
      <c r="X120" s="28">
        <v>19.899999999999999</v>
      </c>
      <c r="Y120" s="28">
        <v>15.1</v>
      </c>
      <c r="Z120" s="28">
        <v>16.470833333333339</v>
      </c>
      <c r="AA120" s="28">
        <v>0.1</v>
      </c>
      <c r="AB120" s="28">
        <v>1007.5</v>
      </c>
      <c r="AC120" s="28">
        <v>1004.8</v>
      </c>
      <c r="AD120" s="28">
        <v>39.6</v>
      </c>
      <c r="AF120" s="5"/>
      <c r="AG120" s="21">
        <v>41392</v>
      </c>
      <c r="AH120" s="28">
        <v>13.4</v>
      </c>
      <c r="AI120" s="28">
        <v>8.3000000000000007</v>
      </c>
      <c r="AJ120" s="28">
        <v>10.50625</v>
      </c>
      <c r="AK120" s="28">
        <v>8.6999999999999993</v>
      </c>
      <c r="AL120" s="28">
        <v>1006.2</v>
      </c>
      <c r="AM120" s="28">
        <v>1002.7</v>
      </c>
      <c r="AN120" s="28">
        <v>30.6</v>
      </c>
      <c r="AP120" s="5"/>
      <c r="AQ120" s="21">
        <v>41757</v>
      </c>
      <c r="AR120" s="28">
        <v>17.100000000000001</v>
      </c>
      <c r="AS120" s="28">
        <v>13.5</v>
      </c>
      <c r="AT120" s="28">
        <v>15.339583333333332</v>
      </c>
      <c r="AU120" s="28">
        <v>0</v>
      </c>
      <c r="AV120" s="28">
        <v>1011.2</v>
      </c>
      <c r="AW120" s="28">
        <v>1007</v>
      </c>
      <c r="AX120" s="28">
        <v>32.04</v>
      </c>
    </row>
    <row r="121" spans="2:50" x14ac:dyDescent="0.25">
      <c r="B121" s="5"/>
      <c r="C121" s="21">
        <v>40297</v>
      </c>
      <c r="D121" s="22">
        <v>19.399999999999999</v>
      </c>
      <c r="E121" s="22">
        <v>15.4</v>
      </c>
      <c r="F121" s="22">
        <v>17.302083333333332</v>
      </c>
      <c r="G121" s="22">
        <v>0</v>
      </c>
      <c r="H121" s="23">
        <v>1017</v>
      </c>
      <c r="I121" s="23">
        <v>1012</v>
      </c>
      <c r="J121" s="22">
        <v>34.92</v>
      </c>
      <c r="L121" s="5"/>
      <c r="M121" s="21">
        <v>40662</v>
      </c>
      <c r="N121" s="28">
        <v>16.7</v>
      </c>
      <c r="O121" s="28">
        <v>12.7</v>
      </c>
      <c r="P121" s="28">
        <v>15.274999999999999</v>
      </c>
      <c r="Q121" s="28">
        <v>1.6</v>
      </c>
      <c r="R121" s="28">
        <v>1004.5</v>
      </c>
      <c r="S121" s="28">
        <v>996.8</v>
      </c>
      <c r="T121" s="28">
        <v>35.64</v>
      </c>
      <c r="V121" s="5"/>
      <c r="W121" s="21">
        <v>41027</v>
      </c>
      <c r="X121" s="28">
        <v>19.8</v>
      </c>
      <c r="Y121" s="28">
        <v>13.4</v>
      </c>
      <c r="Z121" s="28">
        <v>16.637500000000003</v>
      </c>
      <c r="AA121" s="28">
        <v>6.1</v>
      </c>
      <c r="AB121" s="28">
        <v>1005.5</v>
      </c>
      <c r="AC121" s="28">
        <v>998.3</v>
      </c>
      <c r="AD121" s="28">
        <v>48.96</v>
      </c>
      <c r="AF121" s="5"/>
      <c r="AG121" s="21">
        <v>41393</v>
      </c>
      <c r="AH121" s="28">
        <v>16.5</v>
      </c>
      <c r="AI121" s="28">
        <v>11.5</v>
      </c>
      <c r="AJ121" s="28">
        <v>14.372916666666667</v>
      </c>
      <c r="AK121" s="28">
        <v>15.1</v>
      </c>
      <c r="AL121" s="28">
        <v>1006.3</v>
      </c>
      <c r="AM121" s="28">
        <v>1001.5</v>
      </c>
      <c r="AN121" s="28">
        <v>55.440000000000005</v>
      </c>
      <c r="AP121" s="5"/>
      <c r="AQ121" s="21">
        <v>41758</v>
      </c>
      <c r="AR121" s="28">
        <v>17.2</v>
      </c>
      <c r="AS121" s="28">
        <v>12.3</v>
      </c>
      <c r="AT121" s="28">
        <v>15.004166666666663</v>
      </c>
      <c r="AU121" s="28">
        <v>0</v>
      </c>
      <c r="AV121" s="28">
        <v>1011</v>
      </c>
      <c r="AW121" s="28">
        <v>1008.3</v>
      </c>
      <c r="AX121" s="28">
        <v>22.68</v>
      </c>
    </row>
    <row r="122" spans="2:50" x14ac:dyDescent="0.25">
      <c r="B122" s="5"/>
      <c r="C122" s="24">
        <v>40298</v>
      </c>
      <c r="D122" s="25">
        <v>17.5</v>
      </c>
      <c r="E122" s="25">
        <v>15.1</v>
      </c>
      <c r="F122" s="25">
        <v>16.566666666666666</v>
      </c>
      <c r="G122" s="25">
        <v>0</v>
      </c>
      <c r="H122" s="26">
        <v>1012</v>
      </c>
      <c r="I122" s="26">
        <v>1008</v>
      </c>
      <c r="J122" s="25">
        <v>20.52</v>
      </c>
      <c r="L122" s="5"/>
      <c r="M122" s="24">
        <v>40663</v>
      </c>
      <c r="N122" s="25">
        <v>20</v>
      </c>
      <c r="O122" s="25">
        <v>14.4</v>
      </c>
      <c r="P122" s="25">
        <v>16.014893617021286</v>
      </c>
      <c r="Q122" s="25">
        <v>0</v>
      </c>
      <c r="R122" s="25">
        <v>1000.8</v>
      </c>
      <c r="S122" s="25">
        <v>996.4</v>
      </c>
      <c r="T122" s="25">
        <v>39.96</v>
      </c>
      <c r="V122" s="5"/>
      <c r="W122" s="21">
        <v>41028</v>
      </c>
      <c r="X122" s="28">
        <v>17.3</v>
      </c>
      <c r="Y122" s="28">
        <v>12.3</v>
      </c>
      <c r="Z122" s="28">
        <v>14.629166666666665</v>
      </c>
      <c r="AA122" s="28">
        <v>0</v>
      </c>
      <c r="AB122" s="28">
        <v>1009.2</v>
      </c>
      <c r="AC122" s="28">
        <v>1001.3</v>
      </c>
      <c r="AD122" s="28">
        <v>36.72</v>
      </c>
      <c r="AF122" s="5"/>
      <c r="AG122" s="24">
        <v>41394</v>
      </c>
      <c r="AH122" s="25">
        <v>18.5</v>
      </c>
      <c r="AI122" s="25">
        <v>11.9</v>
      </c>
      <c r="AJ122" s="25">
        <v>14.616666666666665</v>
      </c>
      <c r="AK122" s="25">
        <v>5.4000000000000012</v>
      </c>
      <c r="AL122" s="25">
        <v>1010.9</v>
      </c>
      <c r="AM122" s="25">
        <v>1003.1</v>
      </c>
      <c r="AN122" s="25">
        <v>38.519999999999996</v>
      </c>
      <c r="AP122" s="5"/>
      <c r="AQ122" s="24">
        <v>41759</v>
      </c>
      <c r="AR122" s="25">
        <v>18.2</v>
      </c>
      <c r="AS122" s="25">
        <v>12.9</v>
      </c>
      <c r="AT122" s="25">
        <v>15.914583333333335</v>
      </c>
      <c r="AU122" s="25">
        <v>0</v>
      </c>
      <c r="AV122" s="25">
        <v>1010.9</v>
      </c>
      <c r="AW122" s="25">
        <v>1007.9</v>
      </c>
      <c r="AX122" s="25">
        <v>24.840000000000003</v>
      </c>
    </row>
    <row r="123" spans="2:50" x14ac:dyDescent="0.25">
      <c r="B123" s="5" t="s">
        <v>9</v>
      </c>
      <c r="C123" s="21">
        <v>40299</v>
      </c>
      <c r="D123" s="22">
        <v>18.100000000000001</v>
      </c>
      <c r="E123" s="22">
        <v>15.4</v>
      </c>
      <c r="F123" s="22">
        <v>16.666666666666664</v>
      </c>
      <c r="G123" s="22">
        <v>3.8</v>
      </c>
      <c r="H123" s="23">
        <v>1008</v>
      </c>
      <c r="I123" s="23">
        <v>1005</v>
      </c>
      <c r="J123" s="22">
        <v>24.48</v>
      </c>
      <c r="L123" s="5" t="s">
        <v>9</v>
      </c>
      <c r="M123" s="21">
        <v>40664</v>
      </c>
      <c r="N123" s="36">
        <v>17.8</v>
      </c>
      <c r="O123" s="36">
        <v>13.8</v>
      </c>
      <c r="P123" s="36">
        <v>15.810416666666663</v>
      </c>
      <c r="Q123" s="36">
        <v>0</v>
      </c>
      <c r="R123" s="36">
        <v>1001.3</v>
      </c>
      <c r="S123" s="36">
        <v>998.7</v>
      </c>
      <c r="T123" s="36">
        <v>27.36</v>
      </c>
      <c r="V123" s="5"/>
      <c r="W123" s="24">
        <v>41029</v>
      </c>
      <c r="X123" s="25">
        <v>17.600000000000001</v>
      </c>
      <c r="Y123" s="25">
        <v>12.4</v>
      </c>
      <c r="Z123" s="25">
        <v>14.564583333333331</v>
      </c>
      <c r="AA123" s="25">
        <v>7.6</v>
      </c>
      <c r="AB123" s="25">
        <v>1010.4</v>
      </c>
      <c r="AC123" s="25">
        <v>1005.1</v>
      </c>
      <c r="AD123" s="25">
        <v>45</v>
      </c>
      <c r="AF123" s="5" t="s">
        <v>9</v>
      </c>
      <c r="AG123" s="21">
        <v>41395</v>
      </c>
      <c r="AH123" s="36">
        <v>17.100000000000001</v>
      </c>
      <c r="AI123" s="36">
        <v>11.5</v>
      </c>
      <c r="AJ123" s="36">
        <v>14.452083333333329</v>
      </c>
      <c r="AK123" s="36">
        <v>0</v>
      </c>
      <c r="AL123" s="36">
        <v>1012.8</v>
      </c>
      <c r="AM123" s="36">
        <v>1010.1</v>
      </c>
      <c r="AN123" s="36">
        <v>34.200000000000003</v>
      </c>
      <c r="AP123" s="5" t="s">
        <v>9</v>
      </c>
      <c r="AQ123" s="21">
        <v>41760</v>
      </c>
      <c r="AR123" s="36">
        <v>18.600000000000001</v>
      </c>
      <c r="AS123" s="36">
        <v>14.6</v>
      </c>
      <c r="AT123" s="36">
        <v>16.681249999999995</v>
      </c>
      <c r="AU123" s="36">
        <v>0</v>
      </c>
      <c r="AV123" s="36">
        <v>1010.9</v>
      </c>
      <c r="AW123" s="36">
        <v>1009.3</v>
      </c>
      <c r="AX123" s="36">
        <v>21.6</v>
      </c>
    </row>
    <row r="124" spans="2:50" x14ac:dyDescent="0.25">
      <c r="B124" s="5"/>
      <c r="C124" s="21">
        <v>40300</v>
      </c>
      <c r="D124" s="22">
        <v>18.2</v>
      </c>
      <c r="E124" s="22">
        <v>12.5</v>
      </c>
      <c r="F124" s="22">
        <v>16.552083333333329</v>
      </c>
      <c r="G124" s="22">
        <v>11.6</v>
      </c>
      <c r="H124" s="23">
        <v>1008</v>
      </c>
      <c r="I124" s="23">
        <v>1006</v>
      </c>
      <c r="J124" s="22">
        <v>34.92</v>
      </c>
      <c r="L124" s="5"/>
      <c r="M124" s="21">
        <v>40665</v>
      </c>
      <c r="N124" s="28">
        <v>17.7</v>
      </c>
      <c r="O124" s="28">
        <v>13.9</v>
      </c>
      <c r="P124" s="28">
        <v>15.783333333333333</v>
      </c>
      <c r="Q124" s="28">
        <v>0.6</v>
      </c>
      <c r="R124" s="28">
        <v>1001.4</v>
      </c>
      <c r="S124" s="28">
        <v>997</v>
      </c>
      <c r="T124" s="28">
        <v>37.080000000000005</v>
      </c>
      <c r="V124" s="5" t="s">
        <v>9</v>
      </c>
      <c r="W124" s="21">
        <v>41030</v>
      </c>
      <c r="X124" s="36">
        <v>16.5</v>
      </c>
      <c r="Y124" s="36">
        <v>9.9</v>
      </c>
      <c r="Z124" s="36">
        <v>13.918750000000003</v>
      </c>
      <c r="AA124" s="36">
        <v>0</v>
      </c>
      <c r="AB124" s="36">
        <v>1012.5</v>
      </c>
      <c r="AC124" s="36">
        <v>1009.9</v>
      </c>
      <c r="AD124" s="36">
        <v>23.040000000000003</v>
      </c>
      <c r="AF124" s="5"/>
      <c r="AG124" s="21">
        <v>41396</v>
      </c>
      <c r="AH124" s="28">
        <v>16.600000000000001</v>
      </c>
      <c r="AI124" s="28">
        <v>11</v>
      </c>
      <c r="AJ124" s="28">
        <v>14.156250000000002</v>
      </c>
      <c r="AK124" s="28">
        <v>0</v>
      </c>
      <c r="AL124" s="28">
        <v>1012.8</v>
      </c>
      <c r="AM124" s="28">
        <v>1010.2</v>
      </c>
      <c r="AN124" s="28">
        <v>22.32</v>
      </c>
      <c r="AP124" s="5"/>
      <c r="AQ124" s="21">
        <v>41761</v>
      </c>
      <c r="AR124" s="28">
        <v>17.3</v>
      </c>
      <c r="AS124" s="28">
        <v>13.7</v>
      </c>
      <c r="AT124" s="28">
        <v>15.831250000000004</v>
      </c>
      <c r="AU124" s="28">
        <v>0</v>
      </c>
      <c r="AV124" s="28">
        <v>1010.8</v>
      </c>
      <c r="AW124" s="28">
        <v>1007.4</v>
      </c>
      <c r="AX124" s="28">
        <v>35.64</v>
      </c>
    </row>
    <row r="125" spans="2:50" x14ac:dyDescent="0.25">
      <c r="B125" s="5"/>
      <c r="C125" s="21">
        <v>40301</v>
      </c>
      <c r="D125" s="22">
        <v>12.6</v>
      </c>
      <c r="E125" s="22">
        <v>9.4</v>
      </c>
      <c r="F125" s="22">
        <v>11.152083333333332</v>
      </c>
      <c r="G125" s="22">
        <v>52</v>
      </c>
      <c r="H125" s="23">
        <v>1006</v>
      </c>
      <c r="I125" s="23">
        <v>997</v>
      </c>
      <c r="J125" s="22">
        <v>32.76</v>
      </c>
      <c r="L125" s="5"/>
      <c r="M125" s="21">
        <v>40666</v>
      </c>
      <c r="N125" s="28">
        <v>21.7</v>
      </c>
      <c r="O125" s="28">
        <v>13</v>
      </c>
      <c r="P125" s="28">
        <v>16.897916666666664</v>
      </c>
      <c r="Q125" s="28">
        <v>8.1999999999999993</v>
      </c>
      <c r="R125" s="28">
        <v>1008.4</v>
      </c>
      <c r="S125" s="28">
        <v>1001.2</v>
      </c>
      <c r="T125" s="28">
        <v>30.240000000000002</v>
      </c>
      <c r="V125" s="5"/>
      <c r="W125" s="21">
        <v>41031</v>
      </c>
      <c r="X125" s="28">
        <v>18.5</v>
      </c>
      <c r="Y125" s="28">
        <v>10.8</v>
      </c>
      <c r="Z125" s="28">
        <v>15.081250000000004</v>
      </c>
      <c r="AA125" s="28">
        <v>0</v>
      </c>
      <c r="AB125" s="28">
        <v>1013</v>
      </c>
      <c r="AC125" s="28">
        <v>1011.1</v>
      </c>
      <c r="AD125" s="28">
        <v>41.76</v>
      </c>
      <c r="AF125" s="5"/>
      <c r="AG125" s="21">
        <v>41397</v>
      </c>
      <c r="AH125" s="28">
        <v>18.2</v>
      </c>
      <c r="AI125" s="28">
        <v>10.6</v>
      </c>
      <c r="AJ125" s="28">
        <v>14.870833333333335</v>
      </c>
      <c r="AK125" s="28">
        <v>0</v>
      </c>
      <c r="AL125" s="28">
        <v>1014.3</v>
      </c>
      <c r="AM125" s="28">
        <v>1011.6</v>
      </c>
      <c r="AN125" s="28">
        <v>34.92</v>
      </c>
      <c r="AP125" s="5"/>
      <c r="AQ125" s="21">
        <v>41762</v>
      </c>
      <c r="AR125" s="28">
        <v>20.2</v>
      </c>
      <c r="AS125" s="28">
        <v>11.8</v>
      </c>
      <c r="AT125" s="28">
        <v>16.2</v>
      </c>
      <c r="AU125" s="28">
        <v>0</v>
      </c>
      <c r="AV125" s="28">
        <v>1010.4</v>
      </c>
      <c r="AW125" s="28">
        <v>1006.9</v>
      </c>
      <c r="AX125" s="28">
        <v>33.119999999999997</v>
      </c>
    </row>
    <row r="126" spans="2:50" x14ac:dyDescent="0.25">
      <c r="B126" s="5"/>
      <c r="C126" s="21">
        <v>40302</v>
      </c>
      <c r="D126" s="22">
        <v>11.5</v>
      </c>
      <c r="E126" s="22">
        <v>8.9</v>
      </c>
      <c r="F126" s="22">
        <v>9.9520833333333325</v>
      </c>
      <c r="G126" s="22">
        <v>23.999999999999993</v>
      </c>
      <c r="H126" s="23">
        <v>1002</v>
      </c>
      <c r="I126" s="23">
        <v>994</v>
      </c>
      <c r="J126" s="22">
        <v>38.159999999999997</v>
      </c>
      <c r="L126" s="5"/>
      <c r="M126" s="21">
        <v>40667</v>
      </c>
      <c r="N126" s="28">
        <v>18.8</v>
      </c>
      <c r="O126" s="28">
        <v>13.9</v>
      </c>
      <c r="P126" s="28">
        <v>16.587500000000002</v>
      </c>
      <c r="Q126" s="28">
        <v>0</v>
      </c>
      <c r="R126" s="28">
        <v>1013.5</v>
      </c>
      <c r="S126" s="28">
        <v>1007.9</v>
      </c>
      <c r="T126" s="28">
        <v>25.56</v>
      </c>
      <c r="V126" s="5"/>
      <c r="W126" s="21">
        <v>41032</v>
      </c>
      <c r="X126" s="28">
        <v>19.100000000000001</v>
      </c>
      <c r="Y126" s="28">
        <v>11.5</v>
      </c>
      <c r="Z126" s="28">
        <v>15.19375</v>
      </c>
      <c r="AA126" s="28">
        <v>0</v>
      </c>
      <c r="AB126" s="28">
        <v>1011.4</v>
      </c>
      <c r="AC126" s="28">
        <v>1005.8</v>
      </c>
      <c r="AD126" s="28">
        <v>39.96</v>
      </c>
      <c r="AF126" s="5"/>
      <c r="AG126" s="21">
        <v>41398</v>
      </c>
      <c r="AH126" s="28">
        <v>19.2</v>
      </c>
      <c r="AI126" s="28">
        <v>13.2</v>
      </c>
      <c r="AJ126" s="28">
        <v>15.468749999999998</v>
      </c>
      <c r="AK126" s="28">
        <v>0.4</v>
      </c>
      <c r="AL126" s="28">
        <v>1015.7</v>
      </c>
      <c r="AM126" s="28">
        <v>1012.8</v>
      </c>
      <c r="AN126" s="28">
        <v>28.44</v>
      </c>
      <c r="AP126" s="5"/>
      <c r="AQ126" s="21">
        <v>41763</v>
      </c>
      <c r="AR126" s="28">
        <v>17.7</v>
      </c>
      <c r="AS126" s="28">
        <v>13</v>
      </c>
      <c r="AT126" s="28">
        <v>15.918750000000001</v>
      </c>
      <c r="AU126" s="28">
        <v>0</v>
      </c>
      <c r="AV126" s="28">
        <v>1011.6</v>
      </c>
      <c r="AW126" s="28">
        <v>1008.7</v>
      </c>
      <c r="AX126" s="28">
        <v>34.56</v>
      </c>
    </row>
    <row r="127" spans="2:50" x14ac:dyDescent="0.25">
      <c r="B127" s="5"/>
      <c r="C127" s="21">
        <v>40303</v>
      </c>
      <c r="D127" s="22">
        <v>17.2</v>
      </c>
      <c r="E127" s="22">
        <v>8.6</v>
      </c>
      <c r="F127" s="22">
        <v>12.65</v>
      </c>
      <c r="G127" s="22">
        <v>0.2</v>
      </c>
      <c r="H127" s="23">
        <v>1002</v>
      </c>
      <c r="I127" s="23">
        <v>999</v>
      </c>
      <c r="J127" s="22">
        <v>39.96</v>
      </c>
      <c r="L127" s="5"/>
      <c r="M127" s="21">
        <v>40668</v>
      </c>
      <c r="N127" s="28">
        <v>21.1</v>
      </c>
      <c r="O127" s="28">
        <v>14.8</v>
      </c>
      <c r="P127" s="28">
        <v>17.483333333333331</v>
      </c>
      <c r="Q127" s="28">
        <v>0</v>
      </c>
      <c r="R127" s="28">
        <v>1015.6</v>
      </c>
      <c r="S127" s="28">
        <v>1012.4</v>
      </c>
      <c r="T127" s="28">
        <v>20.16</v>
      </c>
      <c r="V127" s="5"/>
      <c r="W127" s="21">
        <v>41033</v>
      </c>
      <c r="X127" s="28">
        <v>18.899999999999999</v>
      </c>
      <c r="Y127" s="28">
        <v>13</v>
      </c>
      <c r="Z127" s="28">
        <v>15.741666666666662</v>
      </c>
      <c r="AA127" s="28">
        <v>0</v>
      </c>
      <c r="AB127" s="28">
        <v>1005.9</v>
      </c>
      <c r="AC127" s="28">
        <v>1001.7</v>
      </c>
      <c r="AD127" s="28">
        <v>48.96</v>
      </c>
      <c r="AF127" s="5"/>
      <c r="AG127" s="21">
        <v>41399</v>
      </c>
      <c r="AH127" s="28">
        <v>19.600000000000001</v>
      </c>
      <c r="AI127" s="28">
        <v>11.8</v>
      </c>
      <c r="AJ127" s="28">
        <v>15.806249999999997</v>
      </c>
      <c r="AK127" s="28">
        <v>0</v>
      </c>
      <c r="AL127" s="28">
        <v>1015</v>
      </c>
      <c r="AM127" s="28">
        <v>1012.5</v>
      </c>
      <c r="AN127" s="28">
        <v>31.319999999999997</v>
      </c>
      <c r="AP127" s="5"/>
      <c r="AQ127" s="21">
        <v>41764</v>
      </c>
      <c r="AR127" s="28">
        <v>18.399999999999999</v>
      </c>
      <c r="AS127" s="28">
        <v>12</v>
      </c>
      <c r="AT127" s="28">
        <v>16.331249999999997</v>
      </c>
      <c r="AU127" s="28">
        <v>0</v>
      </c>
      <c r="AV127" s="28">
        <v>1013.5</v>
      </c>
      <c r="AW127" s="28">
        <v>1010.7</v>
      </c>
      <c r="AX127" s="28">
        <v>40.680000000000007</v>
      </c>
    </row>
    <row r="128" spans="2:50" x14ac:dyDescent="0.25">
      <c r="B128" s="5"/>
      <c r="C128" s="21">
        <v>40304</v>
      </c>
      <c r="D128" s="22">
        <v>14.1</v>
      </c>
      <c r="E128" s="22">
        <v>11</v>
      </c>
      <c r="F128" s="22">
        <v>12.633333333333335</v>
      </c>
      <c r="G128" s="22">
        <v>0.4</v>
      </c>
      <c r="H128" s="23">
        <v>1005</v>
      </c>
      <c r="I128" s="23">
        <v>1001</v>
      </c>
      <c r="J128" s="22">
        <v>26.64</v>
      </c>
      <c r="L128" s="5"/>
      <c r="M128" s="21">
        <v>40669</v>
      </c>
      <c r="N128" s="28">
        <v>19.8</v>
      </c>
      <c r="O128" s="28">
        <v>16.7</v>
      </c>
      <c r="P128" s="28">
        <v>17.895833333333325</v>
      </c>
      <c r="Q128" s="28">
        <v>0</v>
      </c>
      <c r="R128" s="28">
        <v>1016.6</v>
      </c>
      <c r="S128" s="28">
        <v>1014.7</v>
      </c>
      <c r="T128" s="28">
        <v>38.159999999999997</v>
      </c>
      <c r="V128" s="5"/>
      <c r="W128" s="21">
        <v>41034</v>
      </c>
      <c r="X128" s="28">
        <v>22.9</v>
      </c>
      <c r="Y128" s="28">
        <v>13.1</v>
      </c>
      <c r="Z128" s="28">
        <v>17.797916666666662</v>
      </c>
      <c r="AA128" s="28">
        <v>0</v>
      </c>
      <c r="AB128" s="28">
        <v>1004.6</v>
      </c>
      <c r="AC128" s="28">
        <v>1001.9</v>
      </c>
      <c r="AD128" s="28">
        <v>48.24</v>
      </c>
      <c r="AF128" s="5"/>
      <c r="AG128" s="21">
        <v>41400</v>
      </c>
      <c r="AH128" s="28">
        <v>23.1</v>
      </c>
      <c r="AI128" s="28">
        <v>13.6</v>
      </c>
      <c r="AJ128" s="28">
        <v>17.556249999999995</v>
      </c>
      <c r="AK128" s="28">
        <v>0</v>
      </c>
      <c r="AL128" s="28">
        <v>1014.5</v>
      </c>
      <c r="AM128" s="28">
        <v>1011</v>
      </c>
      <c r="AN128" s="28">
        <v>38.519999999999996</v>
      </c>
      <c r="AP128" s="5"/>
      <c r="AQ128" s="21">
        <v>41765</v>
      </c>
      <c r="AR128" s="28">
        <v>20.6</v>
      </c>
      <c r="AS128" s="28">
        <v>13.1</v>
      </c>
      <c r="AT128" s="28">
        <v>16.637499999999996</v>
      </c>
      <c r="AU128" s="28">
        <v>0</v>
      </c>
      <c r="AV128" s="28">
        <v>1014.3</v>
      </c>
      <c r="AW128" s="28">
        <v>1012.5</v>
      </c>
      <c r="AX128" s="28">
        <v>36.36</v>
      </c>
    </row>
    <row r="129" spans="2:50" x14ac:dyDescent="0.25">
      <c r="B129" s="5"/>
      <c r="C129" s="21">
        <v>40305</v>
      </c>
      <c r="D129" s="22">
        <v>15.6</v>
      </c>
      <c r="E129" s="22">
        <v>11.4</v>
      </c>
      <c r="F129" s="22">
        <v>13.65833333333333</v>
      </c>
      <c r="G129" s="22">
        <v>0.4</v>
      </c>
      <c r="H129" s="23">
        <v>1005</v>
      </c>
      <c r="I129" s="23">
        <v>1001</v>
      </c>
      <c r="J129" s="22">
        <v>36.72</v>
      </c>
      <c r="L129" s="5"/>
      <c r="M129" s="21">
        <v>40670</v>
      </c>
      <c r="N129" s="28">
        <v>18.899999999999999</v>
      </c>
      <c r="O129" s="28">
        <v>13.6</v>
      </c>
      <c r="P129" s="28">
        <v>17.564583333333339</v>
      </c>
      <c r="Q129" s="28">
        <v>19.299999999999997</v>
      </c>
      <c r="R129" s="28">
        <v>1015</v>
      </c>
      <c r="S129" s="28">
        <v>1009.3</v>
      </c>
      <c r="T129" s="28">
        <v>45</v>
      </c>
      <c r="V129" s="5"/>
      <c r="W129" s="21">
        <v>41035</v>
      </c>
      <c r="X129" s="28">
        <v>16.899999999999999</v>
      </c>
      <c r="Y129" s="28">
        <v>13.7</v>
      </c>
      <c r="Z129" s="28">
        <v>15.591666666666661</v>
      </c>
      <c r="AA129" s="28">
        <v>0</v>
      </c>
      <c r="AB129" s="28">
        <v>1013.1</v>
      </c>
      <c r="AC129" s="28">
        <v>1004</v>
      </c>
      <c r="AD129" s="28">
        <v>32.76</v>
      </c>
      <c r="AF129" s="5"/>
      <c r="AG129" s="21">
        <v>41401</v>
      </c>
      <c r="AH129" s="28">
        <v>22.5</v>
      </c>
      <c r="AI129" s="28">
        <v>14.8</v>
      </c>
      <c r="AJ129" s="28">
        <v>17.927083333333332</v>
      </c>
      <c r="AK129" s="28">
        <v>0</v>
      </c>
      <c r="AL129" s="28">
        <v>1012.4</v>
      </c>
      <c r="AM129" s="28">
        <v>1009.9</v>
      </c>
      <c r="AN129" s="28">
        <v>20.16</v>
      </c>
      <c r="AP129" s="5"/>
      <c r="AQ129" s="21">
        <v>41766</v>
      </c>
      <c r="AR129" s="28">
        <v>18.5</v>
      </c>
      <c r="AS129" s="28">
        <v>15.7</v>
      </c>
      <c r="AT129" s="28">
        <v>17.095833333333331</v>
      </c>
      <c r="AU129" s="28">
        <v>0</v>
      </c>
      <c r="AV129" s="28">
        <v>1016</v>
      </c>
      <c r="AW129" s="28">
        <v>1012.2</v>
      </c>
      <c r="AX129" s="28">
        <v>24.840000000000003</v>
      </c>
    </row>
    <row r="130" spans="2:50" x14ac:dyDescent="0.25">
      <c r="B130" s="5"/>
      <c r="C130" s="21">
        <v>40306</v>
      </c>
      <c r="D130" s="22">
        <v>18</v>
      </c>
      <c r="E130" s="22">
        <v>12.8</v>
      </c>
      <c r="F130" s="22">
        <v>15.672916666666666</v>
      </c>
      <c r="G130" s="22">
        <v>13.399999999999999</v>
      </c>
      <c r="H130" s="23">
        <v>1005</v>
      </c>
      <c r="I130" s="23">
        <v>1001</v>
      </c>
      <c r="J130" s="22">
        <v>34.56</v>
      </c>
      <c r="L130" s="5"/>
      <c r="M130" s="21">
        <v>40671</v>
      </c>
      <c r="N130" s="28">
        <v>20.100000000000001</v>
      </c>
      <c r="O130" s="28">
        <v>15.6</v>
      </c>
      <c r="P130" s="28">
        <v>17.845833333333335</v>
      </c>
      <c r="Q130" s="28">
        <v>0.30000000000000004</v>
      </c>
      <c r="R130" s="28">
        <v>1014.5</v>
      </c>
      <c r="S130" s="28">
        <v>1009.4</v>
      </c>
      <c r="T130" s="28">
        <v>35.64</v>
      </c>
      <c r="V130" s="5"/>
      <c r="W130" s="21">
        <v>41036</v>
      </c>
      <c r="X130" s="28">
        <v>19.3</v>
      </c>
      <c r="Y130" s="28">
        <v>11.6</v>
      </c>
      <c r="Z130" s="28">
        <v>15.783333333333333</v>
      </c>
      <c r="AA130" s="28">
        <v>0</v>
      </c>
      <c r="AB130" s="28">
        <v>1014.9</v>
      </c>
      <c r="AC130" s="28">
        <v>1012.4</v>
      </c>
      <c r="AD130" s="28">
        <v>22.32</v>
      </c>
      <c r="AF130" s="5"/>
      <c r="AG130" s="21">
        <v>41402</v>
      </c>
      <c r="AH130" s="28">
        <v>21.4</v>
      </c>
      <c r="AI130" s="28">
        <v>16.600000000000001</v>
      </c>
      <c r="AJ130" s="28">
        <v>18.320833333333329</v>
      </c>
      <c r="AK130" s="28">
        <v>0</v>
      </c>
      <c r="AL130" s="28">
        <v>1011.8</v>
      </c>
      <c r="AM130" s="28">
        <v>1008.6</v>
      </c>
      <c r="AN130" s="28">
        <v>24.840000000000003</v>
      </c>
      <c r="AP130" s="5"/>
      <c r="AQ130" s="21">
        <v>41767</v>
      </c>
      <c r="AR130" s="28">
        <v>22.2</v>
      </c>
      <c r="AS130" s="28">
        <v>15.7</v>
      </c>
      <c r="AT130" s="28">
        <v>19.008333333333333</v>
      </c>
      <c r="AU130" s="28">
        <v>0</v>
      </c>
      <c r="AV130" s="28">
        <v>1016.3</v>
      </c>
      <c r="AW130" s="28">
        <v>1013.9</v>
      </c>
      <c r="AX130" s="28">
        <v>39.24</v>
      </c>
    </row>
    <row r="131" spans="2:50" x14ac:dyDescent="0.25">
      <c r="B131" s="5"/>
      <c r="C131" s="21">
        <v>40307</v>
      </c>
      <c r="D131" s="22">
        <v>18.7</v>
      </c>
      <c r="E131" s="22">
        <v>13.7</v>
      </c>
      <c r="F131" s="22">
        <v>15.987499999999997</v>
      </c>
      <c r="G131" s="22">
        <v>0.8</v>
      </c>
      <c r="H131" s="23">
        <v>1004</v>
      </c>
      <c r="I131" s="23">
        <v>1000</v>
      </c>
      <c r="J131" s="22">
        <v>36</v>
      </c>
      <c r="L131" s="5"/>
      <c r="M131" s="21">
        <v>40672</v>
      </c>
      <c r="N131" s="28">
        <v>19</v>
      </c>
      <c r="O131" s="28">
        <v>15.4</v>
      </c>
      <c r="P131" s="28">
        <v>16.889583333333338</v>
      </c>
      <c r="Q131" s="28">
        <v>0</v>
      </c>
      <c r="R131" s="28">
        <v>1019.9</v>
      </c>
      <c r="S131" s="28">
        <v>1013.9</v>
      </c>
      <c r="T131" s="28">
        <v>16.920000000000002</v>
      </c>
      <c r="V131" s="5"/>
      <c r="W131" s="21">
        <v>41037</v>
      </c>
      <c r="X131" s="28">
        <v>24</v>
      </c>
      <c r="Y131" s="28">
        <v>14.8</v>
      </c>
      <c r="Z131" s="28">
        <v>18.870833333333334</v>
      </c>
      <c r="AA131" s="28">
        <v>0</v>
      </c>
      <c r="AB131" s="28">
        <v>1012.9</v>
      </c>
      <c r="AC131" s="28">
        <v>1010</v>
      </c>
      <c r="AD131" s="28">
        <v>32.76</v>
      </c>
      <c r="AF131" s="5"/>
      <c r="AG131" s="21">
        <v>41403</v>
      </c>
      <c r="AH131" s="28">
        <v>20.6</v>
      </c>
      <c r="AI131" s="28">
        <v>16.399999999999999</v>
      </c>
      <c r="AJ131" s="28">
        <v>18.145833333333336</v>
      </c>
      <c r="AK131" s="28">
        <v>0</v>
      </c>
      <c r="AL131" s="28">
        <v>1012.2</v>
      </c>
      <c r="AM131" s="28">
        <v>1008.6</v>
      </c>
      <c r="AN131" s="28">
        <v>18.36</v>
      </c>
      <c r="AP131" s="5"/>
      <c r="AQ131" s="21">
        <v>41768</v>
      </c>
      <c r="AR131" s="28">
        <v>20.2</v>
      </c>
      <c r="AS131" s="28">
        <v>16.2</v>
      </c>
      <c r="AT131" s="28">
        <v>18.435416666666672</v>
      </c>
      <c r="AU131" s="28">
        <v>0</v>
      </c>
      <c r="AV131" s="28">
        <v>1016.4</v>
      </c>
      <c r="AW131" s="28">
        <v>1014</v>
      </c>
      <c r="AX131" s="28">
        <v>29.880000000000003</v>
      </c>
    </row>
    <row r="132" spans="2:50" x14ac:dyDescent="0.25">
      <c r="B132" s="5"/>
      <c r="C132" s="21">
        <v>40308</v>
      </c>
      <c r="D132" s="22">
        <v>21.1</v>
      </c>
      <c r="E132" s="22">
        <v>13.2</v>
      </c>
      <c r="F132" s="22">
        <v>17.806249999999999</v>
      </c>
      <c r="G132" s="22">
        <v>0</v>
      </c>
      <c r="H132" s="23">
        <v>1002</v>
      </c>
      <c r="I132" s="23">
        <v>999</v>
      </c>
      <c r="J132" s="22">
        <v>37.080000000000005</v>
      </c>
      <c r="L132" s="5"/>
      <c r="M132" s="21">
        <v>40673</v>
      </c>
      <c r="N132" s="28">
        <v>19.600000000000001</v>
      </c>
      <c r="O132" s="28">
        <v>15.8</v>
      </c>
      <c r="P132" s="28">
        <v>17.55833333333333</v>
      </c>
      <c r="Q132" s="28">
        <v>0</v>
      </c>
      <c r="R132" s="28">
        <v>1022.9</v>
      </c>
      <c r="S132" s="28">
        <v>1019.4</v>
      </c>
      <c r="T132" s="28">
        <v>26.28</v>
      </c>
      <c r="V132" s="5"/>
      <c r="W132" s="21">
        <v>41038</v>
      </c>
      <c r="X132" s="28">
        <v>17.5</v>
      </c>
      <c r="Y132" s="28">
        <v>14.7</v>
      </c>
      <c r="Z132" s="28">
        <v>16.302083333333332</v>
      </c>
      <c r="AA132" s="28">
        <v>0</v>
      </c>
      <c r="AB132" s="28">
        <v>1017</v>
      </c>
      <c r="AC132" s="28">
        <v>1012.1</v>
      </c>
      <c r="AD132" s="28">
        <v>21.240000000000002</v>
      </c>
      <c r="AF132" s="5"/>
      <c r="AG132" s="21">
        <v>41404</v>
      </c>
      <c r="AH132" s="28">
        <v>19.100000000000001</v>
      </c>
      <c r="AI132" s="28">
        <v>15.7</v>
      </c>
      <c r="AJ132" s="28">
        <v>16.8</v>
      </c>
      <c r="AK132" s="28">
        <v>1.2999999999999998</v>
      </c>
      <c r="AL132" s="28">
        <v>1015.1</v>
      </c>
      <c r="AM132" s="28">
        <v>1008.8</v>
      </c>
      <c r="AN132" s="28">
        <v>36.36</v>
      </c>
      <c r="AP132" s="5"/>
      <c r="AQ132" s="21">
        <v>41769</v>
      </c>
      <c r="AR132" s="28">
        <v>24.8</v>
      </c>
      <c r="AS132" s="28">
        <v>15.9</v>
      </c>
      <c r="AT132" s="28">
        <v>19.768749999999997</v>
      </c>
      <c r="AU132" s="28">
        <v>0</v>
      </c>
      <c r="AV132" s="28">
        <v>1015.7</v>
      </c>
      <c r="AW132" s="28">
        <v>1010.3</v>
      </c>
      <c r="AX132" s="28">
        <v>38.159999999999997</v>
      </c>
    </row>
    <row r="133" spans="2:50" x14ac:dyDescent="0.25">
      <c r="B133" s="5"/>
      <c r="C133" s="21">
        <v>40309</v>
      </c>
      <c r="D133" s="22">
        <v>20.399999999999999</v>
      </c>
      <c r="E133" s="22">
        <v>14.1</v>
      </c>
      <c r="F133" s="22">
        <v>17.514583333333334</v>
      </c>
      <c r="G133" s="22">
        <v>0</v>
      </c>
      <c r="H133" s="23">
        <v>1002</v>
      </c>
      <c r="I133" s="23">
        <v>999</v>
      </c>
      <c r="J133" s="22">
        <v>32.4</v>
      </c>
      <c r="L133" s="5"/>
      <c r="M133" s="21">
        <v>40674</v>
      </c>
      <c r="N133" s="28">
        <v>20.6</v>
      </c>
      <c r="O133" s="28">
        <v>14.3</v>
      </c>
      <c r="P133" s="28">
        <v>17.889583333333331</v>
      </c>
      <c r="Q133" s="28">
        <v>0</v>
      </c>
      <c r="R133" s="28">
        <v>1019.4</v>
      </c>
      <c r="S133" s="28">
        <v>1013</v>
      </c>
      <c r="T133" s="28">
        <v>27.36</v>
      </c>
      <c r="V133" s="5"/>
      <c r="W133" s="21">
        <v>41039</v>
      </c>
      <c r="X133" s="28">
        <v>22</v>
      </c>
      <c r="Y133" s="28">
        <v>16.2</v>
      </c>
      <c r="Z133" s="28">
        <v>19.006250000000005</v>
      </c>
      <c r="AA133" s="28">
        <v>0</v>
      </c>
      <c r="AB133" s="28">
        <v>1019.9</v>
      </c>
      <c r="AC133" s="28">
        <v>1016.1</v>
      </c>
      <c r="AD133" s="28">
        <v>20.88</v>
      </c>
      <c r="AF133" s="5"/>
      <c r="AG133" s="21">
        <v>41405</v>
      </c>
      <c r="AH133" s="28">
        <v>17.899999999999999</v>
      </c>
      <c r="AI133" s="28">
        <v>15.2</v>
      </c>
      <c r="AJ133" s="28">
        <v>16.297916666666666</v>
      </c>
      <c r="AK133" s="28">
        <v>0</v>
      </c>
      <c r="AL133" s="28">
        <v>1016.6</v>
      </c>
      <c r="AM133" s="28">
        <v>1013.4</v>
      </c>
      <c r="AN133" s="28">
        <v>32.4</v>
      </c>
      <c r="AP133" s="5"/>
      <c r="AQ133" s="21">
        <v>41770</v>
      </c>
      <c r="AR133" s="28">
        <v>22.1</v>
      </c>
      <c r="AS133" s="28">
        <v>16.600000000000001</v>
      </c>
      <c r="AT133" s="28">
        <v>18.045833333333331</v>
      </c>
      <c r="AU133" s="28">
        <v>0</v>
      </c>
      <c r="AV133" s="28">
        <v>1014.9</v>
      </c>
      <c r="AW133" s="28">
        <v>1010.1</v>
      </c>
      <c r="AX133" s="28">
        <v>26.64</v>
      </c>
    </row>
    <row r="134" spans="2:50" x14ac:dyDescent="0.25">
      <c r="B134" s="5"/>
      <c r="C134" s="21">
        <v>40310</v>
      </c>
      <c r="D134" s="22">
        <v>17.3</v>
      </c>
      <c r="E134" s="22">
        <v>14.2</v>
      </c>
      <c r="F134" s="22">
        <v>15.639583333333334</v>
      </c>
      <c r="G134" s="22">
        <v>1.4</v>
      </c>
      <c r="H134" s="23">
        <v>1004</v>
      </c>
      <c r="I134" s="23">
        <v>1001</v>
      </c>
      <c r="J134" s="22">
        <v>27.36</v>
      </c>
      <c r="L134" s="5"/>
      <c r="M134" s="21">
        <v>40675</v>
      </c>
      <c r="N134" s="28">
        <v>22.9</v>
      </c>
      <c r="O134" s="28">
        <v>16.5</v>
      </c>
      <c r="P134" s="28">
        <v>19.206249999999997</v>
      </c>
      <c r="Q134" s="28">
        <v>0</v>
      </c>
      <c r="R134" s="28">
        <v>1014.7</v>
      </c>
      <c r="S134" s="28">
        <v>1012.4</v>
      </c>
      <c r="T134" s="28">
        <v>21.240000000000002</v>
      </c>
      <c r="V134" s="5"/>
      <c r="W134" s="21">
        <v>41040</v>
      </c>
      <c r="X134" s="28">
        <v>26.7</v>
      </c>
      <c r="Y134" s="28">
        <v>18.3</v>
      </c>
      <c r="Z134" s="28">
        <v>21.595833333333335</v>
      </c>
      <c r="AA134" s="28">
        <v>0</v>
      </c>
      <c r="AB134" s="28">
        <v>1020.3</v>
      </c>
      <c r="AC134" s="28">
        <v>1018</v>
      </c>
      <c r="AD134" s="28">
        <v>32.76</v>
      </c>
      <c r="AF134" s="5"/>
      <c r="AG134" s="21">
        <v>41406</v>
      </c>
      <c r="AH134" s="28">
        <v>17.399999999999999</v>
      </c>
      <c r="AI134" s="28">
        <v>14.2</v>
      </c>
      <c r="AJ134" s="28">
        <v>16.064583333333335</v>
      </c>
      <c r="AK134" s="28">
        <v>0.4</v>
      </c>
      <c r="AL134" s="28">
        <v>1017.6</v>
      </c>
      <c r="AM134" s="28">
        <v>1014.8</v>
      </c>
      <c r="AN134" s="28">
        <v>26.28</v>
      </c>
      <c r="AP134" s="5"/>
      <c r="AQ134" s="21">
        <v>41771</v>
      </c>
      <c r="AR134" s="28">
        <v>17.899999999999999</v>
      </c>
      <c r="AS134" s="28">
        <v>15.5</v>
      </c>
      <c r="AT134" s="28">
        <v>16.41041666666667</v>
      </c>
      <c r="AU134" s="28">
        <v>1</v>
      </c>
      <c r="AV134" s="28">
        <v>1015</v>
      </c>
      <c r="AW134" s="28">
        <v>1011.4</v>
      </c>
      <c r="AX134" s="28">
        <v>29.880000000000003</v>
      </c>
    </row>
    <row r="135" spans="2:50" x14ac:dyDescent="0.25">
      <c r="B135" s="5"/>
      <c r="C135" s="21">
        <v>40311</v>
      </c>
      <c r="D135" s="22">
        <v>16.3</v>
      </c>
      <c r="E135" s="22">
        <v>10.6</v>
      </c>
      <c r="F135" s="22">
        <v>13.789583333333333</v>
      </c>
      <c r="G135" s="22">
        <v>11</v>
      </c>
      <c r="H135" s="23">
        <v>1006</v>
      </c>
      <c r="I135" s="23">
        <v>1003</v>
      </c>
      <c r="J135" s="22">
        <v>33.119999999999997</v>
      </c>
      <c r="L135" s="5"/>
      <c r="M135" s="21">
        <v>40676</v>
      </c>
      <c r="N135" s="28">
        <v>22.9</v>
      </c>
      <c r="O135" s="28">
        <v>17.600000000000001</v>
      </c>
      <c r="P135" s="28">
        <v>20.300000000000008</v>
      </c>
      <c r="Q135" s="28">
        <v>0</v>
      </c>
      <c r="R135" s="28">
        <v>1014.7</v>
      </c>
      <c r="S135" s="28">
        <v>1011.8</v>
      </c>
      <c r="T135" s="28">
        <v>24.840000000000003</v>
      </c>
      <c r="V135" s="5"/>
      <c r="W135" s="21">
        <v>41041</v>
      </c>
      <c r="X135" s="28">
        <v>25.2</v>
      </c>
      <c r="Y135" s="28">
        <v>18.8</v>
      </c>
      <c r="Z135" s="28">
        <v>20.881249999999998</v>
      </c>
      <c r="AA135" s="28">
        <v>0</v>
      </c>
      <c r="AB135" s="28">
        <v>1019.6</v>
      </c>
      <c r="AC135" s="28">
        <v>1016.1</v>
      </c>
      <c r="AD135" s="28">
        <v>34.56</v>
      </c>
      <c r="AF135" s="5"/>
      <c r="AG135" s="21">
        <v>41407</v>
      </c>
      <c r="AH135" s="28">
        <v>19.3</v>
      </c>
      <c r="AI135" s="28">
        <v>13.9</v>
      </c>
      <c r="AJ135" s="28">
        <v>16.631250000000001</v>
      </c>
      <c r="AK135" s="28">
        <v>0</v>
      </c>
      <c r="AL135" s="28">
        <v>1017.5</v>
      </c>
      <c r="AM135" s="28">
        <v>1012.4</v>
      </c>
      <c r="AN135" s="28">
        <v>34.92</v>
      </c>
      <c r="AP135" s="5"/>
      <c r="AQ135" s="21">
        <v>41772</v>
      </c>
      <c r="AR135" s="28">
        <v>16.399999999999999</v>
      </c>
      <c r="AS135" s="28">
        <v>12.9</v>
      </c>
      <c r="AT135" s="28">
        <v>14.20833333333333</v>
      </c>
      <c r="AU135" s="28">
        <v>0.30000000000000004</v>
      </c>
      <c r="AV135" s="28">
        <v>1021.4</v>
      </c>
      <c r="AW135" s="28">
        <v>1012.3</v>
      </c>
      <c r="AX135" s="28">
        <v>20.88</v>
      </c>
    </row>
    <row r="136" spans="2:50" x14ac:dyDescent="0.25">
      <c r="B136" s="5"/>
      <c r="C136" s="21">
        <v>40312</v>
      </c>
      <c r="D136" s="22">
        <v>14.2</v>
      </c>
      <c r="E136" s="22">
        <v>10.199999999999999</v>
      </c>
      <c r="F136" s="22">
        <v>11.960416666666667</v>
      </c>
      <c r="G136" s="22">
        <v>10.399999999999997</v>
      </c>
      <c r="H136" s="23">
        <v>1006</v>
      </c>
      <c r="I136" s="23">
        <v>1003</v>
      </c>
      <c r="J136" s="22">
        <v>20.88</v>
      </c>
      <c r="L136" s="5"/>
      <c r="M136" s="21">
        <v>40677</v>
      </c>
      <c r="N136" s="28">
        <v>21.9</v>
      </c>
      <c r="O136" s="28">
        <v>17.3</v>
      </c>
      <c r="P136" s="28">
        <v>19.270833333333332</v>
      </c>
      <c r="Q136" s="28">
        <v>8.4</v>
      </c>
      <c r="R136" s="28">
        <v>1015.3</v>
      </c>
      <c r="S136" s="28">
        <v>1010.5</v>
      </c>
      <c r="T136" s="28">
        <v>30.96</v>
      </c>
      <c r="V136" s="5"/>
      <c r="W136" s="21">
        <v>41042</v>
      </c>
      <c r="X136" s="28">
        <v>21.3</v>
      </c>
      <c r="Y136" s="28">
        <v>17.399999999999999</v>
      </c>
      <c r="Z136" s="28">
        <v>18.666666666666668</v>
      </c>
      <c r="AA136" s="28">
        <v>0</v>
      </c>
      <c r="AB136" s="28">
        <v>1017.7</v>
      </c>
      <c r="AC136" s="28">
        <v>1012</v>
      </c>
      <c r="AD136" s="28">
        <v>20.16</v>
      </c>
      <c r="AF136" s="5"/>
      <c r="AG136" s="21">
        <v>41408</v>
      </c>
      <c r="AH136" s="28">
        <v>18.5</v>
      </c>
      <c r="AI136" s="28">
        <v>14.5</v>
      </c>
      <c r="AJ136" s="28">
        <v>16.277083333333326</v>
      </c>
      <c r="AK136" s="28">
        <v>0.8</v>
      </c>
      <c r="AL136" s="28">
        <v>1012.4</v>
      </c>
      <c r="AM136" s="28">
        <v>1001.1</v>
      </c>
      <c r="AN136" s="28">
        <v>25.56</v>
      </c>
      <c r="AP136" s="5"/>
      <c r="AQ136" s="21">
        <v>41773</v>
      </c>
      <c r="AR136" s="28">
        <v>17.899999999999999</v>
      </c>
      <c r="AS136" s="28">
        <v>11.9</v>
      </c>
      <c r="AT136" s="28">
        <v>15.46875</v>
      </c>
      <c r="AU136" s="28">
        <v>0</v>
      </c>
      <c r="AV136" s="28">
        <v>1022.4</v>
      </c>
      <c r="AW136" s="28">
        <v>1020.3</v>
      </c>
      <c r="AX136" s="28">
        <v>29.16</v>
      </c>
    </row>
    <row r="137" spans="2:50" x14ac:dyDescent="0.25">
      <c r="B137" s="5"/>
      <c r="C137" s="21">
        <v>40313</v>
      </c>
      <c r="D137" s="22">
        <v>16</v>
      </c>
      <c r="E137" s="22">
        <v>9.6</v>
      </c>
      <c r="F137" s="22">
        <v>13.418749999999998</v>
      </c>
      <c r="G137" s="22">
        <v>0</v>
      </c>
      <c r="H137" s="23">
        <v>1011</v>
      </c>
      <c r="I137" s="23">
        <v>1003</v>
      </c>
      <c r="J137" s="22">
        <v>26.28</v>
      </c>
      <c r="L137" s="5"/>
      <c r="M137" s="21">
        <v>40678</v>
      </c>
      <c r="N137" s="28">
        <v>20.3</v>
      </c>
      <c r="O137" s="28">
        <v>14</v>
      </c>
      <c r="P137" s="28">
        <v>17.177083333333332</v>
      </c>
      <c r="Q137" s="28">
        <v>4.3000000000000007</v>
      </c>
      <c r="R137" s="28">
        <v>1021.2</v>
      </c>
      <c r="S137" s="28">
        <v>1014.9</v>
      </c>
      <c r="T137" s="28">
        <v>37.800000000000004</v>
      </c>
      <c r="V137" s="5"/>
      <c r="W137" s="21">
        <v>41043</v>
      </c>
      <c r="X137" s="28">
        <v>21.6</v>
      </c>
      <c r="Y137" s="28">
        <v>17.3</v>
      </c>
      <c r="Z137" s="28">
        <v>19.149999999999999</v>
      </c>
      <c r="AA137" s="28">
        <v>0</v>
      </c>
      <c r="AB137" s="28">
        <v>1013</v>
      </c>
      <c r="AC137" s="28">
        <v>1008.7</v>
      </c>
      <c r="AD137" s="28">
        <v>46.440000000000005</v>
      </c>
      <c r="AF137" s="5"/>
      <c r="AG137" s="21">
        <v>41409</v>
      </c>
      <c r="AH137" s="28">
        <v>17.5</v>
      </c>
      <c r="AI137" s="28">
        <v>12.7</v>
      </c>
      <c r="AJ137" s="28">
        <v>15.364583333333334</v>
      </c>
      <c r="AK137" s="28">
        <v>18.7</v>
      </c>
      <c r="AL137" s="28">
        <v>1001.1</v>
      </c>
      <c r="AM137" s="28">
        <v>994.6</v>
      </c>
      <c r="AN137" s="28">
        <v>43.56</v>
      </c>
      <c r="AP137" s="5"/>
      <c r="AQ137" s="21">
        <v>41774</v>
      </c>
      <c r="AR137" s="28">
        <v>20</v>
      </c>
      <c r="AS137" s="28">
        <v>12.7</v>
      </c>
      <c r="AT137" s="28">
        <v>16.310416666666669</v>
      </c>
      <c r="AU137" s="28">
        <v>0</v>
      </c>
      <c r="AV137" s="28">
        <v>1021.8</v>
      </c>
      <c r="AW137" s="28">
        <v>1016.1</v>
      </c>
      <c r="AX137" s="28">
        <v>35.64</v>
      </c>
    </row>
    <row r="138" spans="2:50" x14ac:dyDescent="0.25">
      <c r="B138" s="5"/>
      <c r="C138" s="21">
        <v>40314</v>
      </c>
      <c r="D138" s="22">
        <v>16.100000000000001</v>
      </c>
      <c r="E138" s="22">
        <v>9.6999999999999993</v>
      </c>
      <c r="F138" s="22">
        <v>13.947916666666666</v>
      </c>
      <c r="G138" s="22">
        <v>0</v>
      </c>
      <c r="H138" s="23">
        <v>1018</v>
      </c>
      <c r="I138" s="23">
        <v>1011</v>
      </c>
      <c r="J138" s="22">
        <v>32.76</v>
      </c>
      <c r="L138" s="5"/>
      <c r="M138" s="21">
        <v>40679</v>
      </c>
      <c r="N138" s="28">
        <v>20.9</v>
      </c>
      <c r="O138" s="28">
        <v>14.3</v>
      </c>
      <c r="P138" s="28">
        <v>17.652083333333341</v>
      </c>
      <c r="Q138" s="28">
        <v>0</v>
      </c>
      <c r="R138" s="28">
        <v>1021.9</v>
      </c>
      <c r="S138" s="28">
        <v>1017.5</v>
      </c>
      <c r="T138" s="28">
        <v>37.080000000000005</v>
      </c>
      <c r="V138" s="5"/>
      <c r="W138" s="21">
        <v>41044</v>
      </c>
      <c r="X138" s="28">
        <v>20</v>
      </c>
      <c r="Y138" s="28">
        <v>16.7</v>
      </c>
      <c r="Z138" s="28">
        <v>17.708333333333321</v>
      </c>
      <c r="AA138" s="28">
        <v>0</v>
      </c>
      <c r="AB138" s="28">
        <v>1014.3</v>
      </c>
      <c r="AC138" s="28">
        <v>1010.4</v>
      </c>
      <c r="AD138" s="28">
        <v>29.52</v>
      </c>
      <c r="AF138" s="5"/>
      <c r="AG138" s="21">
        <v>41410</v>
      </c>
      <c r="AH138" s="28">
        <v>15.1</v>
      </c>
      <c r="AI138" s="28">
        <v>9.8000000000000007</v>
      </c>
      <c r="AJ138" s="28">
        <v>12.618749999999999</v>
      </c>
      <c r="AK138" s="28">
        <v>1.9000000000000001</v>
      </c>
      <c r="AL138" s="28">
        <v>996.6</v>
      </c>
      <c r="AM138" s="28">
        <v>993.3</v>
      </c>
      <c r="AN138" s="28">
        <v>29.880000000000003</v>
      </c>
      <c r="AP138" s="5"/>
      <c r="AQ138" s="21">
        <v>41775</v>
      </c>
      <c r="AR138" s="28">
        <v>18.3</v>
      </c>
      <c r="AS138" s="28">
        <v>13.9</v>
      </c>
      <c r="AT138" s="28">
        <v>16.502083333333331</v>
      </c>
      <c r="AU138" s="28">
        <v>0</v>
      </c>
      <c r="AV138" s="28">
        <v>1016.9</v>
      </c>
      <c r="AW138" s="28">
        <v>1012.1</v>
      </c>
      <c r="AX138" s="28">
        <v>41.04</v>
      </c>
    </row>
    <row r="139" spans="2:50" x14ac:dyDescent="0.25">
      <c r="B139" s="5"/>
      <c r="C139" s="21">
        <v>40315</v>
      </c>
      <c r="D139" s="22">
        <v>16.899999999999999</v>
      </c>
      <c r="E139" s="22">
        <v>11.8</v>
      </c>
      <c r="F139" s="22">
        <v>14.752083333333337</v>
      </c>
      <c r="G139" s="22">
        <v>0</v>
      </c>
      <c r="H139" s="23">
        <v>1022</v>
      </c>
      <c r="I139" s="23">
        <v>1017</v>
      </c>
      <c r="J139" s="22">
        <v>38.880000000000003</v>
      </c>
      <c r="L139" s="5"/>
      <c r="M139" s="21">
        <v>40680</v>
      </c>
      <c r="N139" s="28">
        <v>23.1</v>
      </c>
      <c r="O139" s="28">
        <v>14.9</v>
      </c>
      <c r="P139" s="28">
        <v>18.879166666666666</v>
      </c>
      <c r="Q139" s="28">
        <v>0</v>
      </c>
      <c r="R139" s="28">
        <v>1018.5</v>
      </c>
      <c r="S139" s="28">
        <v>1012.7</v>
      </c>
      <c r="T139" s="28">
        <v>34.200000000000003</v>
      </c>
      <c r="V139" s="5"/>
      <c r="W139" s="21">
        <v>41045</v>
      </c>
      <c r="X139" s="28">
        <v>17.7</v>
      </c>
      <c r="Y139" s="28">
        <v>14.7</v>
      </c>
      <c r="Z139" s="28">
        <v>16.312499999999996</v>
      </c>
      <c r="AA139" s="28">
        <v>0</v>
      </c>
      <c r="AB139" s="28">
        <v>1018</v>
      </c>
      <c r="AC139" s="28">
        <v>1013.6</v>
      </c>
      <c r="AD139" s="28">
        <v>30.6</v>
      </c>
      <c r="AF139" s="5"/>
      <c r="AG139" s="21">
        <v>41411</v>
      </c>
      <c r="AH139" s="28">
        <v>17.2</v>
      </c>
      <c r="AI139" s="28">
        <v>10.4</v>
      </c>
      <c r="AJ139" s="28">
        <v>14.693750000000001</v>
      </c>
      <c r="AK139" s="28">
        <v>1.1000000000000001</v>
      </c>
      <c r="AL139" s="28">
        <v>998.8</v>
      </c>
      <c r="AM139" s="28">
        <v>995</v>
      </c>
      <c r="AN139" s="28">
        <v>38.159999999999997</v>
      </c>
      <c r="AP139" s="5"/>
      <c r="AQ139" s="21">
        <v>41776</v>
      </c>
      <c r="AR139" s="28">
        <v>18.899999999999999</v>
      </c>
      <c r="AS139" s="28">
        <v>14.3</v>
      </c>
      <c r="AT139" s="28">
        <v>16.785416666666666</v>
      </c>
      <c r="AU139" s="28">
        <v>0</v>
      </c>
      <c r="AV139" s="28">
        <v>1012.6</v>
      </c>
      <c r="AW139" s="28">
        <v>1010.1</v>
      </c>
      <c r="AX139" s="28">
        <v>28.44</v>
      </c>
    </row>
    <row r="140" spans="2:50" x14ac:dyDescent="0.25">
      <c r="B140" s="5"/>
      <c r="C140" s="21">
        <v>40316</v>
      </c>
      <c r="D140" s="22">
        <v>18.399999999999999</v>
      </c>
      <c r="E140" s="22">
        <v>12</v>
      </c>
      <c r="F140" s="22">
        <v>16.295833333333331</v>
      </c>
      <c r="G140" s="22">
        <v>0</v>
      </c>
      <c r="H140" s="23">
        <v>1022</v>
      </c>
      <c r="I140" s="23">
        <v>1017</v>
      </c>
      <c r="J140" s="22">
        <v>33.119999999999997</v>
      </c>
      <c r="L140" s="5"/>
      <c r="M140" s="21">
        <v>40681</v>
      </c>
      <c r="N140" s="28">
        <v>20.7</v>
      </c>
      <c r="O140" s="28">
        <v>16.2</v>
      </c>
      <c r="P140" s="28">
        <v>17.99583333333333</v>
      </c>
      <c r="Q140" s="28">
        <v>0</v>
      </c>
      <c r="R140" s="28">
        <v>1012.7</v>
      </c>
      <c r="S140" s="28">
        <v>1010.5</v>
      </c>
      <c r="T140" s="28">
        <v>36.72</v>
      </c>
      <c r="V140" s="5"/>
      <c r="W140" s="21">
        <v>41046</v>
      </c>
      <c r="X140" s="28">
        <v>19.3</v>
      </c>
      <c r="Y140" s="28">
        <v>14</v>
      </c>
      <c r="Z140" s="28">
        <v>16.135416666666671</v>
      </c>
      <c r="AA140" s="28">
        <v>0.1</v>
      </c>
      <c r="AB140" s="28">
        <v>1016.3</v>
      </c>
      <c r="AC140" s="28">
        <v>1008.3</v>
      </c>
      <c r="AD140" s="28">
        <v>36.72</v>
      </c>
      <c r="AF140" s="5"/>
      <c r="AG140" s="21">
        <v>41412</v>
      </c>
      <c r="AH140" s="28">
        <v>17.8</v>
      </c>
      <c r="AI140" s="28">
        <v>11.5</v>
      </c>
      <c r="AJ140" s="28">
        <v>15.066666666666665</v>
      </c>
      <c r="AK140" s="28">
        <v>8.3999999999999986</v>
      </c>
      <c r="AL140" s="28">
        <v>1004.8</v>
      </c>
      <c r="AM140" s="28">
        <v>995.4</v>
      </c>
      <c r="AN140" s="28">
        <v>50.76</v>
      </c>
      <c r="AP140" s="5"/>
      <c r="AQ140" s="21">
        <v>41777</v>
      </c>
      <c r="AR140" s="28">
        <v>17.899999999999999</v>
      </c>
      <c r="AS140" s="28">
        <v>15.2</v>
      </c>
      <c r="AT140" s="28">
        <v>16.306249999999995</v>
      </c>
      <c r="AU140" s="28">
        <v>0</v>
      </c>
      <c r="AV140" s="28">
        <v>1010.4</v>
      </c>
      <c r="AW140" s="28">
        <v>1005.2</v>
      </c>
      <c r="AX140" s="28">
        <v>29.52</v>
      </c>
    </row>
    <row r="141" spans="2:50" x14ac:dyDescent="0.25">
      <c r="B141" s="5"/>
      <c r="C141" s="21">
        <v>40317</v>
      </c>
      <c r="D141" s="22">
        <v>19.399999999999999</v>
      </c>
      <c r="E141" s="22">
        <v>14.3</v>
      </c>
      <c r="F141" s="22">
        <v>17.018750000000001</v>
      </c>
      <c r="G141" s="22">
        <v>0</v>
      </c>
      <c r="H141" s="23">
        <v>1019</v>
      </c>
      <c r="I141" s="23">
        <v>1016</v>
      </c>
      <c r="J141" s="22">
        <v>31.319999999999997</v>
      </c>
      <c r="L141" s="5"/>
      <c r="M141" s="21">
        <v>40682</v>
      </c>
      <c r="N141" s="28">
        <v>19.3</v>
      </c>
      <c r="O141" s="28">
        <v>16.399999999999999</v>
      </c>
      <c r="P141" s="28">
        <v>17.820833333333329</v>
      </c>
      <c r="Q141" s="28">
        <v>0</v>
      </c>
      <c r="R141" s="28">
        <v>1013.6</v>
      </c>
      <c r="S141" s="28">
        <v>1011</v>
      </c>
      <c r="T141" s="28">
        <v>26.28</v>
      </c>
      <c r="V141" s="5"/>
      <c r="W141" s="21">
        <v>41047</v>
      </c>
      <c r="X141" s="28">
        <v>18</v>
      </c>
      <c r="Y141" s="28">
        <v>15.8</v>
      </c>
      <c r="Z141" s="28">
        <v>16.579166666666662</v>
      </c>
      <c r="AA141" s="28">
        <v>0</v>
      </c>
      <c r="AB141" s="28">
        <v>1009.5</v>
      </c>
      <c r="AC141" s="28">
        <v>1005.2</v>
      </c>
      <c r="AD141" s="28">
        <v>45</v>
      </c>
      <c r="AF141" s="5"/>
      <c r="AG141" s="21">
        <v>41413</v>
      </c>
      <c r="AH141" s="28">
        <v>19.100000000000001</v>
      </c>
      <c r="AI141" s="28">
        <v>11.8</v>
      </c>
      <c r="AJ141" s="28">
        <v>13.770833333333341</v>
      </c>
      <c r="AK141" s="28">
        <v>8.1999999999999993</v>
      </c>
      <c r="AL141" s="28">
        <v>1014</v>
      </c>
      <c r="AM141" s="28">
        <v>1004.6</v>
      </c>
      <c r="AN141" s="28">
        <v>37.800000000000004</v>
      </c>
      <c r="AP141" s="5"/>
      <c r="AQ141" s="21">
        <v>41778</v>
      </c>
      <c r="AR141" s="28">
        <v>18.399999999999999</v>
      </c>
      <c r="AS141" s="28">
        <v>13.9</v>
      </c>
      <c r="AT141" s="28">
        <v>16.704166666666669</v>
      </c>
      <c r="AU141" s="28">
        <v>0</v>
      </c>
      <c r="AV141" s="28">
        <v>1006.8</v>
      </c>
      <c r="AW141" s="28">
        <v>1003</v>
      </c>
      <c r="AX141" s="28">
        <v>28.44</v>
      </c>
    </row>
    <row r="142" spans="2:50" x14ac:dyDescent="0.25">
      <c r="B142" s="5"/>
      <c r="C142" s="21">
        <v>40318</v>
      </c>
      <c r="D142" s="22">
        <v>18.2</v>
      </c>
      <c r="E142" s="22">
        <v>13.8</v>
      </c>
      <c r="F142" s="22">
        <v>16.672916666666662</v>
      </c>
      <c r="G142" s="22">
        <v>0</v>
      </c>
      <c r="H142" s="23">
        <v>1019</v>
      </c>
      <c r="I142" s="23">
        <v>1017</v>
      </c>
      <c r="J142" s="22">
        <v>21.96</v>
      </c>
      <c r="L142" s="5"/>
      <c r="M142" s="21">
        <v>40683</v>
      </c>
      <c r="N142" s="28">
        <v>20.8</v>
      </c>
      <c r="O142" s="28">
        <v>14.9</v>
      </c>
      <c r="P142" s="28">
        <v>18.593750000000004</v>
      </c>
      <c r="Q142" s="28">
        <v>0</v>
      </c>
      <c r="R142" s="28">
        <v>1015.3</v>
      </c>
      <c r="S142" s="28">
        <v>1012.6</v>
      </c>
      <c r="T142" s="28">
        <v>24.12</v>
      </c>
      <c r="V142" s="5"/>
      <c r="W142" s="21">
        <v>41048</v>
      </c>
      <c r="X142" s="28">
        <v>18.899999999999999</v>
      </c>
      <c r="Y142" s="28">
        <v>15.3</v>
      </c>
      <c r="Z142" s="28">
        <v>16.900000000000002</v>
      </c>
      <c r="AA142" s="28">
        <v>0</v>
      </c>
      <c r="AB142" s="28">
        <v>1005.8</v>
      </c>
      <c r="AC142" s="28">
        <v>1000.5</v>
      </c>
      <c r="AD142" s="28">
        <v>25.92</v>
      </c>
      <c r="AF142" s="5"/>
      <c r="AG142" s="21">
        <v>41414</v>
      </c>
      <c r="AH142" s="28">
        <v>15.8</v>
      </c>
      <c r="AI142" s="28">
        <v>11.6</v>
      </c>
      <c r="AJ142" s="28">
        <v>13.947916666666666</v>
      </c>
      <c r="AK142" s="28">
        <v>0.4</v>
      </c>
      <c r="AL142" s="28">
        <v>1015</v>
      </c>
      <c r="AM142" s="28">
        <v>1012.4</v>
      </c>
      <c r="AN142" s="28">
        <v>25.92</v>
      </c>
      <c r="AP142" s="5"/>
      <c r="AQ142" s="21">
        <v>41779</v>
      </c>
      <c r="AR142" s="28">
        <v>17.8</v>
      </c>
      <c r="AS142" s="28">
        <v>16.600000000000001</v>
      </c>
      <c r="AT142" s="28">
        <v>17.229166666666661</v>
      </c>
      <c r="AU142" s="28">
        <v>1.9</v>
      </c>
      <c r="AV142" s="28">
        <v>1008.9</v>
      </c>
      <c r="AW142" s="28">
        <v>1005.7</v>
      </c>
      <c r="AX142" s="28">
        <v>38.880000000000003</v>
      </c>
    </row>
    <row r="143" spans="2:50" x14ac:dyDescent="0.25">
      <c r="B143" s="5"/>
      <c r="C143" s="21">
        <v>40319</v>
      </c>
      <c r="D143" s="22">
        <v>20.7</v>
      </c>
      <c r="E143" s="22">
        <v>15.9</v>
      </c>
      <c r="F143" s="22">
        <v>18.220833333333331</v>
      </c>
      <c r="G143" s="22">
        <v>0</v>
      </c>
      <c r="H143" s="23">
        <v>1017</v>
      </c>
      <c r="I143" s="23">
        <v>1015</v>
      </c>
      <c r="J143" s="22">
        <v>25.2</v>
      </c>
      <c r="L143" s="5"/>
      <c r="M143" s="21">
        <v>40684</v>
      </c>
      <c r="N143" s="28">
        <v>21.7</v>
      </c>
      <c r="O143" s="28">
        <v>15.7</v>
      </c>
      <c r="P143" s="28">
        <v>19.014583333333324</v>
      </c>
      <c r="Q143" s="28">
        <v>0</v>
      </c>
      <c r="R143" s="28">
        <v>1015.2</v>
      </c>
      <c r="S143" s="28">
        <v>1012.8</v>
      </c>
      <c r="T143" s="28">
        <v>18.720000000000002</v>
      </c>
      <c r="V143" s="5"/>
      <c r="W143" s="21">
        <v>41049</v>
      </c>
      <c r="X143" s="28">
        <v>17.8</v>
      </c>
      <c r="Y143" s="28">
        <v>12.1</v>
      </c>
      <c r="Z143" s="28">
        <v>15.15208333333333</v>
      </c>
      <c r="AA143" s="28">
        <v>32.000000000000007</v>
      </c>
      <c r="AB143" s="28">
        <v>1001.2</v>
      </c>
      <c r="AC143" s="28">
        <v>998.1</v>
      </c>
      <c r="AD143" s="28">
        <v>42.480000000000004</v>
      </c>
      <c r="AF143" s="5"/>
      <c r="AG143" s="21">
        <v>41415</v>
      </c>
      <c r="AH143" s="28">
        <v>16.5</v>
      </c>
      <c r="AI143" s="28">
        <v>10.9</v>
      </c>
      <c r="AJ143" s="28">
        <v>14.285416666666663</v>
      </c>
      <c r="AK143" s="28">
        <v>0</v>
      </c>
      <c r="AL143" s="28">
        <v>1014.3</v>
      </c>
      <c r="AM143" s="28">
        <v>1008</v>
      </c>
      <c r="AN143" s="28">
        <v>26.64</v>
      </c>
      <c r="AP143" s="5"/>
      <c r="AQ143" s="21">
        <v>41780</v>
      </c>
      <c r="AR143" s="28">
        <v>19.600000000000001</v>
      </c>
      <c r="AS143" s="28">
        <v>17</v>
      </c>
      <c r="AT143" s="28">
        <v>18.266666666666669</v>
      </c>
      <c r="AU143" s="28">
        <v>0.2</v>
      </c>
      <c r="AV143" s="28">
        <v>1007.1</v>
      </c>
      <c r="AW143" s="28">
        <v>1003</v>
      </c>
      <c r="AX143" s="28">
        <v>46.080000000000005</v>
      </c>
    </row>
    <row r="144" spans="2:50" x14ac:dyDescent="0.25">
      <c r="B144" s="5"/>
      <c r="C144" s="21">
        <v>40320</v>
      </c>
      <c r="D144" s="22">
        <v>21.5</v>
      </c>
      <c r="E144" s="22">
        <v>17.3</v>
      </c>
      <c r="F144" s="22">
        <v>19.133333333333336</v>
      </c>
      <c r="G144" s="22">
        <v>0</v>
      </c>
      <c r="H144" s="23">
        <v>1015</v>
      </c>
      <c r="I144" s="23">
        <v>1013</v>
      </c>
      <c r="J144" s="22">
        <v>29.52</v>
      </c>
      <c r="L144" s="5"/>
      <c r="M144" s="21">
        <v>40685</v>
      </c>
      <c r="N144" s="28">
        <v>25.2</v>
      </c>
      <c r="O144" s="28">
        <v>17.100000000000001</v>
      </c>
      <c r="P144" s="28">
        <v>21.181250000000006</v>
      </c>
      <c r="Q144" s="28">
        <v>0</v>
      </c>
      <c r="R144" s="28">
        <v>1016.5</v>
      </c>
      <c r="S144" s="28">
        <v>1012.7</v>
      </c>
      <c r="T144" s="28">
        <v>24.48</v>
      </c>
      <c r="V144" s="5"/>
      <c r="W144" s="21">
        <v>41050</v>
      </c>
      <c r="X144" s="28">
        <v>20</v>
      </c>
      <c r="Y144" s="28">
        <v>11.2</v>
      </c>
      <c r="Z144" s="28">
        <v>14.977083333333338</v>
      </c>
      <c r="AA144" s="28">
        <v>0.4</v>
      </c>
      <c r="AB144" s="28">
        <v>1005.2</v>
      </c>
      <c r="AC144" s="28">
        <v>999.8</v>
      </c>
      <c r="AD144" s="28">
        <v>55.440000000000005</v>
      </c>
      <c r="AF144" s="5"/>
      <c r="AG144" s="21">
        <v>41416</v>
      </c>
      <c r="AH144" s="28">
        <v>22.9</v>
      </c>
      <c r="AI144" s="28">
        <v>12.8</v>
      </c>
      <c r="AJ144" s="28">
        <v>16.820833333333336</v>
      </c>
      <c r="AK144" s="28">
        <v>0</v>
      </c>
      <c r="AL144" s="28">
        <v>1008.6</v>
      </c>
      <c r="AM144" s="28">
        <v>1004.1</v>
      </c>
      <c r="AN144" s="28">
        <v>40.32</v>
      </c>
      <c r="AP144" s="5"/>
      <c r="AQ144" s="21">
        <v>41781</v>
      </c>
      <c r="AR144" s="28">
        <v>23</v>
      </c>
      <c r="AS144" s="28">
        <v>15.6</v>
      </c>
      <c r="AT144" s="28">
        <v>18.635416666666664</v>
      </c>
      <c r="AU144" s="28">
        <v>0</v>
      </c>
      <c r="AV144" s="28">
        <v>1008.2</v>
      </c>
      <c r="AW144" s="28">
        <v>1004.8</v>
      </c>
      <c r="AX144" s="28">
        <v>47.88</v>
      </c>
    </row>
    <row r="145" spans="2:50" x14ac:dyDescent="0.25">
      <c r="B145" s="5"/>
      <c r="C145" s="21">
        <v>40321</v>
      </c>
      <c r="D145" s="22">
        <v>18.5</v>
      </c>
      <c r="E145" s="22">
        <v>14.9</v>
      </c>
      <c r="F145" s="22">
        <v>17.395833333333332</v>
      </c>
      <c r="G145" s="22">
        <v>0</v>
      </c>
      <c r="H145" s="23">
        <v>1014</v>
      </c>
      <c r="I145" s="23">
        <v>1012</v>
      </c>
      <c r="J145" s="22">
        <v>20.52</v>
      </c>
      <c r="L145" s="5"/>
      <c r="M145" s="21">
        <v>40686</v>
      </c>
      <c r="N145" s="28">
        <v>24.7</v>
      </c>
      <c r="O145" s="28">
        <v>18.2</v>
      </c>
      <c r="P145" s="28">
        <v>21.577083333333338</v>
      </c>
      <c r="Q145" s="28">
        <v>0</v>
      </c>
      <c r="R145" s="28">
        <v>1017.4</v>
      </c>
      <c r="S145" s="28">
        <v>1015.9</v>
      </c>
      <c r="T145" s="28">
        <v>27.720000000000002</v>
      </c>
      <c r="V145" s="5"/>
      <c r="W145" s="21">
        <v>41051</v>
      </c>
      <c r="X145" s="28">
        <v>24.8</v>
      </c>
      <c r="Y145" s="28">
        <v>14</v>
      </c>
      <c r="Z145" s="28">
        <v>17.306250000000002</v>
      </c>
      <c r="AA145" s="28">
        <v>0.30000000000000004</v>
      </c>
      <c r="AB145" s="28">
        <v>1012.7</v>
      </c>
      <c r="AC145" s="28">
        <v>1005.1</v>
      </c>
      <c r="AD145" s="28">
        <v>49.32</v>
      </c>
      <c r="AF145" s="5"/>
      <c r="AG145" s="21">
        <v>41417</v>
      </c>
      <c r="AH145" s="28">
        <v>21.7</v>
      </c>
      <c r="AI145" s="28">
        <v>13.7</v>
      </c>
      <c r="AJ145" s="28">
        <v>17.041666666666668</v>
      </c>
      <c r="AK145" s="28">
        <v>0.2</v>
      </c>
      <c r="AL145" s="28">
        <v>1008.5</v>
      </c>
      <c r="AM145" s="28">
        <v>1003.5</v>
      </c>
      <c r="AN145" s="28">
        <v>41.4</v>
      </c>
      <c r="AP145" s="5"/>
      <c r="AQ145" s="21">
        <v>41782</v>
      </c>
      <c r="AR145" s="28">
        <v>22.4</v>
      </c>
      <c r="AS145" s="28">
        <v>13.8</v>
      </c>
      <c r="AT145" s="28">
        <v>18.389583333333331</v>
      </c>
      <c r="AU145" s="28">
        <v>0</v>
      </c>
      <c r="AV145" s="28">
        <v>1012.5</v>
      </c>
      <c r="AW145" s="28">
        <v>1006.4</v>
      </c>
      <c r="AX145" s="28">
        <v>48.96</v>
      </c>
    </row>
    <row r="146" spans="2:50" x14ac:dyDescent="0.25">
      <c r="B146" s="5"/>
      <c r="C146" s="21">
        <v>40322</v>
      </c>
      <c r="D146" s="22">
        <v>24.2</v>
      </c>
      <c r="E146" s="22">
        <v>14.9</v>
      </c>
      <c r="F146" s="22">
        <v>20.114583333333332</v>
      </c>
      <c r="G146" s="22">
        <v>0</v>
      </c>
      <c r="H146" s="23">
        <v>1013</v>
      </c>
      <c r="I146" s="23">
        <v>1011</v>
      </c>
      <c r="J146" s="22">
        <v>30.96</v>
      </c>
      <c r="L146" s="5"/>
      <c r="M146" s="21">
        <v>40687</v>
      </c>
      <c r="N146" s="28">
        <v>28.1</v>
      </c>
      <c r="O146" s="28">
        <v>19.2</v>
      </c>
      <c r="P146" s="28">
        <v>24.189583333333335</v>
      </c>
      <c r="Q146" s="28">
        <v>0</v>
      </c>
      <c r="R146" s="28">
        <v>1017.8</v>
      </c>
      <c r="S146" s="28">
        <v>1015.6</v>
      </c>
      <c r="T146" s="28">
        <v>33.119999999999997</v>
      </c>
      <c r="V146" s="5"/>
      <c r="W146" s="21">
        <v>41052</v>
      </c>
      <c r="X146" s="28">
        <v>24</v>
      </c>
      <c r="Y146" s="28">
        <v>15.1</v>
      </c>
      <c r="Z146" s="28">
        <v>18.516666666666669</v>
      </c>
      <c r="AA146" s="28">
        <v>0</v>
      </c>
      <c r="AB146" s="28">
        <v>1015.5</v>
      </c>
      <c r="AC146" s="28">
        <v>1011.4</v>
      </c>
      <c r="AD146" s="28">
        <v>30.96</v>
      </c>
      <c r="AF146" s="5"/>
      <c r="AG146" s="21">
        <v>41418</v>
      </c>
      <c r="AH146" s="28">
        <v>16.5</v>
      </c>
      <c r="AI146" s="28">
        <v>11.4</v>
      </c>
      <c r="AJ146" s="28">
        <v>14.064583333333337</v>
      </c>
      <c r="AK146" s="28">
        <v>0</v>
      </c>
      <c r="AL146" s="28">
        <v>1011.2</v>
      </c>
      <c r="AM146" s="28">
        <v>1007.4</v>
      </c>
      <c r="AN146" s="28">
        <v>46.800000000000004</v>
      </c>
      <c r="AP146" s="5"/>
      <c r="AQ146" s="21">
        <v>41783</v>
      </c>
      <c r="AR146" s="28">
        <v>17.8</v>
      </c>
      <c r="AS146" s="28">
        <v>13.7</v>
      </c>
      <c r="AT146" s="28">
        <v>15.691666666666668</v>
      </c>
      <c r="AU146" s="28">
        <v>0</v>
      </c>
      <c r="AV146" s="28">
        <v>1013.7</v>
      </c>
      <c r="AW146" s="28">
        <v>1011.9</v>
      </c>
      <c r="AX146" s="28">
        <v>29.16</v>
      </c>
    </row>
    <row r="147" spans="2:50" x14ac:dyDescent="0.25">
      <c r="B147" s="5"/>
      <c r="C147" s="21">
        <v>40323</v>
      </c>
      <c r="D147" s="22">
        <v>22.4</v>
      </c>
      <c r="E147" s="22">
        <v>16.899999999999999</v>
      </c>
      <c r="F147" s="22">
        <v>19.537499999999998</v>
      </c>
      <c r="G147" s="22">
        <v>0</v>
      </c>
      <c r="H147" s="23">
        <v>1012</v>
      </c>
      <c r="I147" s="23">
        <v>1009</v>
      </c>
      <c r="J147" s="22">
        <v>32.4</v>
      </c>
      <c r="L147" s="5"/>
      <c r="M147" s="21">
        <v>40688</v>
      </c>
      <c r="N147" s="28">
        <v>25.3</v>
      </c>
      <c r="O147" s="28">
        <v>19.7</v>
      </c>
      <c r="P147" s="28">
        <v>22.018750000000001</v>
      </c>
      <c r="Q147" s="28">
        <v>0</v>
      </c>
      <c r="R147" s="28">
        <v>1016.3</v>
      </c>
      <c r="S147" s="28">
        <v>1012.4</v>
      </c>
      <c r="T147" s="28">
        <v>27.36</v>
      </c>
      <c r="V147" s="5"/>
      <c r="W147" s="21">
        <v>41053</v>
      </c>
      <c r="X147" s="28">
        <v>23.5</v>
      </c>
      <c r="Y147" s="28">
        <v>15.9</v>
      </c>
      <c r="Z147" s="28">
        <v>19.354166666666671</v>
      </c>
      <c r="AA147" s="28">
        <v>0</v>
      </c>
      <c r="AB147" s="28">
        <v>1015.3</v>
      </c>
      <c r="AC147" s="28">
        <v>1012.1</v>
      </c>
      <c r="AD147" s="28">
        <v>27.720000000000002</v>
      </c>
      <c r="AF147" s="5"/>
      <c r="AG147" s="21">
        <v>41419</v>
      </c>
      <c r="AH147" s="28">
        <v>15.5</v>
      </c>
      <c r="AI147" s="28">
        <v>9.8000000000000007</v>
      </c>
      <c r="AJ147" s="28">
        <v>13.462500000000004</v>
      </c>
      <c r="AK147" s="28">
        <v>0</v>
      </c>
      <c r="AL147" s="28">
        <v>1015.6</v>
      </c>
      <c r="AM147" s="28">
        <v>1008.2</v>
      </c>
      <c r="AN147" s="28">
        <v>36</v>
      </c>
      <c r="AP147" s="5"/>
      <c r="AQ147" s="21">
        <v>41784</v>
      </c>
      <c r="AR147" s="28">
        <v>18.600000000000001</v>
      </c>
      <c r="AS147" s="28">
        <v>15.2</v>
      </c>
      <c r="AT147" s="28">
        <v>16.787499999999998</v>
      </c>
      <c r="AU147" s="28">
        <v>0</v>
      </c>
      <c r="AV147" s="28">
        <v>1013.5</v>
      </c>
      <c r="AW147" s="28">
        <v>1010.9</v>
      </c>
      <c r="AX147" s="28">
        <v>28.44</v>
      </c>
    </row>
    <row r="148" spans="2:50" x14ac:dyDescent="0.25">
      <c r="B148" s="5"/>
      <c r="C148" s="21">
        <v>40324</v>
      </c>
      <c r="D148" s="22">
        <v>20</v>
      </c>
      <c r="E148" s="22">
        <v>16.7</v>
      </c>
      <c r="F148" s="22">
        <v>18.831250000000001</v>
      </c>
      <c r="G148" s="22">
        <v>0</v>
      </c>
      <c r="H148" s="23">
        <v>1008</v>
      </c>
      <c r="I148" s="23">
        <v>1004</v>
      </c>
      <c r="J148" s="22">
        <v>29.52</v>
      </c>
      <c r="L148" s="5"/>
      <c r="M148" s="21">
        <v>40689</v>
      </c>
      <c r="N148" s="28">
        <v>23.1</v>
      </c>
      <c r="O148" s="28">
        <v>19.2</v>
      </c>
      <c r="P148" s="28">
        <v>21.410416666666677</v>
      </c>
      <c r="Q148" s="28">
        <v>0</v>
      </c>
      <c r="R148" s="28">
        <v>1013.7</v>
      </c>
      <c r="S148" s="28">
        <v>1011.2</v>
      </c>
      <c r="T148" s="28">
        <v>22.32</v>
      </c>
      <c r="V148" s="5"/>
      <c r="W148" s="21">
        <v>41054</v>
      </c>
      <c r="X148" s="28">
        <v>27.2</v>
      </c>
      <c r="Y148" s="28">
        <v>18.5</v>
      </c>
      <c r="Z148" s="28">
        <v>22.635416666666671</v>
      </c>
      <c r="AA148" s="28">
        <v>0</v>
      </c>
      <c r="AB148" s="28">
        <v>1012.3</v>
      </c>
      <c r="AC148" s="28">
        <v>1007.5</v>
      </c>
      <c r="AD148" s="28">
        <v>29.880000000000003</v>
      </c>
      <c r="AF148" s="5"/>
      <c r="AG148" s="21">
        <v>41420</v>
      </c>
      <c r="AH148" s="28">
        <v>18</v>
      </c>
      <c r="AI148" s="28">
        <v>12</v>
      </c>
      <c r="AJ148" s="28">
        <v>15.060416666666669</v>
      </c>
      <c r="AK148" s="28">
        <v>0</v>
      </c>
      <c r="AL148" s="28">
        <v>1015.3</v>
      </c>
      <c r="AM148" s="28">
        <v>1009.9</v>
      </c>
      <c r="AN148" s="28">
        <v>43.56</v>
      </c>
      <c r="AP148" s="5"/>
      <c r="AQ148" s="21">
        <v>41785</v>
      </c>
      <c r="AR148" s="28">
        <v>16.5</v>
      </c>
      <c r="AS148" s="28">
        <v>13.2</v>
      </c>
      <c r="AT148" s="28">
        <v>14.927083333333329</v>
      </c>
      <c r="AU148" s="28">
        <v>18.999999999999996</v>
      </c>
      <c r="AV148" s="28">
        <v>1015.6</v>
      </c>
      <c r="AW148" s="28">
        <v>1011.5</v>
      </c>
      <c r="AX148" s="28">
        <v>38.519999999999996</v>
      </c>
    </row>
    <row r="149" spans="2:50" x14ac:dyDescent="0.25">
      <c r="B149" s="5"/>
      <c r="C149" s="21">
        <v>40325</v>
      </c>
      <c r="D149" s="22">
        <v>19.399999999999999</v>
      </c>
      <c r="E149" s="22">
        <v>17</v>
      </c>
      <c r="F149" s="22">
        <v>18.566666666666659</v>
      </c>
      <c r="G149" s="22">
        <v>0</v>
      </c>
      <c r="H149" s="23">
        <v>1009</v>
      </c>
      <c r="I149" s="23">
        <v>1005</v>
      </c>
      <c r="J149" s="22">
        <v>21.96</v>
      </c>
      <c r="L149" s="5"/>
      <c r="M149" s="21">
        <v>40690</v>
      </c>
      <c r="N149" s="28">
        <v>21.7</v>
      </c>
      <c r="O149" s="28">
        <v>19.2</v>
      </c>
      <c r="P149" s="28">
        <v>20.312500000000004</v>
      </c>
      <c r="Q149" s="28">
        <v>0</v>
      </c>
      <c r="R149" s="28">
        <v>1013.2</v>
      </c>
      <c r="S149" s="28">
        <v>1011.2</v>
      </c>
      <c r="T149" s="28">
        <v>23.400000000000002</v>
      </c>
      <c r="V149" s="5"/>
      <c r="W149" s="21">
        <v>41055</v>
      </c>
      <c r="X149" s="28">
        <v>21.7</v>
      </c>
      <c r="Y149" s="28">
        <v>17.899999999999999</v>
      </c>
      <c r="Z149" s="28">
        <v>19.5</v>
      </c>
      <c r="AA149" s="28">
        <v>0</v>
      </c>
      <c r="AB149" s="28">
        <v>1012.1</v>
      </c>
      <c r="AC149" s="28">
        <v>1008.8</v>
      </c>
      <c r="AD149" s="28">
        <v>30.240000000000002</v>
      </c>
      <c r="AF149" s="5"/>
      <c r="AG149" s="21">
        <v>41421</v>
      </c>
      <c r="AH149" s="28">
        <v>17.2</v>
      </c>
      <c r="AI149" s="28">
        <v>13.8</v>
      </c>
      <c r="AJ149" s="28">
        <v>15.647916666666665</v>
      </c>
      <c r="AK149" s="28">
        <v>0</v>
      </c>
      <c r="AL149" s="28">
        <v>1010</v>
      </c>
      <c r="AM149" s="28">
        <v>1004.1</v>
      </c>
      <c r="AN149" s="28">
        <v>30.6</v>
      </c>
      <c r="AP149" s="5"/>
      <c r="AQ149" s="21">
        <v>41786</v>
      </c>
      <c r="AR149" s="28">
        <v>18.7</v>
      </c>
      <c r="AS149" s="28">
        <v>13.1</v>
      </c>
      <c r="AT149" s="28">
        <v>16.164583333333333</v>
      </c>
      <c r="AU149" s="28">
        <v>0</v>
      </c>
      <c r="AV149" s="28">
        <v>1015.5</v>
      </c>
      <c r="AW149" s="28">
        <v>1010.9</v>
      </c>
      <c r="AX149" s="28">
        <v>27.720000000000002</v>
      </c>
    </row>
    <row r="150" spans="2:50" x14ac:dyDescent="0.25">
      <c r="B150" s="5"/>
      <c r="C150" s="21">
        <v>40326</v>
      </c>
      <c r="D150" s="22">
        <v>20.2</v>
      </c>
      <c r="E150" s="22">
        <v>17.399999999999999</v>
      </c>
      <c r="F150" s="22">
        <v>19.195833333333336</v>
      </c>
      <c r="G150" s="22">
        <v>0.2</v>
      </c>
      <c r="H150" s="23">
        <v>1013</v>
      </c>
      <c r="I150" s="23">
        <v>1007</v>
      </c>
      <c r="J150" s="22">
        <v>21.240000000000002</v>
      </c>
      <c r="L150" s="5"/>
      <c r="M150" s="21">
        <v>40691</v>
      </c>
      <c r="N150" s="28">
        <v>21.3</v>
      </c>
      <c r="O150" s="28">
        <v>18</v>
      </c>
      <c r="P150" s="28">
        <v>19.889583333333334</v>
      </c>
      <c r="Q150" s="28">
        <v>0</v>
      </c>
      <c r="R150" s="28">
        <v>1013.3</v>
      </c>
      <c r="S150" s="28">
        <v>1010.6</v>
      </c>
      <c r="T150" s="28">
        <v>40.32</v>
      </c>
      <c r="V150" s="5"/>
      <c r="W150" s="21">
        <v>41056</v>
      </c>
      <c r="X150" s="28">
        <v>21.4</v>
      </c>
      <c r="Y150" s="28">
        <v>17.2</v>
      </c>
      <c r="Z150" s="28">
        <v>19.445833333333336</v>
      </c>
      <c r="AA150" s="28">
        <v>0</v>
      </c>
      <c r="AB150" s="28">
        <v>1013.1</v>
      </c>
      <c r="AC150" s="28">
        <v>1010.3</v>
      </c>
      <c r="AD150" s="28">
        <v>15.840000000000002</v>
      </c>
      <c r="AF150" s="5"/>
      <c r="AG150" s="21">
        <v>41422</v>
      </c>
      <c r="AH150" s="28">
        <v>20.2</v>
      </c>
      <c r="AI150" s="28">
        <v>13</v>
      </c>
      <c r="AJ150" s="28">
        <v>15.4</v>
      </c>
      <c r="AK150" s="28">
        <v>0</v>
      </c>
      <c r="AL150" s="28">
        <v>1006.5</v>
      </c>
      <c r="AM150" s="28">
        <v>1000.7</v>
      </c>
      <c r="AN150" s="28">
        <v>51.480000000000004</v>
      </c>
      <c r="AP150" s="5"/>
      <c r="AQ150" s="21">
        <v>41787</v>
      </c>
      <c r="AR150" s="28">
        <v>19</v>
      </c>
      <c r="AS150" s="28">
        <v>14</v>
      </c>
      <c r="AT150" s="28">
        <v>16.329166666666666</v>
      </c>
      <c r="AU150" s="28">
        <v>19.799999999999994</v>
      </c>
      <c r="AV150" s="28">
        <v>1011.9</v>
      </c>
      <c r="AW150" s="28">
        <v>1007.2</v>
      </c>
      <c r="AX150" s="28">
        <v>22.68</v>
      </c>
    </row>
    <row r="151" spans="2:50" x14ac:dyDescent="0.25">
      <c r="B151" s="5"/>
      <c r="C151" s="21">
        <v>40327</v>
      </c>
      <c r="D151" s="22">
        <v>20.7</v>
      </c>
      <c r="E151" s="22">
        <v>17.2</v>
      </c>
      <c r="F151" s="22">
        <v>19.056249999999999</v>
      </c>
      <c r="G151" s="22">
        <v>0</v>
      </c>
      <c r="H151" s="23">
        <v>1016</v>
      </c>
      <c r="I151" s="23">
        <v>1012</v>
      </c>
      <c r="J151" s="22">
        <v>26.64</v>
      </c>
      <c r="L151" s="5"/>
      <c r="M151" s="21">
        <v>40692</v>
      </c>
      <c r="N151" s="28">
        <v>22.4</v>
      </c>
      <c r="O151" s="28">
        <v>17.3</v>
      </c>
      <c r="P151" s="28">
        <v>20.333333333333336</v>
      </c>
      <c r="Q151" s="28">
        <v>0</v>
      </c>
      <c r="R151" s="28">
        <v>1014</v>
      </c>
      <c r="S151" s="28">
        <v>1011.3</v>
      </c>
      <c r="T151" s="28">
        <v>31.680000000000003</v>
      </c>
      <c r="V151" s="5"/>
      <c r="W151" s="21">
        <v>41057</v>
      </c>
      <c r="X151" s="28">
        <v>24.2</v>
      </c>
      <c r="Y151" s="28">
        <v>18</v>
      </c>
      <c r="Z151" s="28">
        <v>21.12916666666667</v>
      </c>
      <c r="AA151" s="28">
        <v>0</v>
      </c>
      <c r="AB151" s="28">
        <v>1011.3</v>
      </c>
      <c r="AC151" s="28">
        <v>1009.1</v>
      </c>
      <c r="AD151" s="28">
        <v>25.92</v>
      </c>
      <c r="AF151" s="5"/>
      <c r="AG151" s="21">
        <v>41423</v>
      </c>
      <c r="AH151" s="28">
        <v>16.600000000000001</v>
      </c>
      <c r="AI151" s="28">
        <v>10.199999999999999</v>
      </c>
      <c r="AJ151" s="28">
        <v>13.283333333333333</v>
      </c>
      <c r="AK151" s="28">
        <v>0</v>
      </c>
      <c r="AL151" s="28">
        <v>1007.9</v>
      </c>
      <c r="AM151" s="28">
        <v>1004.1</v>
      </c>
      <c r="AN151" s="28">
        <v>44.28</v>
      </c>
      <c r="AP151" s="5"/>
      <c r="AQ151" s="21">
        <v>41788</v>
      </c>
      <c r="AR151" s="28">
        <v>21.1</v>
      </c>
      <c r="AS151" s="28">
        <v>15</v>
      </c>
      <c r="AT151" s="28">
        <v>17.360416666666666</v>
      </c>
      <c r="AU151" s="28">
        <v>0.2</v>
      </c>
      <c r="AV151" s="28">
        <v>1012.9</v>
      </c>
      <c r="AW151" s="28">
        <v>1008.2</v>
      </c>
      <c r="AX151" s="28">
        <v>33.119999999999997</v>
      </c>
    </row>
    <row r="152" spans="2:50" x14ac:dyDescent="0.25">
      <c r="B152" s="5"/>
      <c r="C152" s="21">
        <v>40328</v>
      </c>
      <c r="D152" s="22">
        <v>20.6</v>
      </c>
      <c r="E152" s="22">
        <v>16.399999999999999</v>
      </c>
      <c r="F152" s="22">
        <v>19.129166666666674</v>
      </c>
      <c r="G152" s="22">
        <v>0</v>
      </c>
      <c r="H152" s="23">
        <v>1016</v>
      </c>
      <c r="I152" s="23">
        <v>1013</v>
      </c>
      <c r="J152" s="22">
        <v>21.96</v>
      </c>
      <c r="L152" s="5"/>
      <c r="M152" s="21">
        <v>40693</v>
      </c>
      <c r="N152" s="28">
        <v>22.4</v>
      </c>
      <c r="O152" s="28">
        <v>18.8</v>
      </c>
      <c r="P152" s="28">
        <v>20.387499999999999</v>
      </c>
      <c r="Q152" s="28">
        <v>0.1</v>
      </c>
      <c r="R152" s="28">
        <v>1012.9</v>
      </c>
      <c r="S152" s="28">
        <v>1009.1</v>
      </c>
      <c r="T152" s="28">
        <v>28.08</v>
      </c>
      <c r="V152" s="5"/>
      <c r="W152" s="21">
        <v>41058</v>
      </c>
      <c r="X152" s="28">
        <v>24.6</v>
      </c>
      <c r="Y152" s="28">
        <v>18</v>
      </c>
      <c r="Z152" s="28">
        <v>21.260416666666668</v>
      </c>
      <c r="AA152" s="28">
        <v>0</v>
      </c>
      <c r="AB152" s="28">
        <v>1011.4</v>
      </c>
      <c r="AC152" s="28">
        <v>1009.1</v>
      </c>
      <c r="AD152" s="28">
        <v>25.92</v>
      </c>
      <c r="AF152" s="5"/>
      <c r="AG152" s="21">
        <v>41424</v>
      </c>
      <c r="AH152" s="28">
        <v>20.6</v>
      </c>
      <c r="AI152" s="28">
        <v>13.2</v>
      </c>
      <c r="AJ152" s="28">
        <v>15.793749999999998</v>
      </c>
      <c r="AK152" s="28">
        <v>0</v>
      </c>
      <c r="AL152" s="28">
        <v>1007.3</v>
      </c>
      <c r="AM152" s="28">
        <v>1005.6</v>
      </c>
      <c r="AN152" s="28">
        <v>29.52</v>
      </c>
      <c r="AP152" s="5"/>
      <c r="AQ152" s="21">
        <v>41789</v>
      </c>
      <c r="AR152" s="28">
        <v>17.899999999999999</v>
      </c>
      <c r="AS152" s="28">
        <v>13.8</v>
      </c>
      <c r="AT152" s="28">
        <v>15.572916666666666</v>
      </c>
      <c r="AU152" s="28">
        <v>8.9</v>
      </c>
      <c r="AV152" s="28">
        <v>1013.6</v>
      </c>
      <c r="AW152" s="28">
        <v>1011.7</v>
      </c>
      <c r="AX152" s="28">
        <v>26.28</v>
      </c>
    </row>
    <row r="153" spans="2:50" x14ac:dyDescent="0.25">
      <c r="B153" s="5"/>
      <c r="C153" s="24">
        <v>40329</v>
      </c>
      <c r="D153" s="25">
        <v>23.5</v>
      </c>
      <c r="E153" s="25">
        <v>18.399999999999999</v>
      </c>
      <c r="F153" s="25">
        <v>20.572916666666664</v>
      </c>
      <c r="G153" s="25">
        <v>0</v>
      </c>
      <c r="H153" s="26">
        <v>1013</v>
      </c>
      <c r="I153" s="26">
        <v>1009</v>
      </c>
      <c r="J153" s="25">
        <v>25.56</v>
      </c>
      <c r="L153" s="5"/>
      <c r="M153" s="24">
        <v>40694</v>
      </c>
      <c r="N153" s="25">
        <v>20.7</v>
      </c>
      <c r="O153" s="25">
        <v>16.899999999999999</v>
      </c>
      <c r="P153" s="25">
        <v>18.461363636363636</v>
      </c>
      <c r="Q153" s="25">
        <v>24.6</v>
      </c>
      <c r="R153" s="25">
        <v>1016.1</v>
      </c>
      <c r="S153" s="25">
        <v>1008.9</v>
      </c>
      <c r="T153" s="25">
        <v>27</v>
      </c>
      <c r="V153" s="5"/>
      <c r="W153" s="21">
        <v>41059</v>
      </c>
      <c r="X153" s="28">
        <v>26.8</v>
      </c>
      <c r="Y153" s="28">
        <v>19</v>
      </c>
      <c r="Z153" s="28">
        <v>22.222916666666663</v>
      </c>
      <c r="AA153" s="28">
        <v>0</v>
      </c>
      <c r="AB153" s="28">
        <v>1015.1</v>
      </c>
      <c r="AC153" s="28">
        <v>1011.2</v>
      </c>
      <c r="AD153" s="28">
        <v>23.759999999999998</v>
      </c>
      <c r="AF153" s="5"/>
      <c r="AG153" s="24">
        <v>41425</v>
      </c>
      <c r="AH153" s="25">
        <v>17.8</v>
      </c>
      <c r="AI153" s="25">
        <v>15.9</v>
      </c>
      <c r="AJ153" s="25">
        <v>16.694117647058825</v>
      </c>
      <c r="AK153" s="25">
        <v>0</v>
      </c>
      <c r="AL153" s="25">
        <v>1009.7</v>
      </c>
      <c r="AM153" s="25">
        <v>1007</v>
      </c>
      <c r="AN153" s="25">
        <v>16.920000000000002</v>
      </c>
      <c r="AP153" s="5"/>
      <c r="AQ153" s="24">
        <v>41790</v>
      </c>
      <c r="AR153" s="25">
        <v>21.1</v>
      </c>
      <c r="AS153" s="25">
        <v>12.1</v>
      </c>
      <c r="AT153" s="25">
        <v>17.18333333333333</v>
      </c>
      <c r="AU153" s="25">
        <v>0.9</v>
      </c>
      <c r="AV153" s="25">
        <v>1013.9</v>
      </c>
      <c r="AW153" s="25">
        <v>1011.4</v>
      </c>
      <c r="AX153" s="25">
        <v>33.119999999999997</v>
      </c>
    </row>
    <row r="154" spans="2:50" x14ac:dyDescent="0.25">
      <c r="B154" s="5" t="s">
        <v>10</v>
      </c>
      <c r="C154" s="21">
        <v>40330</v>
      </c>
      <c r="D154" s="22">
        <v>20.8</v>
      </c>
      <c r="E154" s="22">
        <v>18.899999999999999</v>
      </c>
      <c r="F154" s="22">
        <v>19.735416666666666</v>
      </c>
      <c r="G154" s="22">
        <v>0</v>
      </c>
      <c r="H154" s="23">
        <v>1011</v>
      </c>
      <c r="I154" s="23">
        <v>1009</v>
      </c>
      <c r="J154" s="22">
        <v>20.16</v>
      </c>
      <c r="L154" s="5" t="s">
        <v>10</v>
      </c>
      <c r="M154" s="21">
        <v>40695</v>
      </c>
      <c r="N154" s="36">
        <v>22.4</v>
      </c>
      <c r="O154" s="36">
        <v>13.1</v>
      </c>
      <c r="P154" s="36">
        <v>17.175000000000008</v>
      </c>
      <c r="Q154" s="36">
        <v>13.2</v>
      </c>
      <c r="R154" s="36">
        <v>1016.8</v>
      </c>
      <c r="S154" s="36">
        <v>1012</v>
      </c>
      <c r="T154" s="36">
        <v>44.28</v>
      </c>
      <c r="V154" s="5"/>
      <c r="W154" s="24">
        <v>41060</v>
      </c>
      <c r="X154" s="25">
        <v>24.2</v>
      </c>
      <c r="Y154" s="25">
        <v>19.600000000000001</v>
      </c>
      <c r="Z154" s="25">
        <v>21.660416666666663</v>
      </c>
      <c r="AA154" s="25">
        <v>0</v>
      </c>
      <c r="AB154" s="25">
        <v>1015.6</v>
      </c>
      <c r="AC154" s="25">
        <v>1013</v>
      </c>
      <c r="AD154" s="25">
        <v>22.68</v>
      </c>
      <c r="AF154" s="5" t="s">
        <v>10</v>
      </c>
      <c r="AG154" s="21">
        <v>41426</v>
      </c>
      <c r="AH154" s="36">
        <v>28</v>
      </c>
      <c r="AI154" s="36">
        <v>15.2</v>
      </c>
      <c r="AJ154" s="36">
        <v>20.247916666666665</v>
      </c>
      <c r="AK154" s="36">
        <v>0</v>
      </c>
      <c r="AL154" s="36">
        <v>1011.8</v>
      </c>
      <c r="AM154" s="36">
        <v>1007.4</v>
      </c>
      <c r="AN154" s="36">
        <v>43.56</v>
      </c>
      <c r="AP154" s="5" t="s">
        <v>10</v>
      </c>
      <c r="AQ154" s="21">
        <v>41791</v>
      </c>
      <c r="AR154" s="36">
        <v>21.9</v>
      </c>
      <c r="AS154" s="36">
        <v>14.7</v>
      </c>
      <c r="AT154" s="36">
        <v>19.216666666666665</v>
      </c>
      <c r="AU154" s="36">
        <v>0</v>
      </c>
      <c r="AV154" s="36">
        <v>1013.6</v>
      </c>
      <c r="AW154" s="36">
        <v>1012</v>
      </c>
      <c r="AX154" s="36">
        <v>28.44</v>
      </c>
    </row>
    <row r="155" spans="2:50" x14ac:dyDescent="0.25">
      <c r="B155" s="5"/>
      <c r="C155" s="21">
        <v>40331</v>
      </c>
      <c r="D155" s="22">
        <v>21</v>
      </c>
      <c r="E155" s="22">
        <v>18.7</v>
      </c>
      <c r="F155" s="22">
        <v>19.8</v>
      </c>
      <c r="G155" s="22">
        <v>0</v>
      </c>
      <c r="H155" s="23">
        <v>1009</v>
      </c>
      <c r="I155" s="23">
        <v>1008</v>
      </c>
      <c r="J155" s="22">
        <v>17.28</v>
      </c>
      <c r="L155" s="5"/>
      <c r="M155" s="21">
        <v>40696</v>
      </c>
      <c r="N155" s="28">
        <v>19.3</v>
      </c>
      <c r="O155" s="28">
        <v>14.4</v>
      </c>
      <c r="P155" s="28">
        <v>16.706249999999994</v>
      </c>
      <c r="Q155" s="28">
        <v>1.5</v>
      </c>
      <c r="R155" s="28">
        <v>1016</v>
      </c>
      <c r="S155" s="28">
        <v>1013.7</v>
      </c>
      <c r="T155" s="28">
        <v>30.96</v>
      </c>
      <c r="V155" s="5" t="s">
        <v>10</v>
      </c>
      <c r="W155" s="21">
        <v>41061</v>
      </c>
      <c r="X155" s="36">
        <v>24.9</v>
      </c>
      <c r="Y155" s="36">
        <v>19.7</v>
      </c>
      <c r="Z155" s="36">
        <v>22.258333333333329</v>
      </c>
      <c r="AA155" s="36">
        <v>0</v>
      </c>
      <c r="AB155" s="36">
        <v>1013</v>
      </c>
      <c r="AC155" s="36">
        <v>1009.3</v>
      </c>
      <c r="AD155" s="36">
        <v>23.400000000000002</v>
      </c>
      <c r="AF155" s="5"/>
      <c r="AG155" s="21">
        <v>41427</v>
      </c>
      <c r="AH155" s="28">
        <v>21.3</v>
      </c>
      <c r="AI155" s="28">
        <v>15</v>
      </c>
      <c r="AJ155" s="28">
        <v>18.133333333333336</v>
      </c>
      <c r="AK155" s="28">
        <v>0</v>
      </c>
      <c r="AL155" s="28">
        <v>1013.3</v>
      </c>
      <c r="AM155" s="28">
        <v>1010.6</v>
      </c>
      <c r="AN155" s="28">
        <v>36.36</v>
      </c>
      <c r="AP155" s="5"/>
      <c r="AQ155" s="21">
        <v>41792</v>
      </c>
      <c r="AR155" s="28">
        <v>22.2</v>
      </c>
      <c r="AS155" s="28">
        <v>17.5</v>
      </c>
      <c r="AT155" s="28">
        <v>19.441666666666666</v>
      </c>
      <c r="AU155" s="28">
        <v>0</v>
      </c>
      <c r="AV155" s="28">
        <v>1014</v>
      </c>
      <c r="AW155" s="28">
        <v>1012.2</v>
      </c>
      <c r="AX155" s="28">
        <v>26.64</v>
      </c>
    </row>
    <row r="156" spans="2:50" x14ac:dyDescent="0.25">
      <c r="B156" s="5"/>
      <c r="C156" s="21">
        <v>40332</v>
      </c>
      <c r="D156" s="22">
        <v>21.8</v>
      </c>
      <c r="E156" s="22">
        <v>18.399999999999999</v>
      </c>
      <c r="F156" s="22">
        <v>20.216666666666661</v>
      </c>
      <c r="G156" s="22">
        <v>0</v>
      </c>
      <c r="H156" s="23">
        <v>1009</v>
      </c>
      <c r="I156" s="23">
        <v>1005</v>
      </c>
      <c r="J156" s="22">
        <v>34.56</v>
      </c>
      <c r="L156" s="5"/>
      <c r="M156" s="21">
        <v>40697</v>
      </c>
      <c r="N156" s="28">
        <v>19</v>
      </c>
      <c r="O156" s="28">
        <v>15.1</v>
      </c>
      <c r="P156" s="28">
        <v>17.556249999999999</v>
      </c>
      <c r="Q156" s="28">
        <v>0.1</v>
      </c>
      <c r="R156" s="28">
        <v>1015.6</v>
      </c>
      <c r="S156" s="28">
        <v>1012.5</v>
      </c>
      <c r="T156" s="28">
        <v>25.56</v>
      </c>
      <c r="V156" s="5"/>
      <c r="W156" s="21">
        <v>41062</v>
      </c>
      <c r="X156" s="28">
        <v>24.5</v>
      </c>
      <c r="Y156" s="28">
        <v>20.7</v>
      </c>
      <c r="Z156" s="28">
        <v>22.354166666666668</v>
      </c>
      <c r="AA156" s="28">
        <v>0</v>
      </c>
      <c r="AB156" s="28">
        <v>1009.9</v>
      </c>
      <c r="AC156" s="28">
        <v>1007.4</v>
      </c>
      <c r="AD156" s="28">
        <v>36</v>
      </c>
      <c r="AF156" s="5"/>
      <c r="AG156" s="21">
        <v>41428</v>
      </c>
      <c r="AH156" s="28">
        <v>19.7</v>
      </c>
      <c r="AI156" s="28">
        <v>14.3</v>
      </c>
      <c r="AJ156" s="28">
        <v>17.289583333333336</v>
      </c>
      <c r="AK156" s="28">
        <v>0</v>
      </c>
      <c r="AL156" s="28">
        <v>1013.4</v>
      </c>
      <c r="AM156" s="28">
        <v>1011.8</v>
      </c>
      <c r="AN156" s="28">
        <v>22.68</v>
      </c>
      <c r="AP156" s="5"/>
      <c r="AQ156" s="21">
        <v>41793</v>
      </c>
      <c r="AR156" s="28">
        <v>21.4</v>
      </c>
      <c r="AS156" s="28">
        <v>17.5</v>
      </c>
      <c r="AT156" s="28">
        <v>18.952083333333334</v>
      </c>
      <c r="AU156" s="28">
        <v>0</v>
      </c>
      <c r="AV156" s="28">
        <v>1013.5</v>
      </c>
      <c r="AW156" s="28">
        <v>1009.1</v>
      </c>
      <c r="AX156" s="28">
        <v>27</v>
      </c>
    </row>
    <row r="157" spans="2:50" x14ac:dyDescent="0.25">
      <c r="B157" s="5"/>
      <c r="C157" s="21">
        <v>40333</v>
      </c>
      <c r="D157" s="22">
        <v>23.7</v>
      </c>
      <c r="E157" s="22">
        <v>18.600000000000001</v>
      </c>
      <c r="F157" s="22">
        <v>21.000000000000004</v>
      </c>
      <c r="G157" s="22">
        <v>0</v>
      </c>
      <c r="H157" s="23">
        <v>1014</v>
      </c>
      <c r="I157" s="23">
        <v>1008</v>
      </c>
      <c r="J157" s="22">
        <v>29.880000000000003</v>
      </c>
      <c r="L157" s="5"/>
      <c r="M157" s="21">
        <v>40698</v>
      </c>
      <c r="N157" s="28">
        <v>20.6</v>
      </c>
      <c r="O157" s="28">
        <v>15</v>
      </c>
      <c r="P157" s="28">
        <v>18.095833333333335</v>
      </c>
      <c r="Q157" s="28">
        <v>2.9000000000000004</v>
      </c>
      <c r="R157" s="28">
        <v>1012.7</v>
      </c>
      <c r="S157" s="28">
        <v>1006.7</v>
      </c>
      <c r="T157" s="28">
        <v>23.040000000000003</v>
      </c>
      <c r="V157" s="5"/>
      <c r="W157" s="21">
        <v>41063</v>
      </c>
      <c r="X157" s="28">
        <v>24.2</v>
      </c>
      <c r="Y157" s="28">
        <v>18.3</v>
      </c>
      <c r="Z157" s="28">
        <v>20.391666666666662</v>
      </c>
      <c r="AA157" s="28">
        <v>5.3</v>
      </c>
      <c r="AB157" s="28">
        <v>1011.1</v>
      </c>
      <c r="AC157" s="28">
        <v>1006.5</v>
      </c>
      <c r="AD157" s="28">
        <v>38.159999999999997</v>
      </c>
      <c r="AF157" s="5"/>
      <c r="AG157" s="21">
        <v>41429</v>
      </c>
      <c r="AH157" s="28">
        <v>19.899999999999999</v>
      </c>
      <c r="AI157" s="28">
        <v>14.7</v>
      </c>
      <c r="AJ157" s="28">
        <v>17.572916666666661</v>
      </c>
      <c r="AK157" s="28">
        <v>0</v>
      </c>
      <c r="AL157" s="28">
        <v>1012.3</v>
      </c>
      <c r="AM157" s="28">
        <v>1009.6</v>
      </c>
      <c r="AN157" s="28">
        <v>38.159999999999997</v>
      </c>
      <c r="AP157" s="5"/>
      <c r="AQ157" s="21">
        <v>41794</v>
      </c>
      <c r="AR157" s="28">
        <v>21.3</v>
      </c>
      <c r="AS157" s="28">
        <v>16.399999999999999</v>
      </c>
      <c r="AT157" s="28">
        <v>18.87083333333333</v>
      </c>
      <c r="AU157" s="28">
        <v>0</v>
      </c>
      <c r="AV157" s="28">
        <v>1010.9</v>
      </c>
      <c r="AW157" s="28">
        <v>1006.7</v>
      </c>
      <c r="AX157" s="28">
        <v>36.36</v>
      </c>
    </row>
    <row r="158" spans="2:50" x14ac:dyDescent="0.25">
      <c r="B158" s="5"/>
      <c r="C158" s="21">
        <v>40334</v>
      </c>
      <c r="D158" s="22">
        <v>25.5</v>
      </c>
      <c r="E158" s="22">
        <v>18.899999999999999</v>
      </c>
      <c r="F158" s="22">
        <v>22.664583333333329</v>
      </c>
      <c r="G158" s="22">
        <v>0</v>
      </c>
      <c r="H158" s="23">
        <v>1014</v>
      </c>
      <c r="I158" s="23">
        <v>1012</v>
      </c>
      <c r="J158" s="22">
        <v>30.6</v>
      </c>
      <c r="L158" s="5"/>
      <c r="M158" s="21">
        <v>40699</v>
      </c>
      <c r="N158" s="28">
        <v>19.5</v>
      </c>
      <c r="O158" s="28">
        <v>14.9</v>
      </c>
      <c r="P158" s="28">
        <v>17.479166666666668</v>
      </c>
      <c r="Q158" s="28">
        <v>9.3999999999999968</v>
      </c>
      <c r="R158" s="28">
        <v>1006.7</v>
      </c>
      <c r="S158" s="28">
        <v>1004.1</v>
      </c>
      <c r="T158" s="28">
        <v>21.96</v>
      </c>
      <c r="V158" s="5"/>
      <c r="W158" s="21">
        <v>41064</v>
      </c>
      <c r="X158" s="28">
        <v>22.2</v>
      </c>
      <c r="Y158" s="28">
        <v>18.399999999999999</v>
      </c>
      <c r="Z158" s="28">
        <v>19.985416666666662</v>
      </c>
      <c r="AA158" s="28">
        <v>0</v>
      </c>
      <c r="AB158" s="28">
        <v>1013.8</v>
      </c>
      <c r="AC158" s="28">
        <v>1010.1</v>
      </c>
      <c r="AD158" s="28">
        <v>41.76</v>
      </c>
      <c r="AF158" s="5"/>
      <c r="AG158" s="21">
        <v>41430</v>
      </c>
      <c r="AH158" s="28">
        <v>21.1</v>
      </c>
      <c r="AI158" s="28">
        <v>14.9</v>
      </c>
      <c r="AJ158" s="28">
        <v>18.131250000000001</v>
      </c>
      <c r="AK158" s="28">
        <v>0.3</v>
      </c>
      <c r="AL158" s="28">
        <v>1011.9</v>
      </c>
      <c r="AM158" s="28">
        <v>1009.7</v>
      </c>
      <c r="AN158" s="28">
        <v>22.68</v>
      </c>
      <c r="AP158" s="5"/>
      <c r="AQ158" s="21">
        <v>41795</v>
      </c>
      <c r="AR158" s="28">
        <v>19.899999999999999</v>
      </c>
      <c r="AS158" s="28">
        <v>16.3</v>
      </c>
      <c r="AT158" s="28">
        <v>18.227083333333336</v>
      </c>
      <c r="AU158" s="28">
        <v>0</v>
      </c>
      <c r="AV158" s="28">
        <v>1011.3</v>
      </c>
      <c r="AW158" s="28">
        <v>1008.4</v>
      </c>
      <c r="AX158" s="28">
        <v>22.32</v>
      </c>
    </row>
    <row r="159" spans="2:50" x14ac:dyDescent="0.25">
      <c r="B159" s="5"/>
      <c r="C159" s="21">
        <v>40335</v>
      </c>
      <c r="D159" s="22">
        <v>22.3</v>
      </c>
      <c r="E159" s="22">
        <v>19.2</v>
      </c>
      <c r="F159" s="22">
        <v>20.693750000000005</v>
      </c>
      <c r="G159" s="22">
        <v>2.4</v>
      </c>
      <c r="H159" s="23">
        <v>1013</v>
      </c>
      <c r="I159" s="23">
        <v>1011</v>
      </c>
      <c r="J159" s="22">
        <v>21.240000000000002</v>
      </c>
      <c r="L159" s="5"/>
      <c r="M159" s="21">
        <v>40700</v>
      </c>
      <c r="N159" s="28">
        <v>20.8</v>
      </c>
      <c r="O159" s="28">
        <v>16.399999999999999</v>
      </c>
      <c r="P159" s="28">
        <v>19.097916666666674</v>
      </c>
      <c r="Q159" s="28">
        <v>0.1</v>
      </c>
      <c r="R159" s="28">
        <v>1004.1</v>
      </c>
      <c r="S159" s="28">
        <v>1001.7</v>
      </c>
      <c r="T159" s="28">
        <v>19.8</v>
      </c>
      <c r="V159" s="5"/>
      <c r="W159" s="21">
        <v>41065</v>
      </c>
      <c r="X159" s="28">
        <v>24.8</v>
      </c>
      <c r="Y159" s="28">
        <v>18.8</v>
      </c>
      <c r="Z159" s="28">
        <v>21.195833333333336</v>
      </c>
      <c r="AA159" s="28">
        <v>0</v>
      </c>
      <c r="AB159" s="28">
        <v>1013.2</v>
      </c>
      <c r="AC159" s="28">
        <v>1008.3</v>
      </c>
      <c r="AD159" s="28">
        <v>39.24</v>
      </c>
      <c r="AF159" s="5"/>
      <c r="AG159" s="21">
        <v>41431</v>
      </c>
      <c r="AH159" s="28">
        <v>20.399999999999999</v>
      </c>
      <c r="AI159" s="28">
        <v>16.100000000000001</v>
      </c>
      <c r="AJ159" s="28">
        <v>18.412499999999998</v>
      </c>
      <c r="AK159" s="28">
        <v>0</v>
      </c>
      <c r="AL159" s="28">
        <v>1013.4</v>
      </c>
      <c r="AM159" s="28">
        <v>1010.2</v>
      </c>
      <c r="AN159" s="28">
        <v>19.8</v>
      </c>
      <c r="AP159" s="5"/>
      <c r="AQ159" s="21">
        <v>41796</v>
      </c>
      <c r="AR159" s="28">
        <v>20.399999999999999</v>
      </c>
      <c r="AS159" s="28">
        <v>16.7</v>
      </c>
      <c r="AT159" s="28">
        <v>18.602083333333329</v>
      </c>
      <c r="AU159" s="28">
        <v>0</v>
      </c>
      <c r="AV159" s="28">
        <v>1012.3</v>
      </c>
      <c r="AW159" s="28">
        <v>1009.5</v>
      </c>
      <c r="AX159" s="28">
        <v>24.12</v>
      </c>
    </row>
    <row r="160" spans="2:50" x14ac:dyDescent="0.25">
      <c r="B160" s="5"/>
      <c r="C160" s="21">
        <v>40336</v>
      </c>
      <c r="D160" s="22">
        <v>21.7</v>
      </c>
      <c r="E160" s="22">
        <v>18.399999999999999</v>
      </c>
      <c r="F160" s="22">
        <v>20.497916666666672</v>
      </c>
      <c r="G160" s="22">
        <v>0</v>
      </c>
      <c r="H160" s="23">
        <v>1012</v>
      </c>
      <c r="I160" s="23">
        <v>1006</v>
      </c>
      <c r="J160" s="22">
        <v>35.64</v>
      </c>
      <c r="L160" s="5"/>
      <c r="M160" s="21">
        <v>40701</v>
      </c>
      <c r="N160" s="28">
        <v>22.2</v>
      </c>
      <c r="O160" s="28">
        <v>16.600000000000001</v>
      </c>
      <c r="P160" s="28">
        <v>18.860416666666662</v>
      </c>
      <c r="Q160" s="28">
        <v>17.299999999999997</v>
      </c>
      <c r="R160" s="28">
        <v>1003.9</v>
      </c>
      <c r="S160" s="28">
        <v>999.8</v>
      </c>
      <c r="T160" s="28">
        <v>33.840000000000003</v>
      </c>
      <c r="V160" s="5"/>
      <c r="W160" s="21">
        <v>41066</v>
      </c>
      <c r="X160" s="28">
        <v>23.7</v>
      </c>
      <c r="Y160" s="28">
        <v>20.399999999999999</v>
      </c>
      <c r="Z160" s="28">
        <v>21.483333333333331</v>
      </c>
      <c r="AA160" s="28">
        <v>0</v>
      </c>
      <c r="AB160" s="28">
        <v>1008.4</v>
      </c>
      <c r="AC160" s="28">
        <v>1005.1</v>
      </c>
      <c r="AD160" s="28">
        <v>37.440000000000005</v>
      </c>
      <c r="AF160" s="5"/>
      <c r="AG160" s="21">
        <v>41432</v>
      </c>
      <c r="AH160" s="28">
        <v>21</v>
      </c>
      <c r="AI160" s="28">
        <v>17.3</v>
      </c>
      <c r="AJ160" s="28">
        <v>18.939583333333328</v>
      </c>
      <c r="AK160" s="28">
        <v>0</v>
      </c>
      <c r="AL160" s="28">
        <v>1013.3</v>
      </c>
      <c r="AM160" s="28">
        <v>1010</v>
      </c>
      <c r="AN160" s="28">
        <v>28.8</v>
      </c>
      <c r="AP160" s="5"/>
      <c r="AQ160" s="21">
        <v>41797</v>
      </c>
      <c r="AR160" s="28">
        <v>22.9</v>
      </c>
      <c r="AS160" s="28">
        <v>16.399999999999999</v>
      </c>
      <c r="AT160" s="28">
        <v>19.664583333333336</v>
      </c>
      <c r="AU160" s="28">
        <v>0</v>
      </c>
      <c r="AV160" s="28">
        <v>1012.6</v>
      </c>
      <c r="AW160" s="28">
        <v>1009.9</v>
      </c>
      <c r="AX160" s="28">
        <v>37.800000000000004</v>
      </c>
    </row>
    <row r="161" spans="2:50" x14ac:dyDescent="0.25">
      <c r="B161" s="5"/>
      <c r="C161" s="21">
        <v>40337</v>
      </c>
      <c r="D161" s="22">
        <v>22.6</v>
      </c>
      <c r="E161" s="22">
        <v>19.2</v>
      </c>
      <c r="F161" s="22">
        <v>20.991666666666664</v>
      </c>
      <c r="G161" s="22">
        <v>0</v>
      </c>
      <c r="H161" s="23">
        <v>1006</v>
      </c>
      <c r="I161" s="23">
        <v>1001</v>
      </c>
      <c r="J161" s="22">
        <v>30.6</v>
      </c>
      <c r="L161" s="5"/>
      <c r="M161" s="21">
        <v>40702</v>
      </c>
      <c r="N161" s="28">
        <v>18</v>
      </c>
      <c r="O161" s="28">
        <v>14.2</v>
      </c>
      <c r="P161" s="28">
        <v>16.293749999999999</v>
      </c>
      <c r="Q161" s="28">
        <v>14.899999999999997</v>
      </c>
      <c r="R161" s="28">
        <v>1011.8</v>
      </c>
      <c r="S161" s="28">
        <v>1003.2</v>
      </c>
      <c r="T161" s="28">
        <v>27</v>
      </c>
      <c r="V161" s="5"/>
      <c r="W161" s="21">
        <v>41067</v>
      </c>
      <c r="X161" s="28">
        <v>24.1</v>
      </c>
      <c r="Y161" s="28">
        <v>19.5</v>
      </c>
      <c r="Z161" s="28">
        <v>21.370833333333326</v>
      </c>
      <c r="AA161" s="28">
        <v>0</v>
      </c>
      <c r="AB161" s="28">
        <v>1005.3</v>
      </c>
      <c r="AC161" s="28">
        <v>999.9</v>
      </c>
      <c r="AD161" s="28">
        <v>26.28</v>
      </c>
      <c r="AF161" s="5"/>
      <c r="AG161" s="21">
        <v>41433</v>
      </c>
      <c r="AH161" s="28">
        <v>21.3</v>
      </c>
      <c r="AI161" s="28">
        <v>13</v>
      </c>
      <c r="AJ161" s="28">
        <v>18.241666666666667</v>
      </c>
      <c r="AK161" s="28">
        <v>23.8</v>
      </c>
      <c r="AL161" s="28">
        <v>1010.5</v>
      </c>
      <c r="AM161" s="28">
        <v>1006.5</v>
      </c>
      <c r="AN161" s="28">
        <v>59.760000000000005</v>
      </c>
      <c r="AP161" s="5"/>
      <c r="AQ161" s="21">
        <v>41798</v>
      </c>
      <c r="AR161" s="28">
        <v>25.6</v>
      </c>
      <c r="AS161" s="28">
        <v>18.899999999999999</v>
      </c>
      <c r="AT161" s="28">
        <v>21.86666666666666</v>
      </c>
      <c r="AU161" s="28">
        <v>0</v>
      </c>
      <c r="AV161" s="28">
        <v>1013.8</v>
      </c>
      <c r="AW161" s="28">
        <v>1011.5</v>
      </c>
      <c r="AX161" s="28">
        <v>25.92</v>
      </c>
    </row>
    <row r="162" spans="2:50" x14ac:dyDescent="0.25">
      <c r="B162" s="5"/>
      <c r="C162" s="21">
        <v>40338</v>
      </c>
      <c r="D162" s="22">
        <v>21.8</v>
      </c>
      <c r="E162" s="22">
        <v>19.899999999999999</v>
      </c>
      <c r="F162" s="22">
        <v>20.450000000000003</v>
      </c>
      <c r="G162" s="22">
        <v>4.6000000000000005</v>
      </c>
      <c r="H162" s="23">
        <v>1001</v>
      </c>
      <c r="I162" s="23">
        <v>996</v>
      </c>
      <c r="J162" s="22">
        <v>19.079999999999998</v>
      </c>
      <c r="L162" s="5"/>
      <c r="M162" s="21">
        <v>40703</v>
      </c>
      <c r="N162" s="28">
        <v>20</v>
      </c>
      <c r="O162" s="28">
        <v>16.399999999999999</v>
      </c>
      <c r="P162" s="28">
        <v>18.239583333333336</v>
      </c>
      <c r="Q162" s="28">
        <v>0</v>
      </c>
      <c r="R162" s="28">
        <v>1013.3</v>
      </c>
      <c r="S162" s="28">
        <v>1011.1</v>
      </c>
      <c r="T162" s="28">
        <v>20.16</v>
      </c>
      <c r="V162" s="5"/>
      <c r="W162" s="21">
        <v>41068</v>
      </c>
      <c r="X162" s="28">
        <v>23.9</v>
      </c>
      <c r="Y162" s="28">
        <v>19.8</v>
      </c>
      <c r="Z162" s="28">
        <v>21.358333333333338</v>
      </c>
      <c r="AA162" s="28">
        <v>0</v>
      </c>
      <c r="AB162" s="28">
        <v>1011.4</v>
      </c>
      <c r="AC162" s="28">
        <v>1001.9</v>
      </c>
      <c r="AD162" s="28">
        <v>26.28</v>
      </c>
      <c r="AF162" s="5"/>
      <c r="AG162" s="21">
        <v>41434</v>
      </c>
      <c r="AH162" s="28">
        <v>21.5</v>
      </c>
      <c r="AI162" s="28">
        <v>14.5</v>
      </c>
      <c r="AJ162" s="28">
        <v>18.335416666666671</v>
      </c>
      <c r="AK162" s="28">
        <v>0.6</v>
      </c>
      <c r="AL162" s="28">
        <v>1007.5</v>
      </c>
      <c r="AM162" s="28">
        <v>1002.8</v>
      </c>
      <c r="AN162" s="28">
        <v>43.92</v>
      </c>
      <c r="AP162" s="5"/>
      <c r="AQ162" s="21">
        <v>41799</v>
      </c>
      <c r="AR162" s="28">
        <v>25.7</v>
      </c>
      <c r="AS162" s="28">
        <v>19.600000000000001</v>
      </c>
      <c r="AT162" s="28">
        <v>22.354166666666671</v>
      </c>
      <c r="AU162" s="28">
        <v>0</v>
      </c>
      <c r="AV162" s="28">
        <v>1013.2</v>
      </c>
      <c r="AW162" s="28">
        <v>1010.7</v>
      </c>
      <c r="AX162" s="28">
        <v>20.16</v>
      </c>
    </row>
    <row r="163" spans="2:50" x14ac:dyDescent="0.25">
      <c r="B163" s="5"/>
      <c r="C163" s="21">
        <v>40339</v>
      </c>
      <c r="D163" s="22">
        <v>22</v>
      </c>
      <c r="E163" s="22">
        <v>19.899999999999999</v>
      </c>
      <c r="F163" s="22">
        <v>20.806250000000002</v>
      </c>
      <c r="G163" s="22">
        <v>4.8000000000000007</v>
      </c>
      <c r="H163" s="23">
        <v>1004</v>
      </c>
      <c r="I163" s="23">
        <v>996</v>
      </c>
      <c r="J163" s="22">
        <v>36</v>
      </c>
      <c r="L163" s="5"/>
      <c r="M163" s="21">
        <v>40704</v>
      </c>
      <c r="N163" s="28">
        <v>18.8</v>
      </c>
      <c r="O163" s="28">
        <v>15.5</v>
      </c>
      <c r="P163" s="28">
        <v>17.993750000000002</v>
      </c>
      <c r="Q163" s="28">
        <v>28.399999999999995</v>
      </c>
      <c r="R163" s="28">
        <v>1014.3</v>
      </c>
      <c r="S163" s="28">
        <v>1010.1</v>
      </c>
      <c r="T163" s="28">
        <v>23.759999999999998</v>
      </c>
      <c r="V163" s="5"/>
      <c r="W163" s="21">
        <v>41069</v>
      </c>
      <c r="X163" s="28">
        <v>24.6</v>
      </c>
      <c r="Y163" s="28">
        <v>18.7</v>
      </c>
      <c r="Z163" s="28">
        <v>21.260416666666671</v>
      </c>
      <c r="AA163" s="28">
        <v>0</v>
      </c>
      <c r="AB163" s="28">
        <v>1013.1</v>
      </c>
      <c r="AC163" s="28">
        <v>1009.9</v>
      </c>
      <c r="AD163" s="28">
        <v>43.92</v>
      </c>
      <c r="AF163" s="5"/>
      <c r="AG163" s="21">
        <v>41435</v>
      </c>
      <c r="AH163" s="28">
        <v>20.2</v>
      </c>
      <c r="AI163" s="28">
        <v>15</v>
      </c>
      <c r="AJ163" s="28">
        <v>17.985416666666669</v>
      </c>
      <c r="AK163" s="28">
        <v>0</v>
      </c>
      <c r="AL163" s="28">
        <v>1012.4</v>
      </c>
      <c r="AM163" s="28">
        <v>1007.4</v>
      </c>
      <c r="AN163" s="28">
        <v>21.6</v>
      </c>
      <c r="AP163" s="5"/>
      <c r="AQ163" s="21">
        <v>41800</v>
      </c>
      <c r="AR163" s="28">
        <v>24.1</v>
      </c>
      <c r="AS163" s="28">
        <v>19.2</v>
      </c>
      <c r="AT163" s="28">
        <v>21.364583333333332</v>
      </c>
      <c r="AU163" s="28">
        <v>0</v>
      </c>
      <c r="AV163" s="28">
        <v>1014.1</v>
      </c>
      <c r="AW163" s="28">
        <v>1010.9</v>
      </c>
      <c r="AX163" s="28">
        <v>18.36</v>
      </c>
    </row>
    <row r="164" spans="2:50" x14ac:dyDescent="0.25">
      <c r="B164" s="5"/>
      <c r="C164" s="21">
        <v>40340</v>
      </c>
      <c r="D164" s="22">
        <v>21.2</v>
      </c>
      <c r="E164" s="22">
        <v>17.100000000000001</v>
      </c>
      <c r="F164" s="22">
        <v>19.568750000000001</v>
      </c>
      <c r="G164" s="22">
        <v>1.4</v>
      </c>
      <c r="H164" s="23">
        <v>1007</v>
      </c>
      <c r="I164" s="23">
        <v>1003</v>
      </c>
      <c r="J164" s="22">
        <v>40.32</v>
      </c>
      <c r="L164" s="5"/>
      <c r="M164" s="21">
        <v>40705</v>
      </c>
      <c r="N164" s="28">
        <v>20.7</v>
      </c>
      <c r="O164" s="28">
        <v>15.7</v>
      </c>
      <c r="P164" s="28">
        <v>18.433333333333334</v>
      </c>
      <c r="Q164" s="28">
        <v>0</v>
      </c>
      <c r="R164" s="28">
        <v>1015.4</v>
      </c>
      <c r="S164" s="28">
        <v>1013</v>
      </c>
      <c r="T164" s="28">
        <v>37.440000000000005</v>
      </c>
      <c r="V164" s="5"/>
      <c r="W164" s="21">
        <v>41070</v>
      </c>
      <c r="X164" s="28">
        <v>27.3</v>
      </c>
      <c r="Y164" s="28">
        <v>19.399999999999999</v>
      </c>
      <c r="Z164" s="28">
        <v>21.704166666666666</v>
      </c>
      <c r="AA164" s="28">
        <v>0</v>
      </c>
      <c r="AB164" s="28">
        <v>1010.6</v>
      </c>
      <c r="AC164" s="28">
        <v>1003.4</v>
      </c>
      <c r="AD164" s="28">
        <v>39.6</v>
      </c>
      <c r="AF164" s="5"/>
      <c r="AG164" s="21">
        <v>41436</v>
      </c>
      <c r="AH164" s="28">
        <v>20.7</v>
      </c>
      <c r="AI164" s="28">
        <v>16.2</v>
      </c>
      <c r="AJ164" s="28">
        <v>18.902083333333334</v>
      </c>
      <c r="AK164" s="28">
        <v>0</v>
      </c>
      <c r="AL164" s="28">
        <v>1014.4</v>
      </c>
      <c r="AM164" s="28">
        <v>1011.3</v>
      </c>
      <c r="AN164" s="28">
        <v>19.440000000000001</v>
      </c>
      <c r="AP164" s="5"/>
      <c r="AQ164" s="21">
        <v>41801</v>
      </c>
      <c r="AR164" s="28">
        <v>24.5</v>
      </c>
      <c r="AS164" s="28">
        <v>19.8</v>
      </c>
      <c r="AT164" s="28">
        <v>22.743749999999995</v>
      </c>
      <c r="AU164" s="28">
        <v>0</v>
      </c>
      <c r="AV164" s="28">
        <v>1016.6</v>
      </c>
      <c r="AW164" s="28">
        <v>1013.3</v>
      </c>
      <c r="AX164" s="28">
        <v>19.079999999999998</v>
      </c>
    </row>
    <row r="165" spans="2:50" x14ac:dyDescent="0.25">
      <c r="B165" s="5"/>
      <c r="C165" s="21">
        <v>40341</v>
      </c>
      <c r="D165" s="22">
        <v>20.9</v>
      </c>
      <c r="E165" s="22">
        <v>15.1</v>
      </c>
      <c r="F165" s="22">
        <v>18.945833333333329</v>
      </c>
      <c r="G165" s="22">
        <v>0</v>
      </c>
      <c r="H165" s="23">
        <v>1009</v>
      </c>
      <c r="I165" s="23">
        <v>1006</v>
      </c>
      <c r="J165" s="22">
        <v>24.48</v>
      </c>
      <c r="L165" s="5"/>
      <c r="M165" s="21">
        <v>40706</v>
      </c>
      <c r="N165" s="28">
        <v>23.8</v>
      </c>
      <c r="O165" s="28">
        <v>18.2</v>
      </c>
      <c r="P165" s="28">
        <v>20.533333333333335</v>
      </c>
      <c r="Q165" s="28">
        <v>0</v>
      </c>
      <c r="R165" s="28">
        <v>1015.2</v>
      </c>
      <c r="S165" s="28">
        <v>1011.9</v>
      </c>
      <c r="T165" s="28">
        <v>37.080000000000005</v>
      </c>
      <c r="V165" s="5"/>
      <c r="W165" s="21">
        <v>41071</v>
      </c>
      <c r="X165" s="28">
        <v>21.5</v>
      </c>
      <c r="Y165" s="28">
        <v>18</v>
      </c>
      <c r="Z165" s="28">
        <v>19.983333333333334</v>
      </c>
      <c r="AA165" s="28">
        <v>0</v>
      </c>
      <c r="AB165" s="28">
        <v>1006.5</v>
      </c>
      <c r="AC165" s="28">
        <v>1000.3</v>
      </c>
      <c r="AD165" s="28">
        <v>32.4</v>
      </c>
      <c r="AF165" s="5"/>
      <c r="AG165" s="21">
        <v>41437</v>
      </c>
      <c r="AH165" s="28">
        <v>23.7</v>
      </c>
      <c r="AI165" s="28">
        <v>18.3</v>
      </c>
      <c r="AJ165" s="28">
        <v>21.195833333333336</v>
      </c>
      <c r="AK165" s="28">
        <v>0</v>
      </c>
      <c r="AL165" s="28">
        <v>1016</v>
      </c>
      <c r="AM165" s="28">
        <v>1013.9</v>
      </c>
      <c r="AN165" s="28">
        <v>34.92</v>
      </c>
      <c r="AP165" s="5"/>
      <c r="AQ165" s="21">
        <v>41802</v>
      </c>
      <c r="AR165" s="28">
        <v>28</v>
      </c>
      <c r="AS165" s="28">
        <v>21.6</v>
      </c>
      <c r="AT165" s="28">
        <v>24.495833333333334</v>
      </c>
      <c r="AU165" s="28">
        <v>0</v>
      </c>
      <c r="AV165" s="28">
        <v>1016.2</v>
      </c>
      <c r="AW165" s="28">
        <v>1012.9</v>
      </c>
      <c r="AX165" s="28">
        <v>25.2</v>
      </c>
    </row>
    <row r="166" spans="2:50" x14ac:dyDescent="0.25">
      <c r="B166" s="5"/>
      <c r="C166" s="21">
        <v>40342</v>
      </c>
      <c r="D166" s="22">
        <v>21.3</v>
      </c>
      <c r="E166" s="22">
        <v>17.399999999999999</v>
      </c>
      <c r="F166" s="22">
        <v>19.972916666666666</v>
      </c>
      <c r="G166" s="22">
        <v>0</v>
      </c>
      <c r="H166" s="23">
        <v>1010</v>
      </c>
      <c r="I166" s="23">
        <v>1008</v>
      </c>
      <c r="J166" s="22">
        <v>18.36</v>
      </c>
      <c r="L166" s="5"/>
      <c r="M166" s="21">
        <v>40707</v>
      </c>
      <c r="N166" s="28">
        <v>22</v>
      </c>
      <c r="O166" s="28">
        <v>19.3</v>
      </c>
      <c r="P166" s="28">
        <v>20.681249999999999</v>
      </c>
      <c r="Q166" s="28">
        <v>0</v>
      </c>
      <c r="R166" s="28">
        <v>1013.5</v>
      </c>
      <c r="S166" s="28">
        <v>1011.1</v>
      </c>
      <c r="T166" s="28">
        <v>18.36</v>
      </c>
      <c r="V166" s="5"/>
      <c r="W166" s="21">
        <v>41072</v>
      </c>
      <c r="X166" s="28">
        <v>27.1</v>
      </c>
      <c r="Y166" s="28">
        <v>16.7</v>
      </c>
      <c r="Z166" s="28">
        <v>20.599999999999998</v>
      </c>
      <c r="AA166" s="28">
        <v>0</v>
      </c>
      <c r="AB166" s="28">
        <v>1011</v>
      </c>
      <c r="AC166" s="28">
        <v>1003.5</v>
      </c>
      <c r="AD166" s="28">
        <v>57.24</v>
      </c>
      <c r="AF166" s="5"/>
      <c r="AG166" s="21">
        <v>41438</v>
      </c>
      <c r="AH166" s="28">
        <v>26.2</v>
      </c>
      <c r="AI166" s="28">
        <v>19.7</v>
      </c>
      <c r="AJ166" s="28">
        <v>22.214583333333334</v>
      </c>
      <c r="AK166" s="28">
        <v>0</v>
      </c>
      <c r="AL166" s="28">
        <v>1015</v>
      </c>
      <c r="AM166" s="28">
        <v>1012.1</v>
      </c>
      <c r="AN166" s="28">
        <v>31.680000000000003</v>
      </c>
      <c r="AP166" s="5"/>
      <c r="AQ166" s="21">
        <v>41803</v>
      </c>
      <c r="AR166" s="28">
        <v>30.9</v>
      </c>
      <c r="AS166" s="28">
        <v>21.7</v>
      </c>
      <c r="AT166" s="28">
        <v>25.889583333333345</v>
      </c>
      <c r="AU166" s="28">
        <v>0</v>
      </c>
      <c r="AV166" s="28">
        <v>1013</v>
      </c>
      <c r="AW166" s="28">
        <v>1009.5</v>
      </c>
      <c r="AX166" s="28">
        <v>33.480000000000004</v>
      </c>
    </row>
    <row r="167" spans="2:50" x14ac:dyDescent="0.25">
      <c r="B167" s="5"/>
      <c r="C167" s="21">
        <v>40343</v>
      </c>
      <c r="D167" s="22">
        <v>20.5</v>
      </c>
      <c r="E167" s="22">
        <v>16.5</v>
      </c>
      <c r="F167" s="22">
        <v>19.122916666666665</v>
      </c>
      <c r="G167" s="22">
        <v>2.1999999999999997</v>
      </c>
      <c r="H167" s="23">
        <v>1009</v>
      </c>
      <c r="I167" s="23">
        <v>1007</v>
      </c>
      <c r="J167" s="22">
        <v>30.240000000000002</v>
      </c>
      <c r="L167" s="5"/>
      <c r="M167" s="21">
        <v>40708</v>
      </c>
      <c r="N167" s="28">
        <v>26.3</v>
      </c>
      <c r="O167" s="28">
        <v>19</v>
      </c>
      <c r="P167" s="28">
        <v>22.995833333333337</v>
      </c>
      <c r="Q167" s="28">
        <v>0</v>
      </c>
      <c r="R167" s="28">
        <v>1014.3</v>
      </c>
      <c r="S167" s="28">
        <v>1012.8</v>
      </c>
      <c r="T167" s="28">
        <v>30.6</v>
      </c>
      <c r="V167" s="5"/>
      <c r="W167" s="21">
        <v>41073</v>
      </c>
      <c r="X167" s="28">
        <v>20.9</v>
      </c>
      <c r="Y167" s="28">
        <v>17.8</v>
      </c>
      <c r="Z167" s="28">
        <v>19.299999999999997</v>
      </c>
      <c r="AA167" s="28">
        <v>0</v>
      </c>
      <c r="AB167" s="28">
        <v>1014.3</v>
      </c>
      <c r="AC167" s="28">
        <v>1010.7</v>
      </c>
      <c r="AD167" s="28">
        <v>26.28</v>
      </c>
      <c r="AF167" s="5"/>
      <c r="AG167" s="21">
        <v>41439</v>
      </c>
      <c r="AH167" s="28">
        <v>24.2</v>
      </c>
      <c r="AI167" s="28">
        <v>19.899999999999999</v>
      </c>
      <c r="AJ167" s="28">
        <v>21.893750000000001</v>
      </c>
      <c r="AK167" s="28">
        <v>0</v>
      </c>
      <c r="AL167" s="28">
        <v>1014.7</v>
      </c>
      <c r="AM167" s="28">
        <v>1010.3</v>
      </c>
      <c r="AN167" s="28">
        <v>31.680000000000003</v>
      </c>
      <c r="AP167" s="5"/>
      <c r="AQ167" s="21">
        <v>41804</v>
      </c>
      <c r="AR167" s="28">
        <v>27.1</v>
      </c>
      <c r="AS167" s="28">
        <v>20.7</v>
      </c>
      <c r="AT167" s="28">
        <v>23.516666666666669</v>
      </c>
      <c r="AU167" s="28">
        <v>0</v>
      </c>
      <c r="AV167" s="28">
        <v>1009.5</v>
      </c>
      <c r="AW167" s="28">
        <v>1005.1</v>
      </c>
      <c r="AX167" s="28">
        <v>38.159999999999997</v>
      </c>
    </row>
    <row r="168" spans="2:50" x14ac:dyDescent="0.25">
      <c r="B168" s="5"/>
      <c r="C168" s="21">
        <v>40344</v>
      </c>
      <c r="D168" s="22">
        <v>20.100000000000001</v>
      </c>
      <c r="E168" s="22">
        <v>16.100000000000001</v>
      </c>
      <c r="F168" s="22">
        <v>18.041666666666668</v>
      </c>
      <c r="G168" s="22">
        <v>2</v>
      </c>
      <c r="H168" s="23">
        <v>1008</v>
      </c>
      <c r="I168" s="23">
        <v>1005</v>
      </c>
      <c r="J168" s="22">
        <v>32.76</v>
      </c>
      <c r="L168" s="5"/>
      <c r="M168" s="21">
        <v>40709</v>
      </c>
      <c r="N168" s="28">
        <v>24.7</v>
      </c>
      <c r="O168" s="28">
        <v>19.899999999999999</v>
      </c>
      <c r="P168" s="28">
        <v>22.36666666666666</v>
      </c>
      <c r="Q168" s="28">
        <v>0</v>
      </c>
      <c r="R168" s="28">
        <v>1014.6</v>
      </c>
      <c r="S168" s="28">
        <v>1012.6</v>
      </c>
      <c r="T168" s="28">
        <v>23.759999999999998</v>
      </c>
      <c r="V168" s="5"/>
      <c r="W168" s="21">
        <v>41074</v>
      </c>
      <c r="X168" s="28">
        <v>22.7</v>
      </c>
      <c r="Y168" s="28">
        <v>17.600000000000001</v>
      </c>
      <c r="Z168" s="28">
        <v>20.225000000000001</v>
      </c>
      <c r="AA168" s="28">
        <v>0</v>
      </c>
      <c r="AB168" s="28">
        <v>1013.9</v>
      </c>
      <c r="AC168" s="28">
        <v>1011.2</v>
      </c>
      <c r="AD168" s="28">
        <v>35.64</v>
      </c>
      <c r="AF168" s="5"/>
      <c r="AG168" s="21">
        <v>41440</v>
      </c>
      <c r="AH168" s="28">
        <v>23.5</v>
      </c>
      <c r="AI168" s="28">
        <v>19.5</v>
      </c>
      <c r="AJ168" s="28">
        <v>21.318749999999998</v>
      </c>
      <c r="AK168" s="28">
        <v>0</v>
      </c>
      <c r="AL168" s="28">
        <v>1012.9</v>
      </c>
      <c r="AM168" s="28">
        <v>1011.2</v>
      </c>
      <c r="AN168" s="28">
        <v>16.559999999999999</v>
      </c>
      <c r="AP168" s="5"/>
      <c r="AQ168" s="21">
        <v>41805</v>
      </c>
      <c r="AR168" s="28">
        <v>23.1</v>
      </c>
      <c r="AS168" s="28">
        <v>17.899999999999999</v>
      </c>
      <c r="AT168" s="28">
        <v>20.922916666666662</v>
      </c>
      <c r="AU168" s="28">
        <v>10.4</v>
      </c>
      <c r="AV168" s="28">
        <v>1009.6</v>
      </c>
      <c r="AW168" s="28">
        <v>1006.5</v>
      </c>
      <c r="AX168" s="28">
        <v>48.6</v>
      </c>
    </row>
    <row r="169" spans="2:50" x14ac:dyDescent="0.25">
      <c r="B169" s="5"/>
      <c r="C169" s="21">
        <v>40345</v>
      </c>
      <c r="D169" s="22">
        <v>20.9</v>
      </c>
      <c r="E169" s="22">
        <v>15.8</v>
      </c>
      <c r="F169" s="22">
        <v>18.647916666666671</v>
      </c>
      <c r="G169" s="22">
        <v>0</v>
      </c>
      <c r="H169" s="23">
        <v>1007</v>
      </c>
      <c r="I169" s="23">
        <v>1005</v>
      </c>
      <c r="J169" s="22">
        <v>47.16</v>
      </c>
      <c r="L169" s="5"/>
      <c r="M169" s="21">
        <v>40710</v>
      </c>
      <c r="N169" s="28">
        <v>25.2</v>
      </c>
      <c r="O169" s="28">
        <v>19.5</v>
      </c>
      <c r="P169" s="28">
        <v>21.975000000000005</v>
      </c>
      <c r="Q169" s="28">
        <v>0</v>
      </c>
      <c r="R169" s="28">
        <v>1013</v>
      </c>
      <c r="S169" s="28">
        <v>1010.5</v>
      </c>
      <c r="T169" s="28">
        <v>30.96</v>
      </c>
      <c r="V169" s="5"/>
      <c r="W169" s="21">
        <v>41075</v>
      </c>
      <c r="X169" s="28">
        <v>23.7</v>
      </c>
      <c r="Y169" s="28">
        <v>18.100000000000001</v>
      </c>
      <c r="Z169" s="28">
        <v>21.183333333333334</v>
      </c>
      <c r="AA169" s="28">
        <v>0</v>
      </c>
      <c r="AB169" s="28">
        <v>1015</v>
      </c>
      <c r="AC169" s="28">
        <v>1013.1</v>
      </c>
      <c r="AD169" s="28">
        <v>29.52</v>
      </c>
      <c r="AF169" s="5"/>
      <c r="AG169" s="21">
        <v>41441</v>
      </c>
      <c r="AH169" s="28">
        <v>26.7</v>
      </c>
      <c r="AI169" s="28">
        <v>19.2</v>
      </c>
      <c r="AJ169" s="28">
        <v>23.054166666666671</v>
      </c>
      <c r="AK169" s="28">
        <v>0</v>
      </c>
      <c r="AL169" s="28">
        <v>1012.1</v>
      </c>
      <c r="AM169" s="28">
        <v>1007.8</v>
      </c>
      <c r="AN169" s="28">
        <v>20.16</v>
      </c>
      <c r="AP169" s="5"/>
      <c r="AQ169" s="21">
        <v>41806</v>
      </c>
      <c r="AR169" s="28">
        <v>24.5</v>
      </c>
      <c r="AS169" s="28">
        <v>18.3</v>
      </c>
      <c r="AT169" s="28">
        <v>21.579166666666666</v>
      </c>
      <c r="AU169" s="28">
        <v>0</v>
      </c>
      <c r="AV169" s="28">
        <v>1010.7</v>
      </c>
      <c r="AW169" s="28">
        <v>1009</v>
      </c>
      <c r="AX169" s="28">
        <v>24.840000000000003</v>
      </c>
    </row>
    <row r="170" spans="2:50" x14ac:dyDescent="0.25">
      <c r="B170" s="5"/>
      <c r="C170" s="21">
        <v>40346</v>
      </c>
      <c r="D170" s="22">
        <v>19.7</v>
      </c>
      <c r="E170" s="22">
        <v>14.8</v>
      </c>
      <c r="F170" s="22">
        <v>18.006250000000005</v>
      </c>
      <c r="G170" s="22">
        <v>0</v>
      </c>
      <c r="H170" s="23">
        <v>1011</v>
      </c>
      <c r="I170" s="23">
        <v>1006</v>
      </c>
      <c r="J170" s="22">
        <v>27.720000000000002</v>
      </c>
      <c r="L170" s="5"/>
      <c r="M170" s="21">
        <v>40711</v>
      </c>
      <c r="N170" s="28">
        <v>22.7</v>
      </c>
      <c r="O170" s="28">
        <v>20</v>
      </c>
      <c r="P170" s="28">
        <v>21.379166666666663</v>
      </c>
      <c r="Q170" s="28">
        <v>0</v>
      </c>
      <c r="R170" s="28">
        <v>1012.6</v>
      </c>
      <c r="S170" s="28">
        <v>1005.8</v>
      </c>
      <c r="T170" s="28">
        <v>21.240000000000002</v>
      </c>
      <c r="V170" s="5"/>
      <c r="W170" s="21">
        <v>41076</v>
      </c>
      <c r="X170" s="28">
        <v>25.4</v>
      </c>
      <c r="Y170" s="28">
        <v>18.899999999999999</v>
      </c>
      <c r="Z170" s="28">
        <v>22.277083333333334</v>
      </c>
      <c r="AA170" s="28">
        <v>0</v>
      </c>
      <c r="AB170" s="28">
        <v>1015.2</v>
      </c>
      <c r="AC170" s="28">
        <v>1013</v>
      </c>
      <c r="AD170" s="28">
        <v>30.96</v>
      </c>
      <c r="AF170" s="5"/>
      <c r="AG170" s="21">
        <v>41442</v>
      </c>
      <c r="AH170" s="28">
        <v>24</v>
      </c>
      <c r="AI170" s="28">
        <v>21.2</v>
      </c>
      <c r="AJ170" s="28">
        <v>22.256250000000005</v>
      </c>
      <c r="AK170" s="28">
        <v>0</v>
      </c>
      <c r="AL170" s="28">
        <v>1007.8</v>
      </c>
      <c r="AM170" s="28">
        <v>1003.4</v>
      </c>
      <c r="AN170" s="28">
        <v>46.080000000000005</v>
      </c>
      <c r="AP170" s="5"/>
      <c r="AQ170" s="21">
        <v>41807</v>
      </c>
      <c r="AR170" s="28">
        <v>22.3</v>
      </c>
      <c r="AS170" s="28">
        <v>17.2</v>
      </c>
      <c r="AT170" s="28">
        <v>20.245833333333337</v>
      </c>
      <c r="AU170" s="28">
        <v>4.0999999999999996</v>
      </c>
      <c r="AV170" s="28">
        <v>1011.5</v>
      </c>
      <c r="AW170" s="28">
        <v>1008.5</v>
      </c>
      <c r="AX170" s="28">
        <v>30.6</v>
      </c>
    </row>
    <row r="171" spans="2:50" x14ac:dyDescent="0.25">
      <c r="B171" s="5"/>
      <c r="C171" s="21">
        <v>40347</v>
      </c>
      <c r="D171" s="22">
        <v>24.3</v>
      </c>
      <c r="E171" s="22">
        <v>16.3</v>
      </c>
      <c r="F171" s="22">
        <v>20.254166666666666</v>
      </c>
      <c r="G171" s="22">
        <v>0</v>
      </c>
      <c r="H171" s="23">
        <v>1010</v>
      </c>
      <c r="I171" s="23">
        <v>1007</v>
      </c>
      <c r="J171" s="22">
        <v>44.64</v>
      </c>
      <c r="L171" s="5"/>
      <c r="M171" s="21">
        <v>40712</v>
      </c>
      <c r="N171" s="28">
        <v>23.6</v>
      </c>
      <c r="O171" s="28">
        <v>20.3</v>
      </c>
      <c r="P171" s="28">
        <v>21.322916666666668</v>
      </c>
      <c r="Q171" s="28">
        <v>0</v>
      </c>
      <c r="R171" s="28">
        <v>1013.1</v>
      </c>
      <c r="S171" s="28">
        <v>1005.9</v>
      </c>
      <c r="T171" s="28">
        <v>30.6</v>
      </c>
      <c r="V171" s="5"/>
      <c r="W171" s="21">
        <v>41077</v>
      </c>
      <c r="X171" s="28">
        <v>22.4</v>
      </c>
      <c r="Y171" s="28">
        <v>18.7</v>
      </c>
      <c r="Z171" s="28">
        <v>20.866666666666671</v>
      </c>
      <c r="AA171" s="28">
        <v>0</v>
      </c>
      <c r="AB171" s="28">
        <v>1015.3</v>
      </c>
      <c r="AC171" s="28">
        <v>1011.3</v>
      </c>
      <c r="AD171" s="28">
        <v>17.28</v>
      </c>
      <c r="AF171" s="5"/>
      <c r="AG171" s="21">
        <v>41443</v>
      </c>
      <c r="AH171" s="28">
        <v>22.8</v>
      </c>
      <c r="AI171" s="28">
        <v>20.3</v>
      </c>
      <c r="AJ171" s="28">
        <v>21.30833333333333</v>
      </c>
      <c r="AK171" s="28">
        <v>0.1</v>
      </c>
      <c r="AL171" s="28">
        <v>1005.6</v>
      </c>
      <c r="AM171" s="28">
        <v>1003.1</v>
      </c>
      <c r="AN171" s="28">
        <v>39.96</v>
      </c>
      <c r="AP171" s="5"/>
      <c r="AQ171" s="21">
        <v>41808</v>
      </c>
      <c r="AR171" s="28">
        <v>23</v>
      </c>
      <c r="AS171" s="28">
        <v>15.9</v>
      </c>
      <c r="AT171" s="28">
        <v>20.081250000000001</v>
      </c>
      <c r="AU171" s="28">
        <v>0</v>
      </c>
      <c r="AV171" s="28">
        <v>1014.8</v>
      </c>
      <c r="AW171" s="28">
        <v>1010</v>
      </c>
      <c r="AX171" s="28">
        <v>33.119999999999997</v>
      </c>
    </row>
    <row r="172" spans="2:50" x14ac:dyDescent="0.25">
      <c r="B172" s="5"/>
      <c r="C172" s="21">
        <v>40348</v>
      </c>
      <c r="D172" s="22">
        <v>20</v>
      </c>
      <c r="E172" s="22">
        <v>17</v>
      </c>
      <c r="F172" s="22">
        <v>18.931249999999999</v>
      </c>
      <c r="G172" s="22">
        <v>0.2</v>
      </c>
      <c r="H172" s="23">
        <v>1008</v>
      </c>
      <c r="I172" s="23">
        <v>1002</v>
      </c>
      <c r="J172" s="22">
        <v>28.44</v>
      </c>
      <c r="L172" s="5"/>
      <c r="M172" s="21">
        <v>40713</v>
      </c>
      <c r="N172" s="28">
        <v>22.9</v>
      </c>
      <c r="O172" s="28">
        <v>19.5</v>
      </c>
      <c r="P172" s="28">
        <v>20.383333333333329</v>
      </c>
      <c r="Q172" s="28">
        <v>0</v>
      </c>
      <c r="R172" s="28">
        <v>1015.6</v>
      </c>
      <c r="S172" s="28">
        <v>1013</v>
      </c>
      <c r="T172" s="28">
        <v>35.64</v>
      </c>
      <c r="V172" s="5"/>
      <c r="W172" s="21">
        <v>41078</v>
      </c>
      <c r="X172" s="28">
        <v>25.4</v>
      </c>
      <c r="Y172" s="28">
        <v>19.5</v>
      </c>
      <c r="Z172" s="28">
        <v>21.627083333333335</v>
      </c>
      <c r="AA172" s="28">
        <v>0</v>
      </c>
      <c r="AB172" s="28">
        <v>1013.2</v>
      </c>
      <c r="AC172" s="28">
        <v>1009.7</v>
      </c>
      <c r="AD172" s="28">
        <v>29.16</v>
      </c>
      <c r="AF172" s="5"/>
      <c r="AG172" s="21">
        <v>41444</v>
      </c>
      <c r="AH172" s="28">
        <v>25.1</v>
      </c>
      <c r="AI172" s="28">
        <v>16.899999999999999</v>
      </c>
      <c r="AJ172" s="28">
        <v>21.497916666666672</v>
      </c>
      <c r="AK172" s="28">
        <v>0.1</v>
      </c>
      <c r="AL172" s="28">
        <v>1009.5</v>
      </c>
      <c r="AM172" s="28">
        <v>1004.3</v>
      </c>
      <c r="AN172" s="28">
        <v>36.36</v>
      </c>
      <c r="AP172" s="5"/>
      <c r="AQ172" s="21">
        <v>41809</v>
      </c>
      <c r="AR172" s="28">
        <v>25</v>
      </c>
      <c r="AS172" s="28">
        <v>17.3</v>
      </c>
      <c r="AT172" s="28">
        <v>21.181250000000002</v>
      </c>
      <c r="AU172" s="28">
        <v>0</v>
      </c>
      <c r="AV172" s="28">
        <v>1013.8</v>
      </c>
      <c r="AW172" s="28">
        <v>1011.7</v>
      </c>
      <c r="AX172" s="28">
        <v>33.840000000000003</v>
      </c>
    </row>
    <row r="173" spans="2:50" x14ac:dyDescent="0.25">
      <c r="B173" s="5"/>
      <c r="C173" s="21">
        <v>40349</v>
      </c>
      <c r="D173" s="22">
        <v>19.7</v>
      </c>
      <c r="E173" s="22">
        <v>15.6</v>
      </c>
      <c r="F173" s="22">
        <v>18.327083333333334</v>
      </c>
      <c r="G173" s="22">
        <v>0</v>
      </c>
      <c r="H173" s="23">
        <v>1009</v>
      </c>
      <c r="I173" s="23">
        <v>1002</v>
      </c>
      <c r="J173" s="22">
        <v>38.519999999999996</v>
      </c>
      <c r="L173" s="5"/>
      <c r="M173" s="21">
        <v>40714</v>
      </c>
      <c r="N173" s="28">
        <v>25.4</v>
      </c>
      <c r="O173" s="28">
        <v>19.8</v>
      </c>
      <c r="P173" s="28">
        <v>22.304166666666671</v>
      </c>
      <c r="Q173" s="28">
        <v>0</v>
      </c>
      <c r="R173" s="28">
        <v>1015.3</v>
      </c>
      <c r="S173" s="28">
        <v>1011.8</v>
      </c>
      <c r="T173" s="28">
        <v>38.880000000000003</v>
      </c>
      <c r="V173" s="5"/>
      <c r="W173" s="21">
        <v>41079</v>
      </c>
      <c r="X173" s="28">
        <v>24.5</v>
      </c>
      <c r="Y173" s="28">
        <v>20.8</v>
      </c>
      <c r="Z173" s="28">
        <v>22.545833333333334</v>
      </c>
      <c r="AA173" s="28">
        <v>0</v>
      </c>
      <c r="AB173" s="28">
        <v>1011.4</v>
      </c>
      <c r="AC173" s="28">
        <v>1007.2</v>
      </c>
      <c r="AD173" s="28">
        <v>28.44</v>
      </c>
      <c r="AF173" s="5"/>
      <c r="AG173" s="21">
        <v>41445</v>
      </c>
      <c r="AH173" s="28">
        <v>25.2</v>
      </c>
      <c r="AI173" s="28">
        <v>17.8</v>
      </c>
      <c r="AJ173" s="28">
        <v>20.789583333333336</v>
      </c>
      <c r="AK173" s="28">
        <v>0</v>
      </c>
      <c r="AL173" s="28">
        <v>1013.6</v>
      </c>
      <c r="AM173" s="28">
        <v>1009</v>
      </c>
      <c r="AN173" s="28">
        <v>41.04</v>
      </c>
      <c r="AP173" s="5"/>
      <c r="AQ173" s="21">
        <v>41810</v>
      </c>
      <c r="AR173" s="28">
        <v>27.3</v>
      </c>
      <c r="AS173" s="28">
        <v>18.899999999999999</v>
      </c>
      <c r="AT173" s="28">
        <v>22.924999999999994</v>
      </c>
      <c r="AU173" s="28">
        <v>0</v>
      </c>
      <c r="AV173" s="28">
        <v>1012.7</v>
      </c>
      <c r="AW173" s="28">
        <v>1008.3</v>
      </c>
      <c r="AX173" s="28">
        <v>39.24</v>
      </c>
    </row>
    <row r="174" spans="2:50" x14ac:dyDescent="0.25">
      <c r="B174" s="5"/>
      <c r="C174" s="21">
        <v>40350</v>
      </c>
      <c r="D174" s="22">
        <v>19.8</v>
      </c>
      <c r="E174" s="22">
        <v>14.2</v>
      </c>
      <c r="F174" s="22">
        <v>17.768750000000004</v>
      </c>
      <c r="G174" s="22">
        <v>0</v>
      </c>
      <c r="H174" s="23">
        <v>1013</v>
      </c>
      <c r="I174" s="23">
        <v>1008</v>
      </c>
      <c r="J174" s="22">
        <v>33.119999999999997</v>
      </c>
      <c r="L174" s="5"/>
      <c r="M174" s="21">
        <v>40715</v>
      </c>
      <c r="N174" s="28">
        <v>25.6</v>
      </c>
      <c r="O174" s="28">
        <v>20.100000000000001</v>
      </c>
      <c r="P174" s="28">
        <v>22.810416666666665</v>
      </c>
      <c r="Q174" s="28">
        <v>0</v>
      </c>
      <c r="R174" s="28">
        <v>1014.1</v>
      </c>
      <c r="S174" s="28">
        <v>1011.7</v>
      </c>
      <c r="T174" s="28">
        <v>36.72</v>
      </c>
      <c r="V174" s="5"/>
      <c r="W174" s="21">
        <v>41080</v>
      </c>
      <c r="X174" s="28">
        <v>25.7</v>
      </c>
      <c r="Y174" s="28">
        <v>21</v>
      </c>
      <c r="Z174" s="28">
        <v>22.787499999999998</v>
      </c>
      <c r="AA174" s="28">
        <v>0</v>
      </c>
      <c r="AB174" s="28">
        <v>1008.8</v>
      </c>
      <c r="AC174" s="28">
        <v>1006.5</v>
      </c>
      <c r="AD174" s="28">
        <v>25.92</v>
      </c>
      <c r="AF174" s="5"/>
      <c r="AG174" s="21">
        <v>41446</v>
      </c>
      <c r="AH174" s="28">
        <v>22.6</v>
      </c>
      <c r="AI174" s="28">
        <v>18</v>
      </c>
      <c r="AJ174" s="28">
        <v>20.039583333333333</v>
      </c>
      <c r="AK174" s="28">
        <v>0</v>
      </c>
      <c r="AL174" s="28">
        <v>1016.5</v>
      </c>
      <c r="AM174" s="28">
        <v>1012.3</v>
      </c>
      <c r="AN174" s="28">
        <v>29.16</v>
      </c>
      <c r="AP174" s="5"/>
      <c r="AQ174" s="21">
        <v>41811</v>
      </c>
      <c r="AR174" s="28">
        <v>28</v>
      </c>
      <c r="AS174" s="28">
        <v>20.399999999999999</v>
      </c>
      <c r="AT174" s="28">
        <v>23.085416666666664</v>
      </c>
      <c r="AU174" s="28">
        <v>0</v>
      </c>
      <c r="AV174" s="28">
        <v>1010.5</v>
      </c>
      <c r="AW174" s="28">
        <v>1008.2</v>
      </c>
      <c r="AX174" s="28">
        <v>26.64</v>
      </c>
    </row>
    <row r="175" spans="2:50" x14ac:dyDescent="0.25">
      <c r="B175" s="5"/>
      <c r="C175" s="21">
        <v>40351</v>
      </c>
      <c r="D175" s="22">
        <v>20.3</v>
      </c>
      <c r="E175" s="22">
        <v>15.2</v>
      </c>
      <c r="F175" s="22">
        <v>18.595833333333335</v>
      </c>
      <c r="G175" s="22">
        <v>0</v>
      </c>
      <c r="H175" s="23">
        <v>1014</v>
      </c>
      <c r="I175" s="23">
        <v>1012</v>
      </c>
      <c r="J175" s="22">
        <v>24.48</v>
      </c>
      <c r="L175" s="5"/>
      <c r="M175" s="21">
        <v>40716</v>
      </c>
      <c r="N175" s="28">
        <v>25.4</v>
      </c>
      <c r="O175" s="28">
        <v>20.5</v>
      </c>
      <c r="P175" s="28">
        <v>22.541666666666668</v>
      </c>
      <c r="Q175" s="28">
        <v>0</v>
      </c>
      <c r="R175" s="28">
        <v>1013.6</v>
      </c>
      <c r="S175" s="28">
        <v>1011.3</v>
      </c>
      <c r="T175" s="28">
        <v>37.800000000000004</v>
      </c>
      <c r="V175" s="5"/>
      <c r="W175" s="21">
        <v>41081</v>
      </c>
      <c r="X175" s="28">
        <v>34.1</v>
      </c>
      <c r="Y175" s="28">
        <v>22.2</v>
      </c>
      <c r="Z175" s="28">
        <v>25.287499999999998</v>
      </c>
      <c r="AA175" s="28">
        <v>0</v>
      </c>
      <c r="AB175" s="28">
        <v>1011.6</v>
      </c>
      <c r="AC175" s="28">
        <v>1004.9</v>
      </c>
      <c r="AD175" s="28">
        <v>44.28</v>
      </c>
      <c r="AF175" s="5"/>
      <c r="AG175" s="21">
        <v>41447</v>
      </c>
      <c r="AH175" s="28">
        <v>22.1</v>
      </c>
      <c r="AI175" s="28">
        <v>17.600000000000001</v>
      </c>
      <c r="AJ175" s="28">
        <v>20.245833333333334</v>
      </c>
      <c r="AK175" s="28">
        <v>0</v>
      </c>
      <c r="AL175" s="28">
        <v>1016.1</v>
      </c>
      <c r="AM175" s="28">
        <v>1014.4</v>
      </c>
      <c r="AN175" s="28">
        <v>28.8</v>
      </c>
      <c r="AP175" s="5"/>
      <c r="AQ175" s="21">
        <v>41812</v>
      </c>
      <c r="AR175" s="28">
        <v>23.8</v>
      </c>
      <c r="AS175" s="28">
        <v>19.600000000000001</v>
      </c>
      <c r="AT175" s="28">
        <v>22.256250000000009</v>
      </c>
      <c r="AU175" s="28">
        <v>0</v>
      </c>
      <c r="AV175" s="28">
        <v>1013.1</v>
      </c>
      <c r="AW175" s="28">
        <v>1008.4</v>
      </c>
      <c r="AX175" s="28">
        <v>25.2</v>
      </c>
    </row>
    <row r="176" spans="2:50" x14ac:dyDescent="0.25">
      <c r="B176" s="5"/>
      <c r="C176" s="21">
        <v>40352</v>
      </c>
      <c r="D176" s="22">
        <v>22</v>
      </c>
      <c r="E176" s="22">
        <v>17.100000000000001</v>
      </c>
      <c r="F176" s="22">
        <v>19.864583333333332</v>
      </c>
      <c r="G176" s="22">
        <v>0</v>
      </c>
      <c r="H176" s="23">
        <v>1014</v>
      </c>
      <c r="I176" s="23">
        <v>1011</v>
      </c>
      <c r="J176" s="22">
        <v>39.24</v>
      </c>
      <c r="L176" s="5"/>
      <c r="M176" s="21">
        <v>40717</v>
      </c>
      <c r="N176" s="28">
        <v>25.4</v>
      </c>
      <c r="O176" s="28">
        <v>20.100000000000001</v>
      </c>
      <c r="P176" s="28">
        <v>21.827083333333331</v>
      </c>
      <c r="Q176" s="28">
        <v>0</v>
      </c>
      <c r="R176" s="28">
        <v>1016.3</v>
      </c>
      <c r="S176" s="28">
        <v>1011.8</v>
      </c>
      <c r="T176" s="28">
        <v>25.92</v>
      </c>
      <c r="V176" s="5"/>
      <c r="W176" s="21">
        <v>41082</v>
      </c>
      <c r="X176" s="28">
        <v>23.3</v>
      </c>
      <c r="Y176" s="28">
        <v>21.4</v>
      </c>
      <c r="Z176" s="28">
        <v>22.189583333333335</v>
      </c>
      <c r="AA176" s="28">
        <v>0</v>
      </c>
      <c r="AB176" s="28">
        <v>1017.2</v>
      </c>
      <c r="AC176" s="28">
        <v>1011.5</v>
      </c>
      <c r="AD176" s="28">
        <v>18.720000000000002</v>
      </c>
      <c r="AF176" s="5"/>
      <c r="AG176" s="21">
        <v>41448</v>
      </c>
      <c r="AH176" s="28">
        <v>22.2</v>
      </c>
      <c r="AI176" s="28">
        <v>18.399999999999999</v>
      </c>
      <c r="AJ176" s="28">
        <v>20.004166666666666</v>
      </c>
      <c r="AK176" s="28">
        <v>0.1</v>
      </c>
      <c r="AL176" s="28">
        <v>1017.3</v>
      </c>
      <c r="AM176" s="28">
        <v>1014.4</v>
      </c>
      <c r="AN176" s="28">
        <v>33.480000000000004</v>
      </c>
      <c r="AP176" s="5"/>
      <c r="AQ176" s="21">
        <v>41813</v>
      </c>
      <c r="AR176" s="28">
        <v>23.8</v>
      </c>
      <c r="AS176" s="28">
        <v>20.399999999999999</v>
      </c>
      <c r="AT176" s="28">
        <v>22.529166666666665</v>
      </c>
      <c r="AU176" s="28">
        <v>0</v>
      </c>
      <c r="AV176" s="28">
        <v>1013.7</v>
      </c>
      <c r="AW176" s="28">
        <v>1009.5</v>
      </c>
      <c r="AX176" s="28">
        <v>23.040000000000003</v>
      </c>
    </row>
    <row r="177" spans="2:50" x14ac:dyDescent="0.25">
      <c r="B177" s="5"/>
      <c r="C177" s="21">
        <v>40353</v>
      </c>
      <c r="D177" s="22">
        <v>22.1</v>
      </c>
      <c r="E177" s="22">
        <v>18.600000000000001</v>
      </c>
      <c r="F177" s="22">
        <v>20.672916666666673</v>
      </c>
      <c r="G177" s="22">
        <v>0</v>
      </c>
      <c r="H177" s="23">
        <v>1012</v>
      </c>
      <c r="I177" s="23">
        <v>1010</v>
      </c>
      <c r="J177" s="22">
        <v>26.64</v>
      </c>
      <c r="L177" s="5"/>
      <c r="M177" s="21">
        <v>40718</v>
      </c>
      <c r="N177" s="28">
        <v>23.5</v>
      </c>
      <c r="O177" s="28">
        <v>20</v>
      </c>
      <c r="P177" s="28">
        <v>21.341666666666658</v>
      </c>
      <c r="Q177" s="28">
        <v>0</v>
      </c>
      <c r="R177" s="28">
        <v>1018.7</v>
      </c>
      <c r="S177" s="28">
        <v>1015.6</v>
      </c>
      <c r="T177" s="28">
        <v>27</v>
      </c>
      <c r="V177" s="5"/>
      <c r="W177" s="21">
        <v>41083</v>
      </c>
      <c r="X177" s="28">
        <v>23.3</v>
      </c>
      <c r="Y177" s="28">
        <v>20.2</v>
      </c>
      <c r="Z177" s="28">
        <v>21.933333333333337</v>
      </c>
      <c r="AA177" s="28">
        <v>0</v>
      </c>
      <c r="AB177" s="28">
        <v>1018.7</v>
      </c>
      <c r="AC177" s="28">
        <v>1016</v>
      </c>
      <c r="AD177" s="28">
        <v>19.440000000000001</v>
      </c>
      <c r="AF177" s="5"/>
      <c r="AG177" s="21">
        <v>41449</v>
      </c>
      <c r="AH177" s="28">
        <v>20.7</v>
      </c>
      <c r="AI177" s="28">
        <v>16.2</v>
      </c>
      <c r="AJ177" s="28">
        <v>18.722916666666659</v>
      </c>
      <c r="AK177" s="28">
        <v>0</v>
      </c>
      <c r="AL177" s="28">
        <v>1019</v>
      </c>
      <c r="AM177" s="28">
        <v>1016.4</v>
      </c>
      <c r="AN177" s="28">
        <v>34.56</v>
      </c>
      <c r="AP177" s="5"/>
      <c r="AQ177" s="21">
        <v>41814</v>
      </c>
      <c r="AR177" s="28">
        <v>25.2</v>
      </c>
      <c r="AS177" s="28">
        <v>19.399999999999999</v>
      </c>
      <c r="AT177" s="28">
        <v>22.641666666666669</v>
      </c>
      <c r="AU177" s="28">
        <v>0.1</v>
      </c>
      <c r="AV177" s="28">
        <v>1010.6</v>
      </c>
      <c r="AW177" s="28">
        <v>1005.4</v>
      </c>
      <c r="AX177" s="28">
        <v>40.32</v>
      </c>
    </row>
    <row r="178" spans="2:50" x14ac:dyDescent="0.25">
      <c r="B178" s="5"/>
      <c r="C178" s="21">
        <v>40354</v>
      </c>
      <c r="D178" s="22">
        <v>24.8</v>
      </c>
      <c r="E178" s="22">
        <v>18.899999999999999</v>
      </c>
      <c r="F178" s="22">
        <v>21.827083333333334</v>
      </c>
      <c r="G178" s="22">
        <v>0</v>
      </c>
      <c r="H178" s="23">
        <v>1011</v>
      </c>
      <c r="I178" s="23">
        <v>1008</v>
      </c>
      <c r="J178" s="22">
        <v>25.56</v>
      </c>
      <c r="L178" s="5"/>
      <c r="M178" s="21">
        <v>40719</v>
      </c>
      <c r="N178" s="28">
        <v>26.5</v>
      </c>
      <c r="O178" s="28">
        <v>20.100000000000001</v>
      </c>
      <c r="P178" s="28">
        <v>23.110416666666662</v>
      </c>
      <c r="Q178" s="28">
        <v>0</v>
      </c>
      <c r="R178" s="28">
        <v>1018.9</v>
      </c>
      <c r="S178" s="28">
        <v>1015.8</v>
      </c>
      <c r="T178" s="28">
        <v>33.480000000000004</v>
      </c>
      <c r="V178" s="5"/>
      <c r="W178" s="21">
        <v>41084</v>
      </c>
      <c r="X178" s="28">
        <v>25.3</v>
      </c>
      <c r="Y178" s="28">
        <v>19.899999999999999</v>
      </c>
      <c r="Z178" s="28">
        <v>23.168750000000003</v>
      </c>
      <c r="AA178" s="28">
        <v>0</v>
      </c>
      <c r="AB178" s="28">
        <v>1016.8</v>
      </c>
      <c r="AC178" s="28">
        <v>1014.4</v>
      </c>
      <c r="AD178" s="28">
        <v>20.52</v>
      </c>
      <c r="AF178" s="5"/>
      <c r="AG178" s="21">
        <v>41450</v>
      </c>
      <c r="AH178" s="28">
        <v>21.1</v>
      </c>
      <c r="AI178" s="28">
        <v>18.3</v>
      </c>
      <c r="AJ178" s="28">
        <v>19.487499999999997</v>
      </c>
      <c r="AK178" s="28">
        <v>0.1</v>
      </c>
      <c r="AL178" s="28">
        <v>1018.7</v>
      </c>
      <c r="AM178" s="28">
        <v>1017.1</v>
      </c>
      <c r="AN178" s="28">
        <v>26.64</v>
      </c>
      <c r="AP178" s="5"/>
      <c r="AQ178" s="21">
        <v>41815</v>
      </c>
      <c r="AR178" s="28">
        <v>23.7</v>
      </c>
      <c r="AS178" s="28">
        <v>18.3</v>
      </c>
      <c r="AT178" s="28">
        <v>21.233333333333331</v>
      </c>
      <c r="AU178" s="28">
        <v>0</v>
      </c>
      <c r="AV178" s="28">
        <v>1008</v>
      </c>
      <c r="AW178" s="28">
        <v>1003.9</v>
      </c>
      <c r="AX178" s="28">
        <v>29.52</v>
      </c>
    </row>
    <row r="179" spans="2:50" x14ac:dyDescent="0.25">
      <c r="B179" s="5"/>
      <c r="C179" s="21">
        <v>40355</v>
      </c>
      <c r="D179" s="22">
        <v>25.5</v>
      </c>
      <c r="E179" s="22">
        <v>20.399999999999999</v>
      </c>
      <c r="F179" s="22">
        <v>23.410416666666659</v>
      </c>
      <c r="G179" s="22">
        <v>0</v>
      </c>
      <c r="H179" s="23">
        <v>1010</v>
      </c>
      <c r="I179" s="23">
        <v>1007</v>
      </c>
      <c r="J179" s="22">
        <v>30.6</v>
      </c>
      <c r="L179" s="5"/>
      <c r="M179" s="21">
        <v>40720</v>
      </c>
      <c r="N179" s="28">
        <v>26.2</v>
      </c>
      <c r="O179" s="28">
        <v>21.2</v>
      </c>
      <c r="P179" s="28">
        <v>23.156250000000011</v>
      </c>
      <c r="Q179" s="28">
        <v>0</v>
      </c>
      <c r="R179" s="28">
        <v>1016.8</v>
      </c>
      <c r="S179" s="28">
        <v>1015.1</v>
      </c>
      <c r="T179" s="28">
        <v>20.88</v>
      </c>
      <c r="V179" s="5"/>
      <c r="W179" s="21">
        <v>41085</v>
      </c>
      <c r="X179" s="28">
        <v>26.1</v>
      </c>
      <c r="Y179" s="28">
        <v>21.3</v>
      </c>
      <c r="Z179" s="28">
        <v>23.954166666666676</v>
      </c>
      <c r="AA179" s="28">
        <v>0</v>
      </c>
      <c r="AB179" s="28">
        <v>1015.2</v>
      </c>
      <c r="AC179" s="28">
        <v>1013.5</v>
      </c>
      <c r="AD179" s="28">
        <v>23.400000000000002</v>
      </c>
      <c r="AF179" s="5"/>
      <c r="AG179" s="21">
        <v>41451</v>
      </c>
      <c r="AH179" s="28">
        <v>21.8</v>
      </c>
      <c r="AI179" s="28">
        <v>17.5</v>
      </c>
      <c r="AJ179" s="28">
        <v>19.974999999999998</v>
      </c>
      <c r="AK179" s="28">
        <v>0</v>
      </c>
      <c r="AL179" s="28">
        <v>1019.2</v>
      </c>
      <c r="AM179" s="28">
        <v>1017.3</v>
      </c>
      <c r="AN179" s="28">
        <v>27.720000000000002</v>
      </c>
      <c r="AP179" s="5"/>
      <c r="AQ179" s="21">
        <v>41816</v>
      </c>
      <c r="AR179" s="28">
        <v>27.4</v>
      </c>
      <c r="AS179" s="28">
        <v>21.1</v>
      </c>
      <c r="AT179" s="28">
        <v>22.952083333333334</v>
      </c>
      <c r="AU179" s="28">
        <v>0.1</v>
      </c>
      <c r="AV179" s="28">
        <v>1012.3</v>
      </c>
      <c r="AW179" s="28">
        <v>1006.6</v>
      </c>
      <c r="AX179" s="28">
        <v>33.119999999999997</v>
      </c>
    </row>
    <row r="180" spans="2:50" x14ac:dyDescent="0.25">
      <c r="B180" s="5"/>
      <c r="C180" s="21">
        <v>40356</v>
      </c>
      <c r="D180" s="22">
        <v>25.9</v>
      </c>
      <c r="E180" s="22">
        <v>21.4</v>
      </c>
      <c r="F180" s="22">
        <v>23.777083333333337</v>
      </c>
      <c r="G180" s="22">
        <v>0</v>
      </c>
      <c r="H180" s="23">
        <v>1012</v>
      </c>
      <c r="I180" s="23">
        <v>1009</v>
      </c>
      <c r="J180" s="22">
        <v>30.240000000000002</v>
      </c>
      <c r="L180" s="5"/>
      <c r="M180" s="21">
        <v>40721</v>
      </c>
      <c r="N180" s="28">
        <v>24.8</v>
      </c>
      <c r="O180" s="28">
        <v>21.3</v>
      </c>
      <c r="P180" s="28">
        <v>23.070833333333336</v>
      </c>
      <c r="Q180" s="28">
        <v>0</v>
      </c>
      <c r="R180" s="28">
        <v>1015.3</v>
      </c>
      <c r="S180" s="28">
        <v>1011.8</v>
      </c>
      <c r="T180" s="28">
        <v>18.720000000000002</v>
      </c>
      <c r="V180" s="5"/>
      <c r="W180" s="21">
        <v>41086</v>
      </c>
      <c r="X180" s="28">
        <v>27.4</v>
      </c>
      <c r="Y180" s="28">
        <v>22.9</v>
      </c>
      <c r="Z180" s="28">
        <v>25.041666666666661</v>
      </c>
      <c r="AA180" s="28">
        <v>0</v>
      </c>
      <c r="AB180" s="28">
        <v>1016.1</v>
      </c>
      <c r="AC180" s="28">
        <v>1014.1</v>
      </c>
      <c r="AD180" s="28">
        <v>30.96</v>
      </c>
      <c r="AF180" s="5"/>
      <c r="AG180" s="21">
        <v>41452</v>
      </c>
      <c r="AH180" s="28">
        <v>21.8</v>
      </c>
      <c r="AI180" s="28">
        <v>17.5</v>
      </c>
      <c r="AJ180" s="28">
        <v>20.087500000000002</v>
      </c>
      <c r="AK180" s="28">
        <v>0</v>
      </c>
      <c r="AL180" s="28">
        <v>1018.8</v>
      </c>
      <c r="AM180" s="28">
        <v>1016.1</v>
      </c>
      <c r="AN180" s="28">
        <v>26.28</v>
      </c>
      <c r="AP180" s="5"/>
      <c r="AQ180" s="21">
        <v>41817</v>
      </c>
      <c r="AR180" s="28">
        <v>24.4</v>
      </c>
      <c r="AS180" s="28">
        <v>19</v>
      </c>
      <c r="AT180" s="28">
        <v>22.350000000000012</v>
      </c>
      <c r="AU180" s="28">
        <v>0</v>
      </c>
      <c r="AV180" s="28">
        <v>1014</v>
      </c>
      <c r="AW180" s="28">
        <v>1011.7</v>
      </c>
      <c r="AX180" s="28">
        <v>24.48</v>
      </c>
    </row>
    <row r="181" spans="2:50" x14ac:dyDescent="0.25">
      <c r="B181" s="5"/>
      <c r="C181" s="21">
        <v>40357</v>
      </c>
      <c r="D181" s="22">
        <v>26.2</v>
      </c>
      <c r="E181" s="22">
        <v>22</v>
      </c>
      <c r="F181" s="22">
        <v>24.227083333333329</v>
      </c>
      <c r="G181" s="22">
        <v>0</v>
      </c>
      <c r="H181" s="23">
        <v>1013</v>
      </c>
      <c r="I181" s="23">
        <v>1011</v>
      </c>
      <c r="J181" s="22">
        <v>26.64</v>
      </c>
      <c r="L181" s="5"/>
      <c r="M181" s="21">
        <v>40722</v>
      </c>
      <c r="N181" s="28">
        <v>26.5</v>
      </c>
      <c r="O181" s="28">
        <v>20.6</v>
      </c>
      <c r="P181" s="28">
        <v>23.847916666666677</v>
      </c>
      <c r="Q181" s="28">
        <v>0</v>
      </c>
      <c r="R181" s="28">
        <v>1011.8</v>
      </c>
      <c r="S181" s="28">
        <v>1008.3</v>
      </c>
      <c r="T181" s="28">
        <v>16.920000000000002</v>
      </c>
      <c r="V181" s="5"/>
      <c r="W181" s="21">
        <v>41087</v>
      </c>
      <c r="X181" s="28">
        <v>27.9</v>
      </c>
      <c r="Y181" s="28">
        <v>23.7</v>
      </c>
      <c r="Z181" s="28">
        <v>25.470833333333335</v>
      </c>
      <c r="AA181" s="28">
        <v>0</v>
      </c>
      <c r="AB181" s="28">
        <v>1014.6</v>
      </c>
      <c r="AC181" s="28">
        <v>1007.2</v>
      </c>
      <c r="AD181" s="28">
        <v>39.96</v>
      </c>
      <c r="AF181" s="5"/>
      <c r="AG181" s="21">
        <v>41453</v>
      </c>
      <c r="AH181" s="28">
        <v>23.5</v>
      </c>
      <c r="AI181" s="28">
        <v>19.7</v>
      </c>
      <c r="AJ181" s="28">
        <v>21.052083333333336</v>
      </c>
      <c r="AK181" s="28">
        <v>0</v>
      </c>
      <c r="AL181" s="28">
        <v>1019.1</v>
      </c>
      <c r="AM181" s="28">
        <v>1015.9</v>
      </c>
      <c r="AN181" s="28">
        <v>38.159999999999997</v>
      </c>
      <c r="AP181" s="5"/>
      <c r="AQ181" s="21">
        <v>41818</v>
      </c>
      <c r="AR181" s="28">
        <v>24.7</v>
      </c>
      <c r="AS181" s="28">
        <v>21</v>
      </c>
      <c r="AT181" s="28">
        <v>23.104166666666661</v>
      </c>
      <c r="AU181" s="28">
        <v>0</v>
      </c>
      <c r="AV181" s="28">
        <v>1011.8</v>
      </c>
      <c r="AW181" s="28">
        <v>1005.8</v>
      </c>
      <c r="AX181" s="28">
        <v>31.680000000000003</v>
      </c>
    </row>
    <row r="182" spans="2:50" x14ac:dyDescent="0.25">
      <c r="B182" s="5"/>
      <c r="C182" s="21">
        <v>40358</v>
      </c>
      <c r="D182" s="22">
        <v>27.8</v>
      </c>
      <c r="E182" s="22">
        <v>21.3</v>
      </c>
      <c r="F182" s="22">
        <v>23.864583333333332</v>
      </c>
      <c r="G182" s="22">
        <v>0</v>
      </c>
      <c r="H182" s="23">
        <v>1014</v>
      </c>
      <c r="I182" s="23">
        <v>1012</v>
      </c>
      <c r="J182" s="22">
        <v>24.48</v>
      </c>
      <c r="L182" s="5"/>
      <c r="M182" s="21">
        <v>40723</v>
      </c>
      <c r="N182" s="28">
        <v>29.5</v>
      </c>
      <c r="O182" s="28">
        <v>22</v>
      </c>
      <c r="P182" s="28">
        <v>24.954166666666666</v>
      </c>
      <c r="Q182" s="28">
        <v>0</v>
      </c>
      <c r="R182" s="28">
        <v>1013.9</v>
      </c>
      <c r="S182" s="28">
        <v>1009.1</v>
      </c>
      <c r="T182" s="28">
        <v>38.880000000000003</v>
      </c>
      <c r="V182" s="5"/>
      <c r="W182" s="21">
        <v>41088</v>
      </c>
      <c r="X182" s="28">
        <v>27.1</v>
      </c>
      <c r="Y182" s="28">
        <v>23.5</v>
      </c>
      <c r="Z182" s="28">
        <v>25.243750000000006</v>
      </c>
      <c r="AA182" s="28">
        <v>0.3</v>
      </c>
      <c r="AB182" s="28">
        <v>1007.7</v>
      </c>
      <c r="AC182" s="28">
        <v>1005</v>
      </c>
      <c r="AD182" s="28">
        <v>38.159999999999997</v>
      </c>
      <c r="AF182" s="5"/>
      <c r="AG182" s="21">
        <v>41454</v>
      </c>
      <c r="AH182" s="28">
        <v>22.4</v>
      </c>
      <c r="AI182" s="28">
        <v>18.3</v>
      </c>
      <c r="AJ182" s="28">
        <v>20.666666666666664</v>
      </c>
      <c r="AK182" s="28">
        <v>0</v>
      </c>
      <c r="AL182" s="28">
        <v>1019.6</v>
      </c>
      <c r="AM182" s="28">
        <v>1017.1</v>
      </c>
      <c r="AN182" s="28">
        <v>25.56</v>
      </c>
      <c r="AP182" s="5"/>
      <c r="AQ182" s="21">
        <v>41819</v>
      </c>
      <c r="AR182" s="28">
        <v>26.1</v>
      </c>
      <c r="AS182" s="28">
        <v>19.3</v>
      </c>
      <c r="AT182" s="28">
        <v>21.856249999999999</v>
      </c>
      <c r="AU182" s="28">
        <v>0</v>
      </c>
      <c r="AV182" s="28">
        <v>1013.9</v>
      </c>
      <c r="AW182" s="28">
        <v>1006.2</v>
      </c>
      <c r="AX182" s="28">
        <v>46.080000000000005</v>
      </c>
    </row>
    <row r="183" spans="2:50" x14ac:dyDescent="0.25">
      <c r="B183" s="5"/>
      <c r="C183" s="24">
        <v>40359</v>
      </c>
      <c r="D183" s="25">
        <v>27.8</v>
      </c>
      <c r="E183" s="25">
        <v>22.4</v>
      </c>
      <c r="F183" s="25">
        <v>24.622916666666669</v>
      </c>
      <c r="G183" s="25">
        <v>0</v>
      </c>
      <c r="H183" s="26">
        <v>1013</v>
      </c>
      <c r="I183" s="26">
        <v>1011</v>
      </c>
      <c r="J183" s="25">
        <v>25.92</v>
      </c>
      <c r="L183" s="5"/>
      <c r="M183" s="24">
        <v>40724</v>
      </c>
      <c r="N183" s="25">
        <v>25</v>
      </c>
      <c r="O183" s="25">
        <v>19.5</v>
      </c>
      <c r="P183" s="25">
        <v>22.3</v>
      </c>
      <c r="Q183" s="25">
        <v>0</v>
      </c>
      <c r="R183" s="25">
        <v>1014.7</v>
      </c>
      <c r="S183" s="25">
        <v>1011.9</v>
      </c>
      <c r="T183" s="25">
        <v>38.159999999999997</v>
      </c>
      <c r="V183" s="5"/>
      <c r="W183" s="21">
        <v>41089</v>
      </c>
      <c r="X183" s="28">
        <v>26.8</v>
      </c>
      <c r="Y183" s="28">
        <v>22.8</v>
      </c>
      <c r="Z183" s="28">
        <v>24.464583333333334</v>
      </c>
      <c r="AA183" s="28">
        <v>0</v>
      </c>
      <c r="AB183" s="28">
        <v>1006.5</v>
      </c>
      <c r="AC183" s="28">
        <v>1004.5</v>
      </c>
      <c r="AD183" s="28">
        <v>20.16</v>
      </c>
      <c r="AF183" s="5"/>
      <c r="AG183" s="24">
        <v>41455</v>
      </c>
      <c r="AH183" s="25">
        <v>22.8</v>
      </c>
      <c r="AI183" s="25">
        <v>19.8</v>
      </c>
      <c r="AJ183" s="25">
        <v>21.125000000000004</v>
      </c>
      <c r="AK183" s="25">
        <v>0</v>
      </c>
      <c r="AL183" s="25">
        <v>1017.5</v>
      </c>
      <c r="AM183" s="25">
        <v>1013.5</v>
      </c>
      <c r="AN183" s="25">
        <v>26.64</v>
      </c>
      <c r="AP183" s="5"/>
      <c r="AQ183" s="24">
        <v>41820</v>
      </c>
      <c r="AR183" s="25">
        <v>23.6</v>
      </c>
      <c r="AS183" s="25">
        <v>19.3</v>
      </c>
      <c r="AT183" s="25">
        <v>21.381249999999998</v>
      </c>
      <c r="AU183" s="25">
        <v>0</v>
      </c>
      <c r="AV183" s="25">
        <v>1014.7</v>
      </c>
      <c r="AW183" s="25">
        <v>1010.8</v>
      </c>
      <c r="AX183" s="25">
        <v>30.240000000000002</v>
      </c>
    </row>
    <row r="184" spans="2:50" x14ac:dyDescent="0.25">
      <c r="B184" s="5" t="s">
        <v>11</v>
      </c>
      <c r="C184" s="21">
        <v>40360</v>
      </c>
      <c r="D184" s="22">
        <v>29.4</v>
      </c>
      <c r="E184" s="22">
        <v>21.7</v>
      </c>
      <c r="F184" s="22">
        <v>24.747916666666669</v>
      </c>
      <c r="G184" s="22">
        <v>0</v>
      </c>
      <c r="H184" s="23">
        <v>1011</v>
      </c>
      <c r="I184" s="23">
        <v>1009</v>
      </c>
      <c r="J184" s="22">
        <v>31.680000000000003</v>
      </c>
      <c r="L184" s="5" t="s">
        <v>11</v>
      </c>
      <c r="M184" s="21">
        <v>40725</v>
      </c>
      <c r="N184" s="36">
        <v>24.6</v>
      </c>
      <c r="O184" s="36">
        <v>20.2</v>
      </c>
      <c r="P184" s="36">
        <v>22.481250000000003</v>
      </c>
      <c r="Q184" s="36">
        <v>0</v>
      </c>
      <c r="R184" s="36">
        <v>1014.4</v>
      </c>
      <c r="S184" s="36">
        <v>1010.1</v>
      </c>
      <c r="T184" s="36">
        <v>25.56</v>
      </c>
      <c r="V184" s="5"/>
      <c r="W184" s="24">
        <v>41090</v>
      </c>
      <c r="X184" s="25">
        <v>24.5</v>
      </c>
      <c r="Y184" s="25">
        <v>22.1</v>
      </c>
      <c r="Z184" s="25">
        <v>23.210416666666656</v>
      </c>
      <c r="AA184" s="25">
        <v>0</v>
      </c>
      <c r="AB184" s="25">
        <v>1006.8</v>
      </c>
      <c r="AC184" s="25">
        <v>1004.4</v>
      </c>
      <c r="AD184" s="25">
        <v>24.840000000000003</v>
      </c>
      <c r="AF184" s="5" t="s">
        <v>11</v>
      </c>
      <c r="AG184" s="21">
        <v>41456</v>
      </c>
      <c r="AH184" s="36">
        <v>23.3</v>
      </c>
      <c r="AI184" s="36">
        <v>19.8</v>
      </c>
      <c r="AJ184" s="36">
        <v>21.289583333333336</v>
      </c>
      <c r="AK184" s="36">
        <v>0</v>
      </c>
      <c r="AL184" s="36">
        <v>1014</v>
      </c>
      <c r="AM184" s="36">
        <v>1011.9</v>
      </c>
      <c r="AN184" s="36">
        <v>31.680000000000003</v>
      </c>
      <c r="AP184" s="5" t="s">
        <v>11</v>
      </c>
      <c r="AQ184" s="21">
        <v>41821</v>
      </c>
      <c r="AR184" s="36">
        <v>25.1</v>
      </c>
      <c r="AS184" s="36">
        <v>20.8</v>
      </c>
      <c r="AT184" s="36">
        <v>22.743750000000002</v>
      </c>
      <c r="AU184" s="36">
        <v>0</v>
      </c>
      <c r="AV184" s="36">
        <v>1011</v>
      </c>
      <c r="AW184" s="36">
        <v>1007.7</v>
      </c>
      <c r="AX184" s="36">
        <v>29.16</v>
      </c>
    </row>
    <row r="185" spans="2:50" x14ac:dyDescent="0.25">
      <c r="B185" s="5"/>
      <c r="C185" s="21">
        <v>40361</v>
      </c>
      <c r="D185" s="22">
        <v>26</v>
      </c>
      <c r="E185" s="22">
        <v>21.9</v>
      </c>
      <c r="F185" s="22">
        <v>24.279166666666669</v>
      </c>
      <c r="G185" s="22">
        <v>0</v>
      </c>
      <c r="H185" s="23">
        <v>1011</v>
      </c>
      <c r="I185" s="23">
        <v>1009</v>
      </c>
      <c r="J185" s="22">
        <v>27.36</v>
      </c>
      <c r="L185" s="5"/>
      <c r="M185" s="21">
        <v>40726</v>
      </c>
      <c r="N185" s="28">
        <v>25.8</v>
      </c>
      <c r="O185" s="28">
        <v>21.7</v>
      </c>
      <c r="P185" s="28">
        <v>23.520833333333332</v>
      </c>
      <c r="Q185" s="28">
        <v>0</v>
      </c>
      <c r="R185" s="28">
        <v>1010.2</v>
      </c>
      <c r="S185" s="28">
        <v>1004.8</v>
      </c>
      <c r="T185" s="28">
        <v>38.159999999999997</v>
      </c>
      <c r="V185" s="5" t="s">
        <v>11</v>
      </c>
      <c r="W185" s="21">
        <v>41091</v>
      </c>
      <c r="X185" s="36">
        <v>24.9</v>
      </c>
      <c r="Y185" s="36">
        <v>17.2</v>
      </c>
      <c r="Z185" s="36">
        <v>20.927083333333336</v>
      </c>
      <c r="AA185" s="36">
        <v>28.500000000000004</v>
      </c>
      <c r="AB185" s="36">
        <v>1012.1</v>
      </c>
      <c r="AC185" s="36">
        <v>1005.8</v>
      </c>
      <c r="AD185" s="36">
        <v>39.24</v>
      </c>
      <c r="AF185" s="5"/>
      <c r="AG185" s="21">
        <v>41457</v>
      </c>
      <c r="AH185" s="28">
        <v>22.4</v>
      </c>
      <c r="AI185" s="28">
        <v>19.5</v>
      </c>
      <c r="AJ185" s="28">
        <v>20.883333333333336</v>
      </c>
      <c r="AK185" s="28">
        <v>0</v>
      </c>
      <c r="AL185" s="28">
        <v>1013.3</v>
      </c>
      <c r="AM185" s="28">
        <v>1011.5</v>
      </c>
      <c r="AN185" s="28">
        <v>20.52</v>
      </c>
      <c r="AP185" s="5"/>
      <c r="AQ185" s="21">
        <v>41822</v>
      </c>
      <c r="AR185" s="28">
        <v>23.8</v>
      </c>
      <c r="AS185" s="28">
        <v>21.4</v>
      </c>
      <c r="AT185" s="28">
        <v>22.581249999999994</v>
      </c>
      <c r="AU185" s="28">
        <v>0</v>
      </c>
      <c r="AV185" s="28">
        <v>1016.1</v>
      </c>
      <c r="AW185" s="28">
        <v>1007.8</v>
      </c>
      <c r="AX185" s="28">
        <v>42.84</v>
      </c>
    </row>
    <row r="186" spans="2:50" x14ac:dyDescent="0.25">
      <c r="B186" s="5"/>
      <c r="C186" s="21">
        <v>40362</v>
      </c>
      <c r="D186" s="22">
        <v>25</v>
      </c>
      <c r="E186" s="22">
        <v>22.3</v>
      </c>
      <c r="F186" s="22">
        <v>23.758333333333336</v>
      </c>
      <c r="G186" s="22">
        <v>0</v>
      </c>
      <c r="H186" s="23">
        <v>1014</v>
      </c>
      <c r="I186" s="23">
        <v>1010</v>
      </c>
      <c r="J186" s="22">
        <v>19.079999999999998</v>
      </c>
      <c r="L186" s="5"/>
      <c r="M186" s="21">
        <v>40727</v>
      </c>
      <c r="N186" s="28">
        <v>24.6</v>
      </c>
      <c r="O186" s="28">
        <v>22.2</v>
      </c>
      <c r="P186" s="28">
        <v>23.0625</v>
      </c>
      <c r="Q186" s="28">
        <v>0</v>
      </c>
      <c r="R186" s="28">
        <v>1006.6</v>
      </c>
      <c r="S186" s="28">
        <v>1003.3</v>
      </c>
      <c r="T186" s="28">
        <v>24.12</v>
      </c>
      <c r="V186" s="5"/>
      <c r="W186" s="21">
        <v>41092</v>
      </c>
      <c r="X186" s="28">
        <v>23.7</v>
      </c>
      <c r="Y186" s="28">
        <v>15.9</v>
      </c>
      <c r="Z186" s="28">
        <v>20.400000000000002</v>
      </c>
      <c r="AA186" s="28">
        <v>0</v>
      </c>
      <c r="AB186" s="28">
        <v>1013.9</v>
      </c>
      <c r="AC186" s="28">
        <v>1011.6</v>
      </c>
      <c r="AD186" s="28">
        <v>30.6</v>
      </c>
      <c r="AF186" s="5"/>
      <c r="AG186" s="21">
        <v>41458</v>
      </c>
      <c r="AH186" s="28">
        <v>23</v>
      </c>
      <c r="AI186" s="28">
        <v>19.600000000000001</v>
      </c>
      <c r="AJ186" s="28">
        <v>21.552083333333339</v>
      </c>
      <c r="AK186" s="28">
        <v>0</v>
      </c>
      <c r="AL186" s="28">
        <v>1014.7</v>
      </c>
      <c r="AM186" s="28">
        <v>1010.8</v>
      </c>
      <c r="AN186" s="28">
        <v>21.240000000000002</v>
      </c>
      <c r="AP186" s="5"/>
      <c r="AQ186" s="21">
        <v>41823</v>
      </c>
      <c r="AR186" s="28">
        <v>28.1</v>
      </c>
      <c r="AS186" s="28">
        <v>21</v>
      </c>
      <c r="AT186" s="28">
        <v>23.747916666666665</v>
      </c>
      <c r="AU186" s="28">
        <v>0</v>
      </c>
      <c r="AV186" s="28">
        <v>1015.9</v>
      </c>
      <c r="AW186" s="28">
        <v>1007.2</v>
      </c>
      <c r="AX186" s="28">
        <v>55.080000000000005</v>
      </c>
    </row>
    <row r="187" spans="2:50" x14ac:dyDescent="0.25">
      <c r="B187" s="5"/>
      <c r="C187" s="21">
        <v>40363</v>
      </c>
      <c r="D187" s="22">
        <v>26.6</v>
      </c>
      <c r="E187" s="22">
        <v>23.2</v>
      </c>
      <c r="F187" s="22">
        <v>24.854166666666671</v>
      </c>
      <c r="G187" s="22">
        <v>1.2</v>
      </c>
      <c r="H187" s="23">
        <v>1015</v>
      </c>
      <c r="I187" s="23">
        <v>1013</v>
      </c>
      <c r="J187" s="22">
        <v>32.76</v>
      </c>
      <c r="L187" s="5"/>
      <c r="M187" s="21">
        <v>40728</v>
      </c>
      <c r="N187" s="28">
        <v>25.1</v>
      </c>
      <c r="O187" s="28">
        <v>21.5</v>
      </c>
      <c r="P187" s="28">
        <v>23.191666666666666</v>
      </c>
      <c r="Q187" s="28">
        <v>4.3999999999999995</v>
      </c>
      <c r="R187" s="28">
        <v>1011.8</v>
      </c>
      <c r="S187" s="28">
        <v>1003.4</v>
      </c>
      <c r="T187" s="28">
        <v>35.64</v>
      </c>
      <c r="V187" s="5"/>
      <c r="W187" s="21">
        <v>41093</v>
      </c>
      <c r="X187" s="28">
        <v>25.5</v>
      </c>
      <c r="Y187" s="28">
        <v>19</v>
      </c>
      <c r="Z187" s="28">
        <v>22.558333333333326</v>
      </c>
      <c r="AA187" s="28">
        <v>0</v>
      </c>
      <c r="AB187" s="28">
        <v>1013.8</v>
      </c>
      <c r="AC187" s="28">
        <v>1009.6</v>
      </c>
      <c r="AD187" s="28">
        <v>41.04</v>
      </c>
      <c r="AF187" s="5"/>
      <c r="AG187" s="21">
        <v>41459</v>
      </c>
      <c r="AH187" s="28">
        <v>24.5</v>
      </c>
      <c r="AI187" s="28">
        <v>20.9</v>
      </c>
      <c r="AJ187" s="28">
        <v>22.037499999999998</v>
      </c>
      <c r="AK187" s="28">
        <v>0</v>
      </c>
      <c r="AL187" s="28">
        <v>1017.2</v>
      </c>
      <c r="AM187" s="28">
        <v>1013.7</v>
      </c>
      <c r="AN187" s="28">
        <v>27.36</v>
      </c>
      <c r="AP187" s="5"/>
      <c r="AQ187" s="21">
        <v>41824</v>
      </c>
      <c r="AR187" s="28">
        <v>29.1</v>
      </c>
      <c r="AS187" s="28">
        <v>18.7</v>
      </c>
      <c r="AT187" s="28">
        <v>24.324999999999999</v>
      </c>
      <c r="AU187" s="28">
        <v>11.100000000000001</v>
      </c>
      <c r="AV187" s="28">
        <v>1011.5</v>
      </c>
      <c r="AW187" s="28">
        <v>1005.7</v>
      </c>
      <c r="AX187" s="28">
        <v>42.12</v>
      </c>
    </row>
    <row r="188" spans="2:50" x14ac:dyDescent="0.25">
      <c r="B188" s="5"/>
      <c r="C188" s="21">
        <v>40364</v>
      </c>
      <c r="D188" s="22">
        <v>28.6</v>
      </c>
      <c r="E188" s="22">
        <v>22.1</v>
      </c>
      <c r="F188" s="22">
        <v>24.712499999999988</v>
      </c>
      <c r="G188" s="22">
        <v>0</v>
      </c>
      <c r="H188" s="23">
        <v>1015</v>
      </c>
      <c r="I188" s="23">
        <v>1013</v>
      </c>
      <c r="J188" s="22">
        <v>23.040000000000003</v>
      </c>
      <c r="L188" s="5"/>
      <c r="M188" s="21">
        <v>40729</v>
      </c>
      <c r="N188" s="28">
        <v>28.6</v>
      </c>
      <c r="O188" s="28">
        <v>20.5</v>
      </c>
      <c r="P188" s="28">
        <v>24.472916666666666</v>
      </c>
      <c r="Q188" s="28">
        <v>0</v>
      </c>
      <c r="R188" s="28">
        <v>1011.8</v>
      </c>
      <c r="S188" s="28">
        <v>1007</v>
      </c>
      <c r="T188" s="28">
        <v>33.119999999999997</v>
      </c>
      <c r="V188" s="5"/>
      <c r="W188" s="21">
        <v>41094</v>
      </c>
      <c r="X188" s="28">
        <v>25</v>
      </c>
      <c r="Y188" s="28">
        <v>21.1</v>
      </c>
      <c r="Z188" s="28">
        <v>23.133333333333336</v>
      </c>
      <c r="AA188" s="28">
        <v>0</v>
      </c>
      <c r="AB188" s="28">
        <v>1009.7</v>
      </c>
      <c r="AC188" s="28">
        <v>1004.9</v>
      </c>
      <c r="AD188" s="28">
        <v>33.119999999999997</v>
      </c>
      <c r="AF188" s="5"/>
      <c r="AG188" s="21">
        <v>41460</v>
      </c>
      <c r="AH188" s="28">
        <v>24.2</v>
      </c>
      <c r="AI188" s="28">
        <v>21</v>
      </c>
      <c r="AJ188" s="28">
        <v>22.710416666666664</v>
      </c>
      <c r="AK188" s="28">
        <v>0.2</v>
      </c>
      <c r="AL188" s="28">
        <v>1018.8</v>
      </c>
      <c r="AM188" s="28">
        <v>1016.3</v>
      </c>
      <c r="AN188" s="28">
        <v>21.6</v>
      </c>
      <c r="AP188" s="5"/>
      <c r="AQ188" s="21">
        <v>41825</v>
      </c>
      <c r="AR188" s="28">
        <v>26.1</v>
      </c>
      <c r="AS188" s="28">
        <v>20.3</v>
      </c>
      <c r="AT188" s="28">
        <v>23.547916666666669</v>
      </c>
      <c r="AU188" s="28">
        <v>0</v>
      </c>
      <c r="AV188" s="28">
        <v>1011.4</v>
      </c>
      <c r="AW188" s="28">
        <v>1008.1</v>
      </c>
      <c r="AX188" s="28">
        <v>34.56</v>
      </c>
    </row>
    <row r="189" spans="2:50" x14ac:dyDescent="0.25">
      <c r="B189" s="5"/>
      <c r="C189" s="21">
        <v>40365</v>
      </c>
      <c r="D189" s="22">
        <v>25.3</v>
      </c>
      <c r="E189" s="22">
        <v>23.3</v>
      </c>
      <c r="F189" s="22">
        <v>24.531249999999996</v>
      </c>
      <c r="G189" s="22">
        <v>0</v>
      </c>
      <c r="H189" s="23">
        <v>1015</v>
      </c>
      <c r="I189" s="23">
        <v>1013</v>
      </c>
      <c r="J189" s="22">
        <v>18.720000000000002</v>
      </c>
      <c r="L189" s="5"/>
      <c r="M189" s="21">
        <v>40730</v>
      </c>
      <c r="N189" s="28">
        <v>25.1</v>
      </c>
      <c r="O189" s="28">
        <v>21.8</v>
      </c>
      <c r="P189" s="28">
        <v>23.418750000000003</v>
      </c>
      <c r="Q189" s="28">
        <v>0</v>
      </c>
      <c r="R189" s="28">
        <v>1008.2</v>
      </c>
      <c r="S189" s="28">
        <v>1006.2</v>
      </c>
      <c r="T189" s="28">
        <v>28.08</v>
      </c>
      <c r="V189" s="5"/>
      <c r="W189" s="21">
        <v>41095</v>
      </c>
      <c r="X189" s="28">
        <v>24.2</v>
      </c>
      <c r="Y189" s="28">
        <v>21.4</v>
      </c>
      <c r="Z189" s="28">
        <v>22.743750000000002</v>
      </c>
      <c r="AA189" s="28">
        <v>0</v>
      </c>
      <c r="AB189" s="28">
        <v>1007</v>
      </c>
      <c r="AC189" s="28">
        <v>1003.3</v>
      </c>
      <c r="AD189" s="28">
        <v>30.96</v>
      </c>
      <c r="AF189" s="5"/>
      <c r="AG189" s="21">
        <v>41461</v>
      </c>
      <c r="AH189" s="28">
        <v>25.6</v>
      </c>
      <c r="AI189" s="28">
        <v>21.8</v>
      </c>
      <c r="AJ189" s="28">
        <v>23.839583333333334</v>
      </c>
      <c r="AK189" s="28">
        <v>0</v>
      </c>
      <c r="AL189" s="28">
        <v>1018.1</v>
      </c>
      <c r="AM189" s="28">
        <v>1016</v>
      </c>
      <c r="AN189" s="28">
        <v>21.6</v>
      </c>
      <c r="AP189" s="5"/>
      <c r="AQ189" s="21">
        <v>41826</v>
      </c>
      <c r="AR189" s="28">
        <v>25.3</v>
      </c>
      <c r="AS189" s="28">
        <v>21.4</v>
      </c>
      <c r="AT189" s="28">
        <v>23.379166666666674</v>
      </c>
      <c r="AU189" s="28">
        <v>0</v>
      </c>
      <c r="AV189" s="28">
        <v>1009.2</v>
      </c>
      <c r="AW189" s="28">
        <v>1006.1</v>
      </c>
      <c r="AX189" s="28">
        <v>36</v>
      </c>
    </row>
    <row r="190" spans="2:50" x14ac:dyDescent="0.25">
      <c r="B190" s="5"/>
      <c r="C190" s="21">
        <v>40366</v>
      </c>
      <c r="D190" s="22">
        <v>26.4</v>
      </c>
      <c r="E190" s="22">
        <v>22.7</v>
      </c>
      <c r="F190" s="22">
        <v>24.772916666666664</v>
      </c>
      <c r="G190" s="22">
        <v>0</v>
      </c>
      <c r="H190" s="23">
        <v>1014</v>
      </c>
      <c r="I190" s="23">
        <v>1012</v>
      </c>
      <c r="J190" s="22">
        <v>35.28</v>
      </c>
      <c r="L190" s="5"/>
      <c r="M190" s="21">
        <v>40731</v>
      </c>
      <c r="N190" s="28">
        <v>24.9</v>
      </c>
      <c r="O190" s="28">
        <v>21.7</v>
      </c>
      <c r="P190" s="28">
        <v>23.318750000000005</v>
      </c>
      <c r="Q190" s="28">
        <v>0</v>
      </c>
      <c r="R190" s="28">
        <v>1006.5</v>
      </c>
      <c r="S190" s="28">
        <v>1002.2</v>
      </c>
      <c r="T190" s="28">
        <v>28.08</v>
      </c>
      <c r="V190" s="5"/>
      <c r="W190" s="21">
        <v>41096</v>
      </c>
      <c r="X190" s="28">
        <v>23.6</v>
      </c>
      <c r="Y190" s="28">
        <v>19.8</v>
      </c>
      <c r="Z190" s="28">
        <v>21.739583333333332</v>
      </c>
      <c r="AA190" s="28">
        <v>0</v>
      </c>
      <c r="AB190" s="28">
        <v>1010.5</v>
      </c>
      <c r="AC190" s="28">
        <v>1006.5</v>
      </c>
      <c r="AD190" s="28">
        <v>28.8</v>
      </c>
      <c r="AF190" s="5"/>
      <c r="AG190" s="21">
        <v>41462</v>
      </c>
      <c r="AH190" s="28">
        <v>27.7</v>
      </c>
      <c r="AI190" s="28">
        <v>22.6</v>
      </c>
      <c r="AJ190" s="28">
        <v>25.381249999999994</v>
      </c>
      <c r="AK190" s="28">
        <v>0</v>
      </c>
      <c r="AL190" s="28">
        <v>1016.8</v>
      </c>
      <c r="AM190" s="28">
        <v>1015</v>
      </c>
      <c r="AN190" s="28">
        <v>26.28</v>
      </c>
      <c r="AP190" s="5"/>
      <c r="AQ190" s="21">
        <v>41827</v>
      </c>
      <c r="AR190" s="28">
        <v>23.2</v>
      </c>
      <c r="AS190" s="28">
        <v>17.2</v>
      </c>
      <c r="AT190" s="28">
        <v>20.00416666666667</v>
      </c>
      <c r="AU190" s="28">
        <v>29.200000000000003</v>
      </c>
      <c r="AV190" s="28">
        <v>1013.4</v>
      </c>
      <c r="AW190" s="28">
        <v>1007.3</v>
      </c>
      <c r="AX190" s="28">
        <v>34.92</v>
      </c>
    </row>
    <row r="191" spans="2:50" x14ac:dyDescent="0.25">
      <c r="B191" s="5"/>
      <c r="C191" s="21">
        <v>40367</v>
      </c>
      <c r="D191" s="22">
        <v>27.1</v>
      </c>
      <c r="E191" s="22">
        <v>23.2</v>
      </c>
      <c r="F191" s="22">
        <v>24.966666666666665</v>
      </c>
      <c r="G191" s="22">
        <v>0</v>
      </c>
      <c r="H191" s="23">
        <v>1014</v>
      </c>
      <c r="I191" s="23">
        <v>1013</v>
      </c>
      <c r="J191" s="22">
        <v>27.720000000000002</v>
      </c>
      <c r="L191" s="5"/>
      <c r="M191" s="21">
        <v>40732</v>
      </c>
      <c r="N191" s="28">
        <v>25.8</v>
      </c>
      <c r="O191" s="28">
        <v>21.1</v>
      </c>
      <c r="P191" s="28">
        <v>23.314583333333335</v>
      </c>
      <c r="Q191" s="28">
        <v>0</v>
      </c>
      <c r="R191" s="28">
        <v>1010.3</v>
      </c>
      <c r="S191" s="28">
        <v>1005.4</v>
      </c>
      <c r="T191" s="28">
        <v>39.24</v>
      </c>
      <c r="V191" s="5"/>
      <c r="W191" s="21">
        <v>41097</v>
      </c>
      <c r="X191" s="28">
        <v>24.9</v>
      </c>
      <c r="Y191" s="28">
        <v>19.2</v>
      </c>
      <c r="Z191" s="28">
        <v>22.593750000000004</v>
      </c>
      <c r="AA191" s="28">
        <v>0</v>
      </c>
      <c r="AB191" s="28">
        <v>1010.5</v>
      </c>
      <c r="AC191" s="28">
        <v>1005.7</v>
      </c>
      <c r="AD191" s="28">
        <v>26.28</v>
      </c>
      <c r="AF191" s="5"/>
      <c r="AG191" s="21">
        <v>41463</v>
      </c>
      <c r="AH191" s="28">
        <v>26.4</v>
      </c>
      <c r="AI191" s="28">
        <v>23.4</v>
      </c>
      <c r="AJ191" s="28">
        <v>24.637499999999999</v>
      </c>
      <c r="AK191" s="28">
        <v>0</v>
      </c>
      <c r="AL191" s="28">
        <v>1017</v>
      </c>
      <c r="AM191" s="28">
        <v>1014.6</v>
      </c>
      <c r="AN191" s="28">
        <v>20.52</v>
      </c>
      <c r="AP191" s="5"/>
      <c r="AQ191" s="21">
        <v>41828</v>
      </c>
      <c r="AR191" s="28">
        <v>22.8</v>
      </c>
      <c r="AS191" s="28">
        <v>16.899999999999999</v>
      </c>
      <c r="AT191" s="28">
        <v>20.222916666666666</v>
      </c>
      <c r="AU191" s="28">
        <v>0</v>
      </c>
      <c r="AV191" s="28">
        <v>1013.2</v>
      </c>
      <c r="AW191" s="28">
        <v>1011.6</v>
      </c>
      <c r="AX191" s="28">
        <v>24.48</v>
      </c>
    </row>
    <row r="192" spans="2:50" x14ac:dyDescent="0.25">
      <c r="B192" s="5"/>
      <c r="C192" s="21">
        <v>40368</v>
      </c>
      <c r="D192" s="22">
        <v>26.6</v>
      </c>
      <c r="E192" s="22">
        <v>24.1</v>
      </c>
      <c r="F192" s="22">
        <v>25.352083333333336</v>
      </c>
      <c r="G192" s="22">
        <v>0</v>
      </c>
      <c r="H192" s="23">
        <v>1015</v>
      </c>
      <c r="I192" s="23">
        <v>1012</v>
      </c>
      <c r="J192" s="22">
        <v>24.48</v>
      </c>
      <c r="L192" s="5"/>
      <c r="M192" s="21">
        <v>40733</v>
      </c>
      <c r="N192" s="28">
        <v>25.5</v>
      </c>
      <c r="O192" s="28">
        <v>20.5</v>
      </c>
      <c r="P192" s="28">
        <v>23.293750000000006</v>
      </c>
      <c r="Q192" s="28">
        <v>0</v>
      </c>
      <c r="R192" s="28">
        <v>1012.1</v>
      </c>
      <c r="S192" s="28">
        <v>1010.2</v>
      </c>
      <c r="T192" s="28">
        <v>17.64</v>
      </c>
      <c r="V192" s="5"/>
      <c r="W192" s="21">
        <v>41098</v>
      </c>
      <c r="X192" s="28">
        <v>23.9</v>
      </c>
      <c r="Y192" s="28">
        <v>21.7</v>
      </c>
      <c r="Z192" s="28">
        <v>22.489583333333325</v>
      </c>
      <c r="AA192" s="28">
        <v>0</v>
      </c>
      <c r="AB192" s="28">
        <v>1010.4</v>
      </c>
      <c r="AC192" s="28">
        <v>1006.4</v>
      </c>
      <c r="AD192" s="28">
        <v>33.840000000000003</v>
      </c>
      <c r="AF192" s="5"/>
      <c r="AG192" s="21">
        <v>41464</v>
      </c>
      <c r="AH192" s="28">
        <v>26.1</v>
      </c>
      <c r="AI192" s="28">
        <v>22.2</v>
      </c>
      <c r="AJ192" s="28">
        <v>24.17916666666666</v>
      </c>
      <c r="AK192" s="28">
        <v>0</v>
      </c>
      <c r="AL192" s="28">
        <v>1015.4</v>
      </c>
      <c r="AM192" s="28">
        <v>1011.5</v>
      </c>
      <c r="AN192" s="28">
        <v>20.16</v>
      </c>
      <c r="AP192" s="5"/>
      <c r="AQ192" s="21">
        <v>41829</v>
      </c>
      <c r="AR192" s="28">
        <v>26.4</v>
      </c>
      <c r="AS192" s="28">
        <v>17.899999999999999</v>
      </c>
      <c r="AT192" s="28">
        <v>20.295833333333334</v>
      </c>
      <c r="AU192" s="28">
        <v>0</v>
      </c>
      <c r="AV192" s="28">
        <v>1012.6</v>
      </c>
      <c r="AW192" s="28">
        <v>1009.3</v>
      </c>
      <c r="AX192" s="28">
        <v>41.4</v>
      </c>
    </row>
    <row r="193" spans="2:50" x14ac:dyDescent="0.25">
      <c r="B193" s="5"/>
      <c r="C193" s="21">
        <v>40369</v>
      </c>
      <c r="D193" s="22">
        <v>25.2</v>
      </c>
      <c r="E193" s="22">
        <v>23.3</v>
      </c>
      <c r="F193" s="22">
        <v>24.270833333333332</v>
      </c>
      <c r="G193" s="22">
        <v>0</v>
      </c>
      <c r="H193" s="23">
        <v>1015</v>
      </c>
      <c r="I193" s="23">
        <v>1012</v>
      </c>
      <c r="J193" s="22">
        <v>21.96</v>
      </c>
      <c r="L193" s="5"/>
      <c r="M193" s="21">
        <v>40734</v>
      </c>
      <c r="N193" s="28">
        <v>24.6</v>
      </c>
      <c r="O193" s="28">
        <v>21.7</v>
      </c>
      <c r="P193" s="28">
        <v>22.974999999999994</v>
      </c>
      <c r="Q193" s="28">
        <v>0</v>
      </c>
      <c r="R193" s="28">
        <v>1011.4</v>
      </c>
      <c r="S193" s="28">
        <v>1009.6</v>
      </c>
      <c r="T193" s="28">
        <v>30.240000000000002</v>
      </c>
      <c r="V193" s="5"/>
      <c r="W193" s="21">
        <v>41099</v>
      </c>
      <c r="X193" s="28">
        <v>25.7</v>
      </c>
      <c r="Y193" s="28">
        <v>19.899999999999999</v>
      </c>
      <c r="Z193" s="28">
        <v>23.289583333333336</v>
      </c>
      <c r="AA193" s="28">
        <v>0</v>
      </c>
      <c r="AB193" s="28">
        <v>1010.3</v>
      </c>
      <c r="AC193" s="28">
        <v>1007.3</v>
      </c>
      <c r="AD193" s="28">
        <v>39.24</v>
      </c>
      <c r="AF193" s="5"/>
      <c r="AG193" s="21">
        <v>41465</v>
      </c>
      <c r="AH193" s="28">
        <v>27.1</v>
      </c>
      <c r="AI193" s="28">
        <v>22.2</v>
      </c>
      <c r="AJ193" s="28">
        <v>24.572916666666661</v>
      </c>
      <c r="AK193" s="28">
        <v>0</v>
      </c>
      <c r="AL193" s="28">
        <v>1011.8</v>
      </c>
      <c r="AM193" s="28">
        <v>1006.3</v>
      </c>
      <c r="AN193" s="28">
        <v>30.96</v>
      </c>
      <c r="AP193" s="5"/>
      <c r="AQ193" s="21">
        <v>41830</v>
      </c>
      <c r="AR193" s="28">
        <v>25.7</v>
      </c>
      <c r="AS193" s="28">
        <v>17.899999999999999</v>
      </c>
      <c r="AT193" s="28">
        <v>21.689583333333335</v>
      </c>
      <c r="AU193" s="28">
        <v>0</v>
      </c>
      <c r="AV193" s="28">
        <v>1011.2</v>
      </c>
      <c r="AW193" s="28">
        <v>1008.6</v>
      </c>
      <c r="AX193" s="28">
        <v>39.24</v>
      </c>
    </row>
    <row r="194" spans="2:50" x14ac:dyDescent="0.25">
      <c r="B194" s="5"/>
      <c r="C194" s="21">
        <v>40370</v>
      </c>
      <c r="D194" s="22">
        <v>29.1</v>
      </c>
      <c r="E194" s="22">
        <v>23.3</v>
      </c>
      <c r="F194" s="22">
        <v>26.012499999999992</v>
      </c>
      <c r="G194" s="22">
        <v>0</v>
      </c>
      <c r="H194" s="23">
        <v>1013</v>
      </c>
      <c r="I194" s="23">
        <v>1011</v>
      </c>
      <c r="J194" s="22">
        <v>23.040000000000003</v>
      </c>
      <c r="L194" s="5"/>
      <c r="M194" s="21">
        <v>40735</v>
      </c>
      <c r="N194" s="28">
        <v>25.5</v>
      </c>
      <c r="O194" s="28">
        <v>21.1</v>
      </c>
      <c r="P194" s="28">
        <v>23.416666666666671</v>
      </c>
      <c r="Q194" s="28">
        <v>0</v>
      </c>
      <c r="R194" s="28">
        <v>1010.7</v>
      </c>
      <c r="S194" s="28">
        <v>1007.6</v>
      </c>
      <c r="T194" s="28">
        <v>19.440000000000001</v>
      </c>
      <c r="V194" s="5"/>
      <c r="W194" s="21">
        <v>41100</v>
      </c>
      <c r="X194" s="28">
        <v>26.2</v>
      </c>
      <c r="Y194" s="28">
        <v>21.2</v>
      </c>
      <c r="Z194" s="28">
        <v>23.802083333333339</v>
      </c>
      <c r="AA194" s="28">
        <v>0</v>
      </c>
      <c r="AB194" s="28">
        <v>1011.4</v>
      </c>
      <c r="AC194" s="28">
        <v>1007.5</v>
      </c>
      <c r="AD194" s="28">
        <v>29.52</v>
      </c>
      <c r="AF194" s="5"/>
      <c r="AG194" s="21">
        <v>41466</v>
      </c>
      <c r="AH194" s="28">
        <v>25.1</v>
      </c>
      <c r="AI194" s="28">
        <v>21.9</v>
      </c>
      <c r="AJ194" s="28">
        <v>23.591666666666679</v>
      </c>
      <c r="AK194" s="28">
        <v>1.4</v>
      </c>
      <c r="AL194" s="28">
        <v>1009.7</v>
      </c>
      <c r="AM194" s="28">
        <v>1006.4</v>
      </c>
      <c r="AN194" s="28">
        <v>23.400000000000002</v>
      </c>
      <c r="AP194" s="5"/>
      <c r="AQ194" s="21">
        <v>41831</v>
      </c>
      <c r="AR194" s="28">
        <v>23.3</v>
      </c>
      <c r="AS194" s="28">
        <v>18.3</v>
      </c>
      <c r="AT194" s="28">
        <v>21.397916666666671</v>
      </c>
      <c r="AU194" s="28">
        <v>0</v>
      </c>
      <c r="AV194" s="28">
        <v>1011.9</v>
      </c>
      <c r="AW194" s="28">
        <v>1009.4</v>
      </c>
      <c r="AX194" s="28">
        <v>24.840000000000003</v>
      </c>
    </row>
    <row r="195" spans="2:50" x14ac:dyDescent="0.25">
      <c r="B195" s="5"/>
      <c r="C195" s="21">
        <v>40371</v>
      </c>
      <c r="D195" s="22">
        <v>30.8</v>
      </c>
      <c r="E195" s="22">
        <v>24.4</v>
      </c>
      <c r="F195" s="22">
        <v>27.518750000000001</v>
      </c>
      <c r="G195" s="22">
        <v>0</v>
      </c>
      <c r="H195" s="23">
        <v>1012</v>
      </c>
      <c r="I195" s="23">
        <v>1007</v>
      </c>
      <c r="J195" s="22">
        <v>29.52</v>
      </c>
      <c r="L195" s="5"/>
      <c r="M195" s="21">
        <v>40736</v>
      </c>
      <c r="N195" s="28">
        <v>25</v>
      </c>
      <c r="O195" s="28">
        <v>21.4</v>
      </c>
      <c r="P195" s="28">
        <v>23.208333333333339</v>
      </c>
      <c r="Q195" s="28">
        <v>1.2000000000000002</v>
      </c>
      <c r="R195" s="28">
        <v>1007.9</v>
      </c>
      <c r="S195" s="28">
        <v>1000.1</v>
      </c>
      <c r="T195" s="28">
        <v>42.480000000000004</v>
      </c>
      <c r="V195" s="5"/>
      <c r="W195" s="21">
        <v>41101</v>
      </c>
      <c r="X195" s="28">
        <v>24.3</v>
      </c>
      <c r="Y195" s="28">
        <v>21.9</v>
      </c>
      <c r="Z195" s="28">
        <v>23.135416666666661</v>
      </c>
      <c r="AA195" s="28">
        <v>0</v>
      </c>
      <c r="AB195" s="28">
        <v>1014.5</v>
      </c>
      <c r="AC195" s="28">
        <v>1010.7</v>
      </c>
      <c r="AD195" s="28">
        <v>29.16</v>
      </c>
      <c r="AF195" s="5"/>
      <c r="AG195" s="21">
        <v>41467</v>
      </c>
      <c r="AH195" s="28">
        <v>26.3</v>
      </c>
      <c r="AI195" s="28">
        <v>20.8</v>
      </c>
      <c r="AJ195" s="28">
        <v>24.09375</v>
      </c>
      <c r="AK195" s="28">
        <v>0</v>
      </c>
      <c r="AL195" s="28">
        <v>1012.2</v>
      </c>
      <c r="AM195" s="28">
        <v>1008.6</v>
      </c>
      <c r="AN195" s="28">
        <v>27.36</v>
      </c>
      <c r="AP195" s="5"/>
      <c r="AQ195" s="21">
        <v>41832</v>
      </c>
      <c r="AR195" s="28">
        <v>23.5</v>
      </c>
      <c r="AS195" s="28">
        <v>18.5</v>
      </c>
      <c r="AT195" s="28">
        <v>21.300000000000008</v>
      </c>
      <c r="AU195" s="28">
        <v>0</v>
      </c>
      <c r="AV195" s="28">
        <v>1012.9</v>
      </c>
      <c r="AW195" s="28">
        <v>1010.4</v>
      </c>
      <c r="AX195" s="28">
        <v>27.720000000000002</v>
      </c>
    </row>
    <row r="196" spans="2:50" x14ac:dyDescent="0.25">
      <c r="B196" s="5"/>
      <c r="C196" s="21">
        <v>40372</v>
      </c>
      <c r="D196" s="22">
        <v>27.5</v>
      </c>
      <c r="E196" s="22">
        <v>23.8</v>
      </c>
      <c r="F196" s="22">
        <v>25.745833333333326</v>
      </c>
      <c r="G196" s="22">
        <v>0</v>
      </c>
      <c r="H196" s="23">
        <v>1008</v>
      </c>
      <c r="I196" s="23">
        <v>1005</v>
      </c>
      <c r="J196" s="22">
        <v>15.48</v>
      </c>
      <c r="L196" s="5"/>
      <c r="M196" s="21">
        <v>40737</v>
      </c>
      <c r="N196" s="28">
        <v>27.5</v>
      </c>
      <c r="O196" s="28">
        <v>19.5</v>
      </c>
      <c r="P196" s="28">
        <v>22.837500000000002</v>
      </c>
      <c r="Q196" s="28">
        <v>3.9</v>
      </c>
      <c r="R196" s="28">
        <v>1012.1</v>
      </c>
      <c r="S196" s="28">
        <v>1003.1</v>
      </c>
      <c r="T196" s="28">
        <v>35.64</v>
      </c>
      <c r="V196" s="5"/>
      <c r="W196" s="21">
        <v>41102</v>
      </c>
      <c r="X196" s="28">
        <v>25</v>
      </c>
      <c r="Y196" s="28">
        <v>21.1</v>
      </c>
      <c r="Z196" s="28">
        <v>22.639583333333338</v>
      </c>
      <c r="AA196" s="28">
        <v>0</v>
      </c>
      <c r="AB196" s="28">
        <v>1015.8</v>
      </c>
      <c r="AC196" s="28">
        <v>1011.9</v>
      </c>
      <c r="AD196" s="28">
        <v>33.119999999999997</v>
      </c>
      <c r="AF196" s="5"/>
      <c r="AG196" s="21">
        <v>41468</v>
      </c>
      <c r="AH196" s="28">
        <v>28.2</v>
      </c>
      <c r="AI196" s="28">
        <v>23.2</v>
      </c>
      <c r="AJ196" s="28">
        <v>25.570833333333336</v>
      </c>
      <c r="AK196" s="28">
        <v>0</v>
      </c>
      <c r="AL196" s="28">
        <v>1013.2</v>
      </c>
      <c r="AM196" s="28">
        <v>1010.5</v>
      </c>
      <c r="AN196" s="28">
        <v>28.8</v>
      </c>
      <c r="AP196" s="5"/>
      <c r="AQ196" s="21">
        <v>41833</v>
      </c>
      <c r="AR196" s="28">
        <v>25.1</v>
      </c>
      <c r="AS196" s="28">
        <v>21.5</v>
      </c>
      <c r="AT196" s="28">
        <v>22.747916666666672</v>
      </c>
      <c r="AU196" s="28">
        <v>0</v>
      </c>
      <c r="AV196" s="28">
        <v>1012.7</v>
      </c>
      <c r="AW196" s="28">
        <v>1009.2</v>
      </c>
      <c r="AX196" s="28">
        <v>35.28</v>
      </c>
    </row>
    <row r="197" spans="2:50" x14ac:dyDescent="0.25">
      <c r="B197" s="5"/>
      <c r="C197" s="21">
        <v>40373</v>
      </c>
      <c r="D197" s="22">
        <v>27.1</v>
      </c>
      <c r="E197" s="22">
        <v>24.3</v>
      </c>
      <c r="F197" s="22">
        <v>25.864583333333329</v>
      </c>
      <c r="G197" s="22">
        <v>0</v>
      </c>
      <c r="H197" s="23">
        <v>1007</v>
      </c>
      <c r="I197" s="23">
        <v>1004</v>
      </c>
      <c r="J197" s="22">
        <v>26.64</v>
      </c>
      <c r="L197" s="5"/>
      <c r="M197" s="21">
        <v>40738</v>
      </c>
      <c r="N197" s="28">
        <v>22.6</v>
      </c>
      <c r="O197" s="28">
        <v>16.100000000000001</v>
      </c>
      <c r="P197" s="28">
        <v>20.349999999999998</v>
      </c>
      <c r="Q197" s="28">
        <v>6.6000000000000005</v>
      </c>
      <c r="R197" s="28">
        <v>1016</v>
      </c>
      <c r="S197" s="28">
        <v>1011.6</v>
      </c>
      <c r="T197" s="28">
        <v>28.44</v>
      </c>
      <c r="V197" s="5"/>
      <c r="W197" s="21">
        <v>41103</v>
      </c>
      <c r="X197" s="28">
        <v>27.2</v>
      </c>
      <c r="Y197" s="28">
        <v>23.4</v>
      </c>
      <c r="Z197" s="28">
        <v>24.977083333333336</v>
      </c>
      <c r="AA197" s="28">
        <v>0</v>
      </c>
      <c r="AB197" s="28">
        <v>1012.2</v>
      </c>
      <c r="AC197" s="28">
        <v>1004.8</v>
      </c>
      <c r="AD197" s="28">
        <v>48.6</v>
      </c>
      <c r="AF197" s="5"/>
      <c r="AG197" s="21">
        <v>41469</v>
      </c>
      <c r="AH197" s="28">
        <v>28</v>
      </c>
      <c r="AI197" s="28">
        <v>23.2</v>
      </c>
      <c r="AJ197" s="28">
        <v>25.243750000000002</v>
      </c>
      <c r="AK197" s="28">
        <v>0</v>
      </c>
      <c r="AL197" s="28">
        <v>1014.9</v>
      </c>
      <c r="AM197" s="28">
        <v>1010.3</v>
      </c>
      <c r="AN197" s="28">
        <v>31.319999999999997</v>
      </c>
      <c r="AP197" s="5"/>
      <c r="AQ197" s="21">
        <v>41834</v>
      </c>
      <c r="AR197" s="28">
        <v>24.9</v>
      </c>
      <c r="AS197" s="28">
        <v>21.4</v>
      </c>
      <c r="AT197" s="28">
        <v>22.658333333333328</v>
      </c>
      <c r="AU197" s="28">
        <v>0</v>
      </c>
      <c r="AV197" s="28">
        <v>1015.1</v>
      </c>
      <c r="AW197" s="28">
        <v>1012.3</v>
      </c>
      <c r="AX197" s="28">
        <v>27</v>
      </c>
    </row>
    <row r="198" spans="2:50" x14ac:dyDescent="0.25">
      <c r="B198" s="5"/>
      <c r="C198" s="21">
        <v>40374</v>
      </c>
      <c r="D198" s="22">
        <v>26.3</v>
      </c>
      <c r="E198" s="22">
        <v>24.2</v>
      </c>
      <c r="F198" s="22">
        <v>25.035416666666666</v>
      </c>
      <c r="G198" s="22">
        <v>0</v>
      </c>
      <c r="H198" s="23">
        <v>1010</v>
      </c>
      <c r="I198" s="23">
        <v>1007</v>
      </c>
      <c r="J198" s="22">
        <v>22.68</v>
      </c>
      <c r="L198" s="5"/>
      <c r="M198" s="21">
        <v>40739</v>
      </c>
      <c r="N198" s="28">
        <v>26.5</v>
      </c>
      <c r="O198" s="28">
        <v>20.100000000000001</v>
      </c>
      <c r="P198" s="28">
        <v>23.058333333333334</v>
      </c>
      <c r="Q198" s="28">
        <v>0.4</v>
      </c>
      <c r="R198" s="28">
        <v>1016.3</v>
      </c>
      <c r="S198" s="28">
        <v>1011.9</v>
      </c>
      <c r="T198" s="28">
        <v>36.72</v>
      </c>
      <c r="V198" s="5"/>
      <c r="W198" s="21">
        <v>41104</v>
      </c>
      <c r="X198" s="28">
        <v>24.4</v>
      </c>
      <c r="Y198" s="28">
        <v>21.5</v>
      </c>
      <c r="Z198" s="28">
        <v>22.96875</v>
      </c>
      <c r="AA198" s="28">
        <v>0</v>
      </c>
      <c r="AB198" s="28">
        <v>1012.2</v>
      </c>
      <c r="AC198" s="28">
        <v>1005.3</v>
      </c>
      <c r="AD198" s="28">
        <v>32.04</v>
      </c>
      <c r="AF198" s="5"/>
      <c r="AG198" s="21">
        <v>41470</v>
      </c>
      <c r="AH198" s="28">
        <v>28.6</v>
      </c>
      <c r="AI198" s="28">
        <v>22.2</v>
      </c>
      <c r="AJ198" s="28">
        <v>25.322916666666682</v>
      </c>
      <c r="AK198" s="28">
        <v>0</v>
      </c>
      <c r="AL198" s="28">
        <v>1015.3</v>
      </c>
      <c r="AM198" s="28">
        <v>1013.2</v>
      </c>
      <c r="AN198" s="28">
        <v>26.28</v>
      </c>
      <c r="AP198" s="5"/>
      <c r="AQ198" s="21">
        <v>41835</v>
      </c>
      <c r="AR198" s="28">
        <v>25.7</v>
      </c>
      <c r="AS198" s="28">
        <v>21.7</v>
      </c>
      <c r="AT198" s="28">
        <v>23.597916666666663</v>
      </c>
      <c r="AU198" s="28">
        <v>0</v>
      </c>
      <c r="AV198" s="28">
        <v>1015.2</v>
      </c>
      <c r="AW198" s="28">
        <v>1013.4</v>
      </c>
      <c r="AX198" s="28">
        <v>29.16</v>
      </c>
    </row>
    <row r="199" spans="2:50" x14ac:dyDescent="0.25">
      <c r="B199" s="5"/>
      <c r="C199" s="21">
        <v>40375</v>
      </c>
      <c r="D199" s="22">
        <v>26.2</v>
      </c>
      <c r="E199" s="22">
        <v>22.8</v>
      </c>
      <c r="F199" s="22">
        <v>25.020833333333339</v>
      </c>
      <c r="G199" s="22">
        <v>0</v>
      </c>
      <c r="H199" s="23">
        <v>1012</v>
      </c>
      <c r="I199" s="23">
        <v>1009</v>
      </c>
      <c r="J199" s="22">
        <v>19.440000000000001</v>
      </c>
      <c r="L199" s="5"/>
      <c r="M199" s="21">
        <v>40740</v>
      </c>
      <c r="N199" s="28">
        <v>26.5</v>
      </c>
      <c r="O199" s="28">
        <v>21.7</v>
      </c>
      <c r="P199" s="28">
        <v>24.102083333333336</v>
      </c>
      <c r="Q199" s="28">
        <v>0</v>
      </c>
      <c r="R199" s="28">
        <v>1013.5</v>
      </c>
      <c r="S199" s="28">
        <v>1004.7</v>
      </c>
      <c r="T199" s="28">
        <v>42.84</v>
      </c>
      <c r="V199" s="5"/>
      <c r="W199" s="21">
        <v>41105</v>
      </c>
      <c r="X199" s="28">
        <v>23.1</v>
      </c>
      <c r="Y199" s="28">
        <v>21.2</v>
      </c>
      <c r="Z199" s="28">
        <v>22.058333333333337</v>
      </c>
      <c r="AA199" s="28">
        <v>0</v>
      </c>
      <c r="AB199" s="28">
        <v>1019.6</v>
      </c>
      <c r="AC199" s="28">
        <v>1012</v>
      </c>
      <c r="AD199" s="28">
        <v>29.52</v>
      </c>
      <c r="AF199" s="5"/>
      <c r="AG199" s="21">
        <v>41471</v>
      </c>
      <c r="AH199" s="28">
        <v>29.1</v>
      </c>
      <c r="AI199" s="28">
        <v>22.9</v>
      </c>
      <c r="AJ199" s="28">
        <v>25.529166666666669</v>
      </c>
      <c r="AK199" s="28">
        <v>0</v>
      </c>
      <c r="AL199" s="28">
        <v>1015.2</v>
      </c>
      <c r="AM199" s="28">
        <v>1012.6</v>
      </c>
      <c r="AN199" s="28">
        <v>30.6</v>
      </c>
      <c r="AP199" s="5"/>
      <c r="AQ199" s="21">
        <v>41836</v>
      </c>
      <c r="AR199" s="28">
        <v>27.6</v>
      </c>
      <c r="AS199" s="28">
        <v>22.6</v>
      </c>
      <c r="AT199" s="28">
        <v>24.943749999999998</v>
      </c>
      <c r="AU199" s="28">
        <v>0</v>
      </c>
      <c r="AV199" s="28">
        <v>1015.2</v>
      </c>
      <c r="AW199" s="28">
        <v>1011.4</v>
      </c>
      <c r="AX199" s="28">
        <v>28.44</v>
      </c>
    </row>
    <row r="200" spans="2:50" x14ac:dyDescent="0.25">
      <c r="B200" s="5"/>
      <c r="C200" s="21">
        <v>40376</v>
      </c>
      <c r="D200" s="22">
        <v>28.7</v>
      </c>
      <c r="E200" s="22">
        <v>24</v>
      </c>
      <c r="F200" s="22">
        <v>26.231250000000003</v>
      </c>
      <c r="G200" s="22">
        <v>0</v>
      </c>
      <c r="H200" s="23">
        <v>1016</v>
      </c>
      <c r="I200" s="23">
        <v>1012</v>
      </c>
      <c r="J200" s="22">
        <v>34.56</v>
      </c>
      <c r="L200" s="5"/>
      <c r="M200" s="21">
        <v>40741</v>
      </c>
      <c r="N200" s="28">
        <v>25.9</v>
      </c>
      <c r="O200" s="28">
        <v>19.399999999999999</v>
      </c>
      <c r="P200" s="28">
        <v>22.518749999999986</v>
      </c>
      <c r="Q200" s="28">
        <v>0.1</v>
      </c>
      <c r="R200" s="28">
        <v>1007.2</v>
      </c>
      <c r="S200" s="28">
        <v>1001.9</v>
      </c>
      <c r="T200" s="28">
        <v>53.28</v>
      </c>
      <c r="V200" s="5"/>
      <c r="W200" s="21">
        <v>41106</v>
      </c>
      <c r="X200" s="28">
        <v>25.1</v>
      </c>
      <c r="Y200" s="28">
        <v>21.7</v>
      </c>
      <c r="Z200" s="28">
        <v>22.766666666666662</v>
      </c>
      <c r="AA200" s="28">
        <v>0</v>
      </c>
      <c r="AB200" s="28">
        <v>1022</v>
      </c>
      <c r="AC200" s="28">
        <v>1019.1</v>
      </c>
      <c r="AD200" s="28">
        <v>38.880000000000003</v>
      </c>
      <c r="AF200" s="5"/>
      <c r="AG200" s="21">
        <v>41472</v>
      </c>
      <c r="AH200" s="28">
        <v>27</v>
      </c>
      <c r="AI200" s="28">
        <v>23.9</v>
      </c>
      <c r="AJ200" s="28">
        <v>25.095833333333335</v>
      </c>
      <c r="AK200" s="28">
        <v>0</v>
      </c>
      <c r="AL200" s="28">
        <v>1015.3</v>
      </c>
      <c r="AM200" s="28">
        <v>1012.8</v>
      </c>
      <c r="AN200" s="28">
        <v>26.28</v>
      </c>
      <c r="AP200" s="5"/>
      <c r="AQ200" s="21">
        <v>41837</v>
      </c>
      <c r="AR200" s="28">
        <v>27</v>
      </c>
      <c r="AS200" s="28">
        <v>22.6</v>
      </c>
      <c r="AT200" s="28">
        <v>25.222916666666663</v>
      </c>
      <c r="AU200" s="28">
        <v>0</v>
      </c>
      <c r="AV200" s="28">
        <v>1012.7</v>
      </c>
      <c r="AW200" s="28">
        <v>1007.3</v>
      </c>
      <c r="AX200" s="28">
        <v>22.68</v>
      </c>
    </row>
    <row r="201" spans="2:50" x14ac:dyDescent="0.25">
      <c r="B201" s="5"/>
      <c r="C201" s="21">
        <v>40377</v>
      </c>
      <c r="D201" s="22">
        <v>26.6</v>
      </c>
      <c r="E201" s="22">
        <v>24.3</v>
      </c>
      <c r="F201" s="22">
        <v>25.268750000000001</v>
      </c>
      <c r="G201" s="22">
        <v>0</v>
      </c>
      <c r="H201" s="23">
        <v>1016</v>
      </c>
      <c r="I201" s="23">
        <v>1013</v>
      </c>
      <c r="J201" s="22">
        <v>36.36</v>
      </c>
      <c r="L201" s="5"/>
      <c r="M201" s="21">
        <v>40742</v>
      </c>
      <c r="N201" s="28">
        <v>22.5</v>
      </c>
      <c r="O201" s="28">
        <v>18.7</v>
      </c>
      <c r="P201" s="28">
        <v>20.90208333333333</v>
      </c>
      <c r="Q201" s="28">
        <v>0</v>
      </c>
      <c r="R201" s="28">
        <v>1008</v>
      </c>
      <c r="S201" s="28">
        <v>1001.8</v>
      </c>
      <c r="T201" s="28">
        <v>39.24</v>
      </c>
      <c r="V201" s="5"/>
      <c r="W201" s="21">
        <v>41107</v>
      </c>
      <c r="X201" s="28">
        <v>28.6</v>
      </c>
      <c r="Y201" s="28">
        <v>20.2</v>
      </c>
      <c r="Z201" s="28">
        <v>24.720833333333331</v>
      </c>
      <c r="AA201" s="28">
        <v>0</v>
      </c>
      <c r="AB201" s="28">
        <v>1021.7</v>
      </c>
      <c r="AC201" s="28">
        <v>1017.3</v>
      </c>
      <c r="AD201" s="28">
        <v>29.880000000000003</v>
      </c>
      <c r="AF201" s="5"/>
      <c r="AG201" s="21">
        <v>41473</v>
      </c>
      <c r="AH201" s="28">
        <v>29.3</v>
      </c>
      <c r="AI201" s="28">
        <v>21.4</v>
      </c>
      <c r="AJ201" s="28">
        <v>24.724999999999998</v>
      </c>
      <c r="AK201" s="28">
        <v>6.2999999999999989</v>
      </c>
      <c r="AL201" s="28">
        <v>1015.8</v>
      </c>
      <c r="AM201" s="28">
        <v>1012</v>
      </c>
      <c r="AN201" s="28">
        <v>40.32</v>
      </c>
      <c r="AP201" s="5"/>
      <c r="AQ201" s="21">
        <v>41838</v>
      </c>
      <c r="AR201" s="28">
        <v>26.7</v>
      </c>
      <c r="AS201" s="28">
        <v>24.1</v>
      </c>
      <c r="AT201" s="28">
        <v>25.158333333333331</v>
      </c>
      <c r="AU201" s="28">
        <v>0</v>
      </c>
      <c r="AV201" s="28">
        <v>1007.6</v>
      </c>
      <c r="AW201" s="28">
        <v>1003.3</v>
      </c>
      <c r="AX201" s="28">
        <v>33.840000000000003</v>
      </c>
    </row>
    <row r="202" spans="2:50" x14ac:dyDescent="0.25">
      <c r="B202" s="5"/>
      <c r="C202" s="21">
        <v>40378</v>
      </c>
      <c r="D202" s="22">
        <v>27</v>
      </c>
      <c r="E202" s="22">
        <v>23.8</v>
      </c>
      <c r="F202" s="22">
        <v>25.654166666666665</v>
      </c>
      <c r="G202" s="22">
        <v>0</v>
      </c>
      <c r="H202" s="23">
        <v>1013</v>
      </c>
      <c r="I202" s="23">
        <v>1010</v>
      </c>
      <c r="J202" s="22">
        <v>21.240000000000002</v>
      </c>
      <c r="L202" s="5"/>
      <c r="M202" s="21">
        <v>40743</v>
      </c>
      <c r="N202" s="28">
        <v>26.4</v>
      </c>
      <c r="O202" s="28">
        <v>19.600000000000001</v>
      </c>
      <c r="P202" s="28">
        <v>21.949999999999992</v>
      </c>
      <c r="Q202" s="28">
        <v>40.5</v>
      </c>
      <c r="R202" s="28">
        <v>1010.2</v>
      </c>
      <c r="S202" s="28">
        <v>996.8</v>
      </c>
      <c r="T202" s="28">
        <v>42.84</v>
      </c>
      <c r="V202" s="5"/>
      <c r="W202" s="21">
        <v>41108</v>
      </c>
      <c r="X202" s="28">
        <v>32.5</v>
      </c>
      <c r="Y202" s="28">
        <v>22.6</v>
      </c>
      <c r="Z202" s="28">
        <v>26.952083333333345</v>
      </c>
      <c r="AA202" s="28">
        <v>0</v>
      </c>
      <c r="AB202" s="28">
        <v>1017.5</v>
      </c>
      <c r="AC202" s="28">
        <v>1011.4</v>
      </c>
      <c r="AD202" s="28">
        <v>30.6</v>
      </c>
      <c r="AF202" s="5"/>
      <c r="AG202" s="21">
        <v>41474</v>
      </c>
      <c r="AH202" s="28">
        <v>27</v>
      </c>
      <c r="AI202" s="28">
        <v>22</v>
      </c>
      <c r="AJ202" s="28">
        <v>24.468749999999996</v>
      </c>
      <c r="AK202" s="28">
        <v>0.30000000000000004</v>
      </c>
      <c r="AL202" s="28">
        <v>1013.3</v>
      </c>
      <c r="AM202" s="28">
        <v>1010.4</v>
      </c>
      <c r="AN202" s="28">
        <v>26.64</v>
      </c>
      <c r="AP202" s="5"/>
      <c r="AQ202" s="21">
        <v>41839</v>
      </c>
      <c r="AR202" s="28">
        <v>31.4</v>
      </c>
      <c r="AS202" s="28">
        <v>20.7</v>
      </c>
      <c r="AT202" s="28">
        <v>25.124999999999996</v>
      </c>
      <c r="AU202" s="28">
        <v>0</v>
      </c>
      <c r="AV202" s="28">
        <v>1011.8</v>
      </c>
      <c r="AW202" s="28">
        <v>1002.9</v>
      </c>
      <c r="AX202" s="28">
        <v>47.88</v>
      </c>
    </row>
    <row r="203" spans="2:50" x14ac:dyDescent="0.25">
      <c r="B203" s="5"/>
      <c r="C203" s="21">
        <v>40379</v>
      </c>
      <c r="D203" s="22">
        <v>28</v>
      </c>
      <c r="E203" s="22">
        <v>23.6</v>
      </c>
      <c r="F203" s="22">
        <v>26.099999999999994</v>
      </c>
      <c r="G203" s="22">
        <v>0</v>
      </c>
      <c r="H203" s="23">
        <v>1010</v>
      </c>
      <c r="I203" s="23">
        <v>1006</v>
      </c>
      <c r="J203" s="22">
        <v>28.44</v>
      </c>
      <c r="L203" s="5"/>
      <c r="M203" s="21">
        <v>40744</v>
      </c>
      <c r="N203" s="28">
        <v>21.9</v>
      </c>
      <c r="O203" s="28">
        <v>16.600000000000001</v>
      </c>
      <c r="P203" s="28">
        <v>20.045833333333327</v>
      </c>
      <c r="Q203" s="28">
        <v>0</v>
      </c>
      <c r="R203" s="28">
        <v>1011.2</v>
      </c>
      <c r="S203" s="28">
        <v>1009.3</v>
      </c>
      <c r="T203" s="28">
        <v>29.880000000000003</v>
      </c>
      <c r="V203" s="5"/>
      <c r="W203" s="21">
        <v>41109</v>
      </c>
      <c r="X203" s="28">
        <v>28.2</v>
      </c>
      <c r="Y203" s="28">
        <v>22.9</v>
      </c>
      <c r="Z203" s="28">
        <v>24.814583333333321</v>
      </c>
      <c r="AA203" s="28">
        <v>0</v>
      </c>
      <c r="AB203" s="28">
        <v>1011.4</v>
      </c>
      <c r="AC203" s="28">
        <v>1007.6</v>
      </c>
      <c r="AD203" s="28">
        <v>26.64</v>
      </c>
      <c r="AF203" s="5"/>
      <c r="AG203" s="21">
        <v>41475</v>
      </c>
      <c r="AH203" s="28">
        <v>26.5</v>
      </c>
      <c r="AI203" s="28">
        <v>21.5</v>
      </c>
      <c r="AJ203" s="28">
        <v>24.272916666666671</v>
      </c>
      <c r="AK203" s="28">
        <v>0</v>
      </c>
      <c r="AL203" s="28">
        <v>1011.5</v>
      </c>
      <c r="AM203" s="28">
        <v>1009.4</v>
      </c>
      <c r="AN203" s="28">
        <v>26.64</v>
      </c>
      <c r="AP203" s="5"/>
      <c r="AQ203" s="21">
        <v>41840</v>
      </c>
      <c r="AR203" s="28">
        <v>26.3</v>
      </c>
      <c r="AS203" s="28">
        <v>20.100000000000001</v>
      </c>
      <c r="AT203" s="28">
        <v>23.062500000000004</v>
      </c>
      <c r="AU203" s="28">
        <v>0</v>
      </c>
      <c r="AV203" s="28">
        <v>1013</v>
      </c>
      <c r="AW203" s="28">
        <v>1010.5</v>
      </c>
      <c r="AX203" s="28">
        <v>29.52</v>
      </c>
    </row>
    <row r="204" spans="2:50" x14ac:dyDescent="0.25">
      <c r="B204" s="5"/>
      <c r="C204" s="21">
        <v>40380</v>
      </c>
      <c r="D204" s="22">
        <v>27.7</v>
      </c>
      <c r="E204" s="22">
        <v>24.5</v>
      </c>
      <c r="F204" s="22">
        <v>26.083333333333339</v>
      </c>
      <c r="G204" s="22">
        <v>0</v>
      </c>
      <c r="H204" s="23">
        <v>1006</v>
      </c>
      <c r="I204" s="23">
        <v>1004</v>
      </c>
      <c r="J204" s="22">
        <v>23.040000000000003</v>
      </c>
      <c r="L204" s="5"/>
      <c r="M204" s="21">
        <v>40745</v>
      </c>
      <c r="N204" s="28">
        <v>24.1</v>
      </c>
      <c r="O204" s="28">
        <v>19.8</v>
      </c>
      <c r="P204" s="28">
        <v>21.824999999999999</v>
      </c>
      <c r="Q204" s="28">
        <v>0</v>
      </c>
      <c r="R204" s="28">
        <v>1009.3</v>
      </c>
      <c r="S204" s="28">
        <v>1006.7</v>
      </c>
      <c r="T204" s="28">
        <v>34.92</v>
      </c>
      <c r="V204" s="5"/>
      <c r="W204" s="21">
        <v>41110</v>
      </c>
      <c r="X204" s="28">
        <v>26.8</v>
      </c>
      <c r="Y204" s="28">
        <v>21.5</v>
      </c>
      <c r="Z204" s="28">
        <v>23.885416666666661</v>
      </c>
      <c r="AA204" s="28">
        <v>0</v>
      </c>
      <c r="AB204" s="28">
        <v>1010.7</v>
      </c>
      <c r="AC204" s="28">
        <v>1007.3</v>
      </c>
      <c r="AD204" s="28">
        <v>31.680000000000003</v>
      </c>
      <c r="AF204" s="5"/>
      <c r="AG204" s="21">
        <v>41476</v>
      </c>
      <c r="AH204" s="28">
        <v>26.1</v>
      </c>
      <c r="AI204" s="28">
        <v>21.5</v>
      </c>
      <c r="AJ204" s="28">
        <v>24.447916666666668</v>
      </c>
      <c r="AK204" s="28">
        <v>0</v>
      </c>
      <c r="AL204" s="28">
        <v>1013.3</v>
      </c>
      <c r="AM204" s="28">
        <v>1010.4</v>
      </c>
      <c r="AN204" s="28">
        <v>21.6</v>
      </c>
      <c r="AP204" s="5"/>
      <c r="AQ204" s="21">
        <v>41841</v>
      </c>
      <c r="AR204" s="28">
        <v>27.3</v>
      </c>
      <c r="AS204" s="28">
        <v>20.2</v>
      </c>
      <c r="AT204" s="28">
        <v>23.418750000000006</v>
      </c>
      <c r="AU204" s="28">
        <v>0</v>
      </c>
      <c r="AV204" s="28">
        <v>1011.3</v>
      </c>
      <c r="AW204" s="28">
        <v>1008.2</v>
      </c>
      <c r="AX204" s="28">
        <v>31.319999999999997</v>
      </c>
    </row>
    <row r="205" spans="2:50" x14ac:dyDescent="0.25">
      <c r="B205" s="5"/>
      <c r="C205" s="21">
        <v>40381</v>
      </c>
      <c r="D205" s="22">
        <v>25.5</v>
      </c>
      <c r="E205" s="22">
        <v>24</v>
      </c>
      <c r="F205" s="22">
        <v>24.704166666666662</v>
      </c>
      <c r="G205" s="22">
        <v>0</v>
      </c>
      <c r="H205" s="23">
        <v>1011</v>
      </c>
      <c r="I205" s="23">
        <v>1005</v>
      </c>
      <c r="J205" s="22">
        <v>32.04</v>
      </c>
      <c r="L205" s="5"/>
      <c r="M205" s="21">
        <v>40746</v>
      </c>
      <c r="N205" s="28">
        <v>22.6</v>
      </c>
      <c r="O205" s="28">
        <v>20.399999999999999</v>
      </c>
      <c r="P205" s="28">
        <v>21.441666666666666</v>
      </c>
      <c r="Q205" s="28">
        <v>0</v>
      </c>
      <c r="R205" s="28">
        <v>1009.5</v>
      </c>
      <c r="S205" s="28">
        <v>1005.8</v>
      </c>
      <c r="T205" s="28">
        <v>28.08</v>
      </c>
      <c r="V205" s="5"/>
      <c r="W205" s="21">
        <v>41111</v>
      </c>
      <c r="X205" s="28">
        <v>25.3</v>
      </c>
      <c r="Y205" s="28">
        <v>21.3</v>
      </c>
      <c r="Z205" s="28">
        <v>23.245833333333326</v>
      </c>
      <c r="AA205" s="28">
        <v>0</v>
      </c>
      <c r="AB205" s="28">
        <v>1014.3</v>
      </c>
      <c r="AC205" s="28">
        <v>1010</v>
      </c>
      <c r="AD205" s="28">
        <v>38.519999999999996</v>
      </c>
      <c r="AF205" s="5"/>
      <c r="AG205" s="21">
        <v>41477</v>
      </c>
      <c r="AH205" s="28">
        <v>26.9</v>
      </c>
      <c r="AI205" s="28">
        <v>23</v>
      </c>
      <c r="AJ205" s="28">
        <v>25.224999999999998</v>
      </c>
      <c r="AK205" s="28">
        <v>0</v>
      </c>
      <c r="AL205" s="28">
        <v>1012.6</v>
      </c>
      <c r="AM205" s="28">
        <v>1009.7</v>
      </c>
      <c r="AN205" s="28">
        <v>22.68</v>
      </c>
      <c r="AP205" s="5"/>
      <c r="AQ205" s="21">
        <v>41842</v>
      </c>
      <c r="AR205" s="28">
        <v>27.1</v>
      </c>
      <c r="AS205" s="28">
        <v>20.2</v>
      </c>
      <c r="AT205" s="28">
        <v>23.995833333333323</v>
      </c>
      <c r="AU205" s="28">
        <v>0</v>
      </c>
      <c r="AV205" s="28">
        <v>1008.3</v>
      </c>
      <c r="AW205" s="28">
        <v>1004.8</v>
      </c>
      <c r="AX205" s="28">
        <v>37.440000000000005</v>
      </c>
    </row>
    <row r="206" spans="2:50" x14ac:dyDescent="0.25">
      <c r="B206" s="5"/>
      <c r="C206" s="21">
        <v>40382</v>
      </c>
      <c r="D206" s="22">
        <v>26.5</v>
      </c>
      <c r="E206" s="22">
        <v>23.1</v>
      </c>
      <c r="F206" s="22">
        <v>24.433333333333334</v>
      </c>
      <c r="G206" s="22">
        <v>0</v>
      </c>
      <c r="H206" s="23">
        <v>1017</v>
      </c>
      <c r="I206" s="23">
        <v>1010</v>
      </c>
      <c r="J206" s="22">
        <v>36.36</v>
      </c>
      <c r="L206" s="5"/>
      <c r="M206" s="21">
        <v>40747</v>
      </c>
      <c r="N206" s="28">
        <v>24.3</v>
      </c>
      <c r="O206" s="28">
        <v>18.3</v>
      </c>
      <c r="P206" s="28">
        <v>21.510416666666668</v>
      </c>
      <c r="Q206" s="28">
        <v>0.1</v>
      </c>
      <c r="R206" s="28">
        <v>1010.1</v>
      </c>
      <c r="S206" s="28">
        <v>1007.6</v>
      </c>
      <c r="T206" s="28">
        <v>32.04</v>
      </c>
      <c r="V206" s="5"/>
      <c r="W206" s="21">
        <v>41112</v>
      </c>
      <c r="X206" s="28">
        <v>24.8</v>
      </c>
      <c r="Y206" s="28">
        <v>22.2</v>
      </c>
      <c r="Z206" s="28">
        <v>23.504166666666674</v>
      </c>
      <c r="AA206" s="28">
        <v>0</v>
      </c>
      <c r="AB206" s="28">
        <v>1014.1</v>
      </c>
      <c r="AC206" s="28">
        <v>1012.1</v>
      </c>
      <c r="AD206" s="28">
        <v>28.8</v>
      </c>
      <c r="AF206" s="5"/>
      <c r="AG206" s="21">
        <v>41478</v>
      </c>
      <c r="AH206" s="28">
        <v>28.2</v>
      </c>
      <c r="AI206" s="28">
        <v>22.8</v>
      </c>
      <c r="AJ206" s="28">
        <v>25.558333333333337</v>
      </c>
      <c r="AK206" s="28">
        <v>0</v>
      </c>
      <c r="AL206" s="28">
        <v>1010.6</v>
      </c>
      <c r="AM206" s="28">
        <v>1008.4</v>
      </c>
      <c r="AN206" s="28">
        <v>40.680000000000007</v>
      </c>
      <c r="AP206" s="5"/>
      <c r="AQ206" s="21">
        <v>41843</v>
      </c>
      <c r="AR206" s="28">
        <v>26.9</v>
      </c>
      <c r="AS206" s="28">
        <v>21.4</v>
      </c>
      <c r="AT206" s="28">
        <v>24.658333333333328</v>
      </c>
      <c r="AU206" s="28">
        <v>0</v>
      </c>
      <c r="AV206" s="28">
        <v>1007.6</v>
      </c>
      <c r="AW206" s="28">
        <v>1005.7</v>
      </c>
      <c r="AX206" s="28">
        <v>22.68</v>
      </c>
    </row>
    <row r="207" spans="2:50" x14ac:dyDescent="0.25">
      <c r="B207" s="5"/>
      <c r="C207" s="21">
        <v>40383</v>
      </c>
      <c r="D207" s="22">
        <v>25</v>
      </c>
      <c r="E207" s="22">
        <v>20.399999999999999</v>
      </c>
      <c r="F207" s="22">
        <v>23.460416666666671</v>
      </c>
      <c r="G207" s="22">
        <v>0</v>
      </c>
      <c r="H207" s="23">
        <v>1017</v>
      </c>
      <c r="I207" s="23">
        <v>1013</v>
      </c>
      <c r="J207" s="22">
        <v>28.44</v>
      </c>
      <c r="L207" s="5"/>
      <c r="M207" s="21">
        <v>40748</v>
      </c>
      <c r="N207" s="28">
        <v>22</v>
      </c>
      <c r="O207" s="28">
        <v>18.899999999999999</v>
      </c>
      <c r="P207" s="28">
        <v>20.724999999999998</v>
      </c>
      <c r="Q207" s="28">
        <v>4.3999999999999995</v>
      </c>
      <c r="R207" s="28">
        <v>1010</v>
      </c>
      <c r="S207" s="28">
        <v>1008.1</v>
      </c>
      <c r="T207" s="28">
        <v>23.400000000000002</v>
      </c>
      <c r="V207" s="5"/>
      <c r="W207" s="21">
        <v>41113</v>
      </c>
      <c r="X207" s="28">
        <v>24.8</v>
      </c>
      <c r="Y207" s="28">
        <v>20.7</v>
      </c>
      <c r="Z207" s="28">
        <v>22.797916666666666</v>
      </c>
      <c r="AA207" s="28">
        <v>0</v>
      </c>
      <c r="AB207" s="28">
        <v>1013.2</v>
      </c>
      <c r="AC207" s="28">
        <v>1010.9</v>
      </c>
      <c r="AD207" s="28">
        <v>30.6</v>
      </c>
      <c r="AF207" s="5"/>
      <c r="AG207" s="21">
        <v>41479</v>
      </c>
      <c r="AH207" s="28">
        <v>29.4</v>
      </c>
      <c r="AI207" s="28">
        <v>22.7</v>
      </c>
      <c r="AJ207" s="28">
        <v>26.085416666666664</v>
      </c>
      <c r="AK207" s="28">
        <v>0</v>
      </c>
      <c r="AL207" s="28">
        <v>1011.7</v>
      </c>
      <c r="AM207" s="28">
        <v>1010.2</v>
      </c>
      <c r="AN207" s="28">
        <v>34.56</v>
      </c>
      <c r="AP207" s="5"/>
      <c r="AQ207" s="21">
        <v>41844</v>
      </c>
      <c r="AR207" s="28">
        <v>26.2</v>
      </c>
      <c r="AS207" s="28">
        <v>22.3</v>
      </c>
      <c r="AT207" s="28">
        <v>24.464583333333326</v>
      </c>
      <c r="AU207" s="28">
        <v>5.0999999999999996</v>
      </c>
      <c r="AV207" s="28">
        <v>1009.1</v>
      </c>
      <c r="AW207" s="28">
        <v>1005.9</v>
      </c>
      <c r="AX207" s="28">
        <v>25.2</v>
      </c>
    </row>
    <row r="208" spans="2:50" x14ac:dyDescent="0.25">
      <c r="B208" s="5"/>
      <c r="C208" s="21">
        <v>40384</v>
      </c>
      <c r="D208" s="22">
        <v>25.7</v>
      </c>
      <c r="E208" s="22">
        <v>22.6</v>
      </c>
      <c r="F208" s="22">
        <v>24.102083333333336</v>
      </c>
      <c r="G208" s="22">
        <v>0</v>
      </c>
      <c r="H208" s="23">
        <v>1012</v>
      </c>
      <c r="I208" s="23">
        <v>1008</v>
      </c>
      <c r="J208" s="22">
        <v>36</v>
      </c>
      <c r="L208" s="5"/>
      <c r="M208" s="21">
        <v>40749</v>
      </c>
      <c r="N208" s="28">
        <v>24.6</v>
      </c>
      <c r="O208" s="28">
        <v>18.8</v>
      </c>
      <c r="P208" s="28">
        <v>22.174999999999994</v>
      </c>
      <c r="Q208" s="28">
        <v>0</v>
      </c>
      <c r="R208" s="28">
        <v>1008.5</v>
      </c>
      <c r="S208" s="28">
        <v>1004.9</v>
      </c>
      <c r="T208" s="28">
        <v>31.319999999999997</v>
      </c>
      <c r="V208" s="5"/>
      <c r="W208" s="21">
        <v>41114</v>
      </c>
      <c r="X208" s="28">
        <v>28.3</v>
      </c>
      <c r="Y208" s="28">
        <v>18.600000000000001</v>
      </c>
      <c r="Z208" s="28">
        <v>23.443750000000005</v>
      </c>
      <c r="AA208" s="28">
        <v>0</v>
      </c>
      <c r="AB208" s="28">
        <v>1011.7</v>
      </c>
      <c r="AC208" s="28">
        <v>1008.5</v>
      </c>
      <c r="AD208" s="28">
        <v>43.56</v>
      </c>
      <c r="AF208" s="5"/>
      <c r="AG208" s="21">
        <v>41480</v>
      </c>
      <c r="AH208" s="28">
        <v>27.9</v>
      </c>
      <c r="AI208" s="28">
        <v>23.3</v>
      </c>
      <c r="AJ208" s="28">
        <v>25.766666666666669</v>
      </c>
      <c r="AK208" s="28">
        <v>0</v>
      </c>
      <c r="AL208" s="28">
        <v>1011.8</v>
      </c>
      <c r="AM208" s="28">
        <v>1009.4</v>
      </c>
      <c r="AN208" s="28">
        <v>30.240000000000002</v>
      </c>
      <c r="AP208" s="5"/>
      <c r="AQ208" s="21">
        <v>41845</v>
      </c>
      <c r="AR208" s="28">
        <v>26.2</v>
      </c>
      <c r="AS208" s="28">
        <v>21.5</v>
      </c>
      <c r="AT208" s="28">
        <v>24.347916666666666</v>
      </c>
      <c r="AU208" s="28">
        <v>0</v>
      </c>
      <c r="AV208" s="28">
        <v>1011.5</v>
      </c>
      <c r="AW208" s="28">
        <v>1007.9</v>
      </c>
      <c r="AX208" s="28">
        <v>40.32</v>
      </c>
    </row>
    <row r="209" spans="2:50" x14ac:dyDescent="0.25">
      <c r="B209" s="5"/>
      <c r="C209" s="21">
        <v>40385</v>
      </c>
      <c r="D209" s="22">
        <v>25.5</v>
      </c>
      <c r="E209" s="22">
        <v>20.8</v>
      </c>
      <c r="F209" s="22">
        <v>23.99166666666666</v>
      </c>
      <c r="G209" s="22">
        <v>0</v>
      </c>
      <c r="H209" s="23">
        <v>1012</v>
      </c>
      <c r="I209" s="23">
        <v>1008</v>
      </c>
      <c r="J209" s="22">
        <v>29.16</v>
      </c>
      <c r="L209" s="5"/>
      <c r="M209" s="21">
        <v>40750</v>
      </c>
      <c r="N209" s="28">
        <v>24.5</v>
      </c>
      <c r="O209" s="28">
        <v>20.3</v>
      </c>
      <c r="P209" s="28">
        <v>22.020833333333332</v>
      </c>
      <c r="Q209" s="28">
        <v>2.6</v>
      </c>
      <c r="R209" s="28">
        <v>1010.6</v>
      </c>
      <c r="S209" s="28">
        <v>1005.5</v>
      </c>
      <c r="T209" s="28">
        <v>48.96</v>
      </c>
      <c r="V209" s="5"/>
      <c r="W209" s="21">
        <v>41115</v>
      </c>
      <c r="X209" s="28">
        <v>28</v>
      </c>
      <c r="Y209" s="28">
        <v>20.7</v>
      </c>
      <c r="Z209" s="28">
        <v>24.566666666666677</v>
      </c>
      <c r="AA209" s="28">
        <v>0</v>
      </c>
      <c r="AB209" s="28">
        <v>1011.2</v>
      </c>
      <c r="AC209" s="28">
        <v>1008.8</v>
      </c>
      <c r="AD209" s="28">
        <v>44.28</v>
      </c>
      <c r="AF209" s="5"/>
      <c r="AG209" s="21">
        <v>41481</v>
      </c>
      <c r="AH209" s="28">
        <v>28.3</v>
      </c>
      <c r="AI209" s="28">
        <v>23.1</v>
      </c>
      <c r="AJ209" s="28">
        <v>25.995833333333337</v>
      </c>
      <c r="AK209" s="28">
        <v>0.1</v>
      </c>
      <c r="AL209" s="28">
        <v>1009.7</v>
      </c>
      <c r="AM209" s="28">
        <v>1006.5</v>
      </c>
      <c r="AN209" s="28">
        <v>24.840000000000003</v>
      </c>
      <c r="AP209" s="5"/>
      <c r="AQ209" s="21">
        <v>41846</v>
      </c>
      <c r="AR209" s="28">
        <v>26.8</v>
      </c>
      <c r="AS209" s="28">
        <v>23.3</v>
      </c>
      <c r="AT209" s="28">
        <v>24.943750000000005</v>
      </c>
      <c r="AU209" s="28">
        <v>0</v>
      </c>
      <c r="AV209" s="28">
        <v>1011.7</v>
      </c>
      <c r="AW209" s="28">
        <v>1009.9</v>
      </c>
      <c r="AX209" s="28">
        <v>27.720000000000002</v>
      </c>
    </row>
    <row r="210" spans="2:50" x14ac:dyDescent="0.25">
      <c r="B210" s="5"/>
      <c r="C210" s="21">
        <v>40386</v>
      </c>
      <c r="D210" s="22">
        <v>29.4</v>
      </c>
      <c r="E210" s="22">
        <v>22</v>
      </c>
      <c r="F210" s="22">
        <v>25.891666666666662</v>
      </c>
      <c r="G210" s="22">
        <v>0</v>
      </c>
      <c r="H210" s="23">
        <v>1013</v>
      </c>
      <c r="I210" s="23">
        <v>1011</v>
      </c>
      <c r="J210" s="22">
        <v>38.159999999999997</v>
      </c>
      <c r="L210" s="5"/>
      <c r="M210" s="21">
        <v>40751</v>
      </c>
      <c r="N210" s="28">
        <v>23.7</v>
      </c>
      <c r="O210" s="28">
        <v>20</v>
      </c>
      <c r="P210" s="28">
        <v>21.849999999999998</v>
      </c>
      <c r="Q210" s="28">
        <v>0</v>
      </c>
      <c r="R210" s="28">
        <v>1014.2</v>
      </c>
      <c r="S210" s="28">
        <v>1009</v>
      </c>
      <c r="T210" s="28">
        <v>31.680000000000003</v>
      </c>
      <c r="V210" s="5"/>
      <c r="W210" s="21">
        <v>41116</v>
      </c>
      <c r="X210" s="28">
        <v>26.3</v>
      </c>
      <c r="Y210" s="28">
        <v>22.6</v>
      </c>
      <c r="Z210" s="28">
        <v>24.708333333333329</v>
      </c>
      <c r="AA210" s="28">
        <v>0</v>
      </c>
      <c r="AB210" s="28">
        <v>1011.7</v>
      </c>
      <c r="AC210" s="28">
        <v>1008.3</v>
      </c>
      <c r="AD210" s="28">
        <v>24.48</v>
      </c>
      <c r="AF210" s="5"/>
      <c r="AG210" s="21">
        <v>41482</v>
      </c>
      <c r="AH210" s="28">
        <v>28.1</v>
      </c>
      <c r="AI210" s="28">
        <v>25.3</v>
      </c>
      <c r="AJ210" s="28">
        <v>26.720833333333331</v>
      </c>
      <c r="AK210" s="28">
        <v>0</v>
      </c>
      <c r="AL210" s="28">
        <v>1006.7</v>
      </c>
      <c r="AM210" s="28">
        <v>1002.8</v>
      </c>
      <c r="AN210" s="28">
        <v>26.28</v>
      </c>
      <c r="AP210" s="5"/>
      <c r="AQ210" s="21">
        <v>41847</v>
      </c>
      <c r="AR210" s="28">
        <v>26</v>
      </c>
      <c r="AS210" s="28">
        <v>19.899999999999999</v>
      </c>
      <c r="AT210" s="28">
        <v>22.993750000000002</v>
      </c>
      <c r="AU210" s="28">
        <v>29.8</v>
      </c>
      <c r="AV210" s="28">
        <v>1010</v>
      </c>
      <c r="AW210" s="28">
        <v>1005.6</v>
      </c>
      <c r="AX210" s="28">
        <v>38.519999999999996</v>
      </c>
    </row>
    <row r="211" spans="2:50" x14ac:dyDescent="0.25">
      <c r="B211" s="5"/>
      <c r="C211" s="21">
        <v>40387</v>
      </c>
      <c r="D211" s="22">
        <v>29.2</v>
      </c>
      <c r="E211" s="22">
        <v>23</v>
      </c>
      <c r="F211" s="22">
        <v>25.683333333333334</v>
      </c>
      <c r="G211" s="22">
        <v>0</v>
      </c>
      <c r="H211" s="23">
        <v>1014</v>
      </c>
      <c r="I211" s="23">
        <v>1010</v>
      </c>
      <c r="J211" s="22">
        <v>42.12</v>
      </c>
      <c r="L211" s="5"/>
      <c r="M211" s="21">
        <v>40752</v>
      </c>
      <c r="N211" s="28">
        <v>25.6</v>
      </c>
      <c r="O211" s="28">
        <v>20.399999999999999</v>
      </c>
      <c r="P211" s="28">
        <v>23.181250000000006</v>
      </c>
      <c r="Q211" s="28">
        <v>0</v>
      </c>
      <c r="R211" s="28">
        <v>1014.5</v>
      </c>
      <c r="S211" s="28">
        <v>1012.1</v>
      </c>
      <c r="T211" s="28">
        <v>38.159999999999997</v>
      </c>
      <c r="V211" s="5"/>
      <c r="W211" s="21">
        <v>41117</v>
      </c>
      <c r="X211" s="28">
        <v>26.1</v>
      </c>
      <c r="Y211" s="28">
        <v>23.6</v>
      </c>
      <c r="Z211" s="28">
        <v>24.825000000000003</v>
      </c>
      <c r="AA211" s="28">
        <v>0</v>
      </c>
      <c r="AB211" s="28">
        <v>1009.7</v>
      </c>
      <c r="AC211" s="28">
        <v>1004.9</v>
      </c>
      <c r="AD211" s="28">
        <v>32.76</v>
      </c>
      <c r="AF211" s="5"/>
      <c r="AG211" s="21">
        <v>41483</v>
      </c>
      <c r="AH211" s="28">
        <v>32.200000000000003</v>
      </c>
      <c r="AI211" s="28">
        <v>24.7</v>
      </c>
      <c r="AJ211" s="28">
        <v>27.931250000000002</v>
      </c>
      <c r="AK211" s="28">
        <v>0</v>
      </c>
      <c r="AL211" s="28">
        <v>1010.5</v>
      </c>
      <c r="AM211" s="28">
        <v>1003.9</v>
      </c>
      <c r="AN211" s="28">
        <v>40.680000000000007</v>
      </c>
      <c r="AP211" s="5"/>
      <c r="AQ211" s="21">
        <v>41848</v>
      </c>
      <c r="AR211" s="28">
        <v>24.6</v>
      </c>
      <c r="AS211" s="28">
        <v>16.2</v>
      </c>
      <c r="AT211" s="28">
        <v>21.7</v>
      </c>
      <c r="AU211" s="28">
        <v>10.9</v>
      </c>
      <c r="AV211" s="28">
        <v>1009.6</v>
      </c>
      <c r="AW211" s="28">
        <v>1005.3</v>
      </c>
      <c r="AX211" s="28">
        <v>62.639999999999993</v>
      </c>
    </row>
    <row r="212" spans="2:50" x14ac:dyDescent="0.25">
      <c r="B212" s="5"/>
      <c r="C212" s="21">
        <v>40388</v>
      </c>
      <c r="D212" s="22">
        <v>26.6</v>
      </c>
      <c r="E212" s="22">
        <v>21.6</v>
      </c>
      <c r="F212" s="22">
        <v>24.572916666666647</v>
      </c>
      <c r="G212" s="22">
        <v>43.400000000000006</v>
      </c>
      <c r="H212" s="23">
        <v>1010</v>
      </c>
      <c r="I212" s="23">
        <v>1007</v>
      </c>
      <c r="J212" s="22">
        <v>38.159999999999997</v>
      </c>
      <c r="L212" s="5"/>
      <c r="M212" s="21">
        <v>40753</v>
      </c>
      <c r="N212" s="28">
        <v>26.3</v>
      </c>
      <c r="O212" s="28">
        <v>21.3</v>
      </c>
      <c r="P212" s="28">
        <v>23.452083333333334</v>
      </c>
      <c r="Q212" s="28">
        <v>0</v>
      </c>
      <c r="R212" s="28">
        <v>1013.9</v>
      </c>
      <c r="S212" s="28">
        <v>1010.3</v>
      </c>
      <c r="T212" s="28">
        <v>31.319999999999997</v>
      </c>
      <c r="V212" s="5"/>
      <c r="W212" s="21">
        <v>41118</v>
      </c>
      <c r="X212" s="28">
        <v>28.1</v>
      </c>
      <c r="Y212" s="28">
        <v>22.5</v>
      </c>
      <c r="Z212" s="28">
        <v>25.116666666666671</v>
      </c>
      <c r="AA212" s="28">
        <v>0</v>
      </c>
      <c r="AB212" s="28">
        <v>1009.3</v>
      </c>
      <c r="AC212" s="28">
        <v>1004.6</v>
      </c>
      <c r="AD212" s="28">
        <v>28.8</v>
      </c>
      <c r="AF212" s="5"/>
      <c r="AG212" s="21">
        <v>41484</v>
      </c>
      <c r="AH212" s="28">
        <v>27.1</v>
      </c>
      <c r="AI212" s="28">
        <v>20.5</v>
      </c>
      <c r="AJ212" s="28">
        <v>24.187499999999996</v>
      </c>
      <c r="AK212" s="28">
        <v>6.6999999999999993</v>
      </c>
      <c r="AL212" s="28">
        <v>1018.7</v>
      </c>
      <c r="AM212" s="28">
        <v>1009</v>
      </c>
      <c r="AN212" s="28">
        <v>52.92</v>
      </c>
      <c r="AP212" s="5"/>
      <c r="AQ212" s="21">
        <v>41849</v>
      </c>
      <c r="AR212" s="28">
        <v>27.1</v>
      </c>
      <c r="AS212" s="28">
        <v>19</v>
      </c>
      <c r="AT212" s="28">
        <v>23.245833333333334</v>
      </c>
      <c r="AU212" s="28">
        <v>0</v>
      </c>
      <c r="AV212" s="28">
        <v>1009.6</v>
      </c>
      <c r="AW212" s="28">
        <v>1007.1</v>
      </c>
      <c r="AX212" s="28">
        <v>33.119999999999997</v>
      </c>
    </row>
    <row r="213" spans="2:50" x14ac:dyDescent="0.25">
      <c r="B213" s="5"/>
      <c r="C213" s="21">
        <v>40389</v>
      </c>
      <c r="D213" s="22">
        <v>25.7</v>
      </c>
      <c r="E213" s="22">
        <v>20.6</v>
      </c>
      <c r="F213" s="22">
        <v>23.793750000000006</v>
      </c>
      <c r="G213" s="22">
        <v>4.4000000000000004</v>
      </c>
      <c r="H213" s="23">
        <v>1011</v>
      </c>
      <c r="I213" s="23">
        <v>1008</v>
      </c>
      <c r="J213" s="22">
        <v>34.92</v>
      </c>
      <c r="L213" s="5"/>
      <c r="M213" s="21">
        <v>40754</v>
      </c>
      <c r="N213" s="28">
        <v>24.7</v>
      </c>
      <c r="O213" s="28">
        <v>18.7</v>
      </c>
      <c r="P213" s="28">
        <v>21.918750000000003</v>
      </c>
      <c r="Q213" s="28">
        <v>21.1</v>
      </c>
      <c r="R213" s="28">
        <v>1011.8</v>
      </c>
      <c r="S213" s="28">
        <v>1009</v>
      </c>
      <c r="T213" s="28">
        <v>67.319999999999993</v>
      </c>
      <c r="V213" s="5"/>
      <c r="W213" s="21">
        <v>41119</v>
      </c>
      <c r="X213" s="28">
        <v>25.9</v>
      </c>
      <c r="Y213" s="28">
        <v>22.4</v>
      </c>
      <c r="Z213" s="28">
        <v>24.256249999999994</v>
      </c>
      <c r="AA213" s="28">
        <v>0</v>
      </c>
      <c r="AB213" s="28">
        <v>1013.4</v>
      </c>
      <c r="AC213" s="28">
        <v>1008.7</v>
      </c>
      <c r="AD213" s="28">
        <v>36.72</v>
      </c>
      <c r="AF213" s="5"/>
      <c r="AG213" s="21">
        <v>41485</v>
      </c>
      <c r="AH213" s="28">
        <v>28.2</v>
      </c>
      <c r="AI213" s="28">
        <v>21.5</v>
      </c>
      <c r="AJ213" s="28">
        <v>24.706249999999994</v>
      </c>
      <c r="AK213" s="28">
        <v>0</v>
      </c>
      <c r="AL213" s="28">
        <v>1019.3</v>
      </c>
      <c r="AM213" s="28">
        <v>1015.2</v>
      </c>
      <c r="AN213" s="28">
        <v>37.080000000000005</v>
      </c>
      <c r="AP213" s="5"/>
      <c r="AQ213" s="21">
        <v>41850</v>
      </c>
      <c r="AR213" s="28">
        <v>29.1</v>
      </c>
      <c r="AS213" s="28">
        <v>20.6</v>
      </c>
      <c r="AT213" s="28">
        <v>24.672916666666662</v>
      </c>
      <c r="AU213" s="28">
        <v>0</v>
      </c>
      <c r="AV213" s="28">
        <v>1009.6</v>
      </c>
      <c r="AW213" s="28">
        <v>1005.8</v>
      </c>
      <c r="AX213" s="28">
        <v>36</v>
      </c>
    </row>
    <row r="214" spans="2:50" x14ac:dyDescent="0.25">
      <c r="B214" s="5"/>
      <c r="C214" s="24">
        <v>40390</v>
      </c>
      <c r="D214" s="25">
        <v>27.4</v>
      </c>
      <c r="E214" s="25">
        <v>23</v>
      </c>
      <c r="F214" s="25">
        <v>25.306250000000006</v>
      </c>
      <c r="G214" s="25">
        <v>0</v>
      </c>
      <c r="H214" s="26">
        <v>1012</v>
      </c>
      <c r="I214" s="26">
        <v>1010</v>
      </c>
      <c r="J214" s="25">
        <v>37.080000000000005</v>
      </c>
      <c r="L214" s="5"/>
      <c r="M214" s="24">
        <v>40755</v>
      </c>
      <c r="N214" s="25">
        <v>25.1</v>
      </c>
      <c r="O214" s="25">
        <v>19.399999999999999</v>
      </c>
      <c r="P214" s="25">
        <v>22.870212765957444</v>
      </c>
      <c r="Q214" s="25">
        <v>0</v>
      </c>
      <c r="R214" s="25">
        <v>1010.4</v>
      </c>
      <c r="S214" s="25">
        <v>1007.3</v>
      </c>
      <c r="T214" s="25">
        <v>27</v>
      </c>
      <c r="V214" s="5"/>
      <c r="W214" s="21">
        <v>41120</v>
      </c>
      <c r="X214" s="28">
        <v>27.4</v>
      </c>
      <c r="Y214" s="28">
        <v>23</v>
      </c>
      <c r="Z214" s="28">
        <v>24.583333333333329</v>
      </c>
      <c r="AA214" s="28">
        <v>0</v>
      </c>
      <c r="AB214" s="28">
        <v>1014.4</v>
      </c>
      <c r="AC214" s="28">
        <v>1011.2</v>
      </c>
      <c r="AD214" s="28">
        <v>34.200000000000003</v>
      </c>
      <c r="AF214" s="5"/>
      <c r="AG214" s="24">
        <v>41486</v>
      </c>
      <c r="AH214" s="25">
        <v>26.8</v>
      </c>
      <c r="AI214" s="25">
        <v>22.2</v>
      </c>
      <c r="AJ214" s="25">
        <v>24.795833333333324</v>
      </c>
      <c r="AK214" s="25">
        <v>0</v>
      </c>
      <c r="AL214" s="25">
        <v>1015.5</v>
      </c>
      <c r="AM214" s="25">
        <v>1011.3</v>
      </c>
      <c r="AN214" s="25">
        <v>25.92</v>
      </c>
      <c r="AP214" s="5"/>
      <c r="AQ214" s="24">
        <v>41851</v>
      </c>
      <c r="AR214" s="25">
        <v>29.1</v>
      </c>
      <c r="AS214" s="25">
        <v>20.6</v>
      </c>
      <c r="AT214" s="25">
        <v>24.691666666666663</v>
      </c>
      <c r="AU214" s="25">
        <v>0</v>
      </c>
      <c r="AV214" s="25">
        <v>1009.6</v>
      </c>
      <c r="AW214" s="25">
        <v>1005.8</v>
      </c>
      <c r="AX214" s="25">
        <v>36</v>
      </c>
    </row>
    <row r="215" spans="2:50" x14ac:dyDescent="0.25">
      <c r="B215" s="5" t="s">
        <v>12</v>
      </c>
      <c r="C215" s="21">
        <v>40391</v>
      </c>
      <c r="D215" s="22">
        <v>27.4</v>
      </c>
      <c r="E215" s="22">
        <v>23.2</v>
      </c>
      <c r="F215" s="22">
        <v>25.3125</v>
      </c>
      <c r="G215" s="22">
        <v>0</v>
      </c>
      <c r="H215" s="23">
        <v>1012</v>
      </c>
      <c r="I215" s="23">
        <v>1009</v>
      </c>
      <c r="J215" s="22">
        <v>40.32</v>
      </c>
      <c r="L215" s="5" t="s">
        <v>12</v>
      </c>
      <c r="M215" s="21">
        <v>40756</v>
      </c>
      <c r="N215" s="36">
        <v>26</v>
      </c>
      <c r="O215" s="36">
        <v>21.2</v>
      </c>
      <c r="P215" s="36">
        <v>23.733333333333334</v>
      </c>
      <c r="Q215" s="36">
        <v>0</v>
      </c>
      <c r="R215" s="36">
        <v>1008.6</v>
      </c>
      <c r="S215" s="36">
        <v>1007.2</v>
      </c>
      <c r="T215" s="36">
        <v>24.840000000000003</v>
      </c>
      <c r="V215" s="5"/>
      <c r="W215" s="24">
        <v>41121</v>
      </c>
      <c r="X215" s="25">
        <v>27.1</v>
      </c>
      <c r="Y215" s="25">
        <v>23.2</v>
      </c>
      <c r="Z215" s="25">
        <v>25.14791666666666</v>
      </c>
      <c r="AA215" s="25">
        <v>0</v>
      </c>
      <c r="AB215" s="25">
        <v>1014.1</v>
      </c>
      <c r="AC215" s="25">
        <v>1009</v>
      </c>
      <c r="AD215" s="25">
        <v>25.56</v>
      </c>
      <c r="AF215" s="5" t="s">
        <v>12</v>
      </c>
      <c r="AG215" s="21">
        <v>41487</v>
      </c>
      <c r="AH215" s="36">
        <v>27.2</v>
      </c>
      <c r="AI215" s="36">
        <v>23</v>
      </c>
      <c r="AJ215" s="36">
        <v>25.191666666666666</v>
      </c>
      <c r="AK215" s="36">
        <v>0</v>
      </c>
      <c r="AL215" s="36">
        <v>1011.9</v>
      </c>
      <c r="AM215" s="36">
        <v>1010.3</v>
      </c>
      <c r="AN215" s="36">
        <v>29.52</v>
      </c>
      <c r="AP215" s="5" t="s">
        <v>12</v>
      </c>
      <c r="AQ215" s="21">
        <v>41852</v>
      </c>
      <c r="AR215" s="36">
        <v>27</v>
      </c>
      <c r="AS215" s="36">
        <v>21.9</v>
      </c>
      <c r="AT215" s="36">
        <v>24.239583333333329</v>
      </c>
      <c r="AU215" s="36">
        <v>0</v>
      </c>
      <c r="AV215" s="36">
        <v>1008.1</v>
      </c>
      <c r="AW215" s="36">
        <v>1003.1</v>
      </c>
      <c r="AX215" s="36">
        <v>25.56</v>
      </c>
    </row>
    <row r="216" spans="2:50" x14ac:dyDescent="0.25">
      <c r="B216" s="5"/>
      <c r="C216" s="21">
        <v>40392</v>
      </c>
      <c r="D216" s="22">
        <v>26.2</v>
      </c>
      <c r="E216" s="22">
        <v>19.899999999999999</v>
      </c>
      <c r="F216" s="22">
        <v>24.106250000000003</v>
      </c>
      <c r="G216" s="22">
        <v>1.8</v>
      </c>
      <c r="H216" s="23">
        <v>1013</v>
      </c>
      <c r="I216" s="23">
        <v>1009</v>
      </c>
      <c r="J216" s="22">
        <v>49.32</v>
      </c>
      <c r="L216" s="5"/>
      <c r="M216" s="21">
        <v>40757</v>
      </c>
      <c r="N216" s="28">
        <v>25.3</v>
      </c>
      <c r="O216" s="28">
        <v>22.2</v>
      </c>
      <c r="P216" s="28">
        <v>24.047916666666669</v>
      </c>
      <c r="Q216" s="28">
        <v>0</v>
      </c>
      <c r="R216" s="28">
        <v>1010.7</v>
      </c>
      <c r="S216" s="28">
        <v>1008</v>
      </c>
      <c r="T216" s="28">
        <v>25.92</v>
      </c>
      <c r="V216" s="5" t="s">
        <v>12</v>
      </c>
      <c r="W216" s="21">
        <v>41122</v>
      </c>
      <c r="X216" s="36">
        <v>27.8</v>
      </c>
      <c r="Y216" s="36">
        <v>23.1</v>
      </c>
      <c r="Z216" s="36">
        <v>25.181250000000002</v>
      </c>
      <c r="AA216" s="36">
        <v>0</v>
      </c>
      <c r="AB216" s="36">
        <v>1009.4</v>
      </c>
      <c r="AC216" s="36">
        <v>1005.3</v>
      </c>
      <c r="AD216" s="36">
        <v>38.519999999999996</v>
      </c>
      <c r="AF216" s="5"/>
      <c r="AG216" s="21">
        <v>41488</v>
      </c>
      <c r="AH216" s="28">
        <v>28.5</v>
      </c>
      <c r="AI216" s="28">
        <v>22.1</v>
      </c>
      <c r="AJ216" s="28">
        <v>25.275000000000006</v>
      </c>
      <c r="AK216" s="28">
        <v>0</v>
      </c>
      <c r="AL216" s="28">
        <v>1012.8</v>
      </c>
      <c r="AM216" s="28">
        <v>1010.3</v>
      </c>
      <c r="AN216" s="28">
        <v>28.8</v>
      </c>
      <c r="AP216" s="5"/>
      <c r="AQ216" s="21">
        <v>41853</v>
      </c>
      <c r="AR216" s="28">
        <v>25.6</v>
      </c>
      <c r="AS216" s="28">
        <v>22.2</v>
      </c>
      <c r="AT216" s="28">
        <v>23.927083333333332</v>
      </c>
      <c r="AU216" s="28">
        <v>2.6</v>
      </c>
      <c r="AV216" s="28">
        <v>1006</v>
      </c>
      <c r="AW216" s="28">
        <v>1002.2</v>
      </c>
      <c r="AX216" s="28">
        <v>23.759999999999998</v>
      </c>
    </row>
    <row r="217" spans="2:50" x14ac:dyDescent="0.25">
      <c r="B217" s="5"/>
      <c r="C217" s="21">
        <v>40393</v>
      </c>
      <c r="D217" s="22">
        <v>25.3</v>
      </c>
      <c r="E217" s="22">
        <v>20.100000000000001</v>
      </c>
      <c r="F217" s="22">
        <v>23.474999999999994</v>
      </c>
      <c r="G217" s="22">
        <v>0</v>
      </c>
      <c r="H217" s="23">
        <v>1012</v>
      </c>
      <c r="I217" s="23">
        <v>1009</v>
      </c>
      <c r="J217" s="22">
        <v>24.48</v>
      </c>
      <c r="L217" s="5"/>
      <c r="M217" s="21">
        <v>40758</v>
      </c>
      <c r="N217" s="28">
        <v>26.4</v>
      </c>
      <c r="O217" s="28">
        <v>22.2</v>
      </c>
      <c r="P217" s="28">
        <v>24.014583333333334</v>
      </c>
      <c r="Q217" s="28">
        <v>0</v>
      </c>
      <c r="R217" s="28">
        <v>1014.3</v>
      </c>
      <c r="S217" s="28">
        <v>1009.8</v>
      </c>
      <c r="T217" s="28">
        <v>19.8</v>
      </c>
      <c r="V217" s="5"/>
      <c r="W217" s="21">
        <v>41123</v>
      </c>
      <c r="X217" s="28">
        <v>26.9</v>
      </c>
      <c r="Y217" s="28">
        <v>23</v>
      </c>
      <c r="Z217" s="28">
        <v>24.89791666666666</v>
      </c>
      <c r="AA217" s="28">
        <v>0</v>
      </c>
      <c r="AB217" s="28">
        <v>1010.3</v>
      </c>
      <c r="AC217" s="28">
        <v>1008.2</v>
      </c>
      <c r="AD217" s="28">
        <v>20.88</v>
      </c>
      <c r="AF217" s="5"/>
      <c r="AG217" s="21">
        <v>41489</v>
      </c>
      <c r="AH217" s="28">
        <v>27.4</v>
      </c>
      <c r="AI217" s="28">
        <v>22.9</v>
      </c>
      <c r="AJ217" s="28">
        <v>24.775000000000002</v>
      </c>
      <c r="AK217" s="28">
        <v>0</v>
      </c>
      <c r="AL217" s="28">
        <v>1016.5</v>
      </c>
      <c r="AM217" s="28">
        <v>1010.9</v>
      </c>
      <c r="AN217" s="28">
        <v>38.159999999999997</v>
      </c>
      <c r="AP217" s="5"/>
      <c r="AQ217" s="21">
        <v>41854</v>
      </c>
      <c r="AR217" s="28">
        <v>25.6</v>
      </c>
      <c r="AS217" s="28">
        <v>20.3</v>
      </c>
      <c r="AT217" s="28">
        <v>23.46041666666666</v>
      </c>
      <c r="AU217" s="28">
        <v>0</v>
      </c>
      <c r="AV217" s="28">
        <v>1009.4</v>
      </c>
      <c r="AW217" s="28">
        <v>1005.7</v>
      </c>
      <c r="AX217" s="28">
        <v>21.240000000000002</v>
      </c>
    </row>
    <row r="218" spans="2:50" x14ac:dyDescent="0.25">
      <c r="B218" s="5"/>
      <c r="C218" s="21">
        <v>40394</v>
      </c>
      <c r="D218" s="22">
        <v>25.4</v>
      </c>
      <c r="E218" s="22">
        <v>21.4</v>
      </c>
      <c r="F218" s="22">
        <v>23.791666666666671</v>
      </c>
      <c r="G218" s="22">
        <v>0</v>
      </c>
      <c r="H218" s="23">
        <v>1009</v>
      </c>
      <c r="I218" s="23">
        <v>1006</v>
      </c>
      <c r="J218" s="22">
        <v>33.119999999999997</v>
      </c>
      <c r="L218" s="5"/>
      <c r="M218" s="21">
        <v>40759</v>
      </c>
      <c r="N218" s="28">
        <v>27.5</v>
      </c>
      <c r="O218" s="28">
        <v>21.7</v>
      </c>
      <c r="P218" s="28">
        <v>24.595833333333328</v>
      </c>
      <c r="Q218" s="28">
        <v>0</v>
      </c>
      <c r="R218" s="28">
        <v>1013.8</v>
      </c>
      <c r="S218" s="28">
        <v>1010.3</v>
      </c>
      <c r="T218" s="28">
        <v>44.64</v>
      </c>
      <c r="V218" s="5"/>
      <c r="W218" s="21">
        <v>41124</v>
      </c>
      <c r="X218" s="28">
        <v>28</v>
      </c>
      <c r="Y218" s="28">
        <v>22.8</v>
      </c>
      <c r="Z218" s="28">
        <v>25.222916666666663</v>
      </c>
      <c r="AA218" s="28">
        <v>0</v>
      </c>
      <c r="AB218" s="28">
        <v>1011.4</v>
      </c>
      <c r="AC218" s="28">
        <v>1009.1</v>
      </c>
      <c r="AD218" s="28">
        <v>19.8</v>
      </c>
      <c r="AF218" s="5"/>
      <c r="AG218" s="21">
        <v>41490</v>
      </c>
      <c r="AH218" s="28">
        <v>27.7</v>
      </c>
      <c r="AI218" s="28">
        <v>22.1</v>
      </c>
      <c r="AJ218" s="28">
        <v>25.03125</v>
      </c>
      <c r="AK218" s="28">
        <v>0</v>
      </c>
      <c r="AL218" s="28">
        <v>1015.6</v>
      </c>
      <c r="AM218" s="28">
        <v>1012.4</v>
      </c>
      <c r="AN218" s="28">
        <v>17.28</v>
      </c>
      <c r="AP218" s="5"/>
      <c r="AQ218" s="21">
        <v>41855</v>
      </c>
      <c r="AR218" s="28">
        <v>26.2</v>
      </c>
      <c r="AS218" s="28">
        <v>22.6</v>
      </c>
      <c r="AT218" s="28">
        <v>24.316666666666663</v>
      </c>
      <c r="AU218" s="28">
        <v>0</v>
      </c>
      <c r="AV218" s="28">
        <v>1012.8</v>
      </c>
      <c r="AW218" s="28">
        <v>1008.9</v>
      </c>
      <c r="AX218" s="28">
        <v>27.36</v>
      </c>
    </row>
    <row r="219" spans="2:50" x14ac:dyDescent="0.25">
      <c r="B219" s="5"/>
      <c r="C219" s="21">
        <v>40395</v>
      </c>
      <c r="D219" s="22">
        <v>24.5</v>
      </c>
      <c r="E219" s="22">
        <v>21</v>
      </c>
      <c r="F219" s="22">
        <v>23.297916666666662</v>
      </c>
      <c r="G219" s="22">
        <v>0</v>
      </c>
      <c r="H219" s="23">
        <v>1009</v>
      </c>
      <c r="I219" s="23">
        <v>1004</v>
      </c>
      <c r="J219" s="22">
        <v>31.319999999999997</v>
      </c>
      <c r="L219" s="5"/>
      <c r="M219" s="21">
        <v>40760</v>
      </c>
      <c r="N219" s="28">
        <v>27.1</v>
      </c>
      <c r="O219" s="28">
        <v>22.1</v>
      </c>
      <c r="P219" s="28">
        <v>24.614583333333329</v>
      </c>
      <c r="Q219" s="28">
        <v>0</v>
      </c>
      <c r="R219" s="28">
        <v>1010.7</v>
      </c>
      <c r="S219" s="28">
        <v>1006.8</v>
      </c>
      <c r="T219" s="28">
        <v>32.04</v>
      </c>
      <c r="V219" s="5"/>
      <c r="W219" s="21">
        <v>41125</v>
      </c>
      <c r="X219" s="28">
        <v>27.8</v>
      </c>
      <c r="Y219" s="28">
        <v>22.8</v>
      </c>
      <c r="Z219" s="28">
        <v>25.168750000000006</v>
      </c>
      <c r="AA219" s="28">
        <v>0</v>
      </c>
      <c r="AB219" s="28">
        <v>1009.7</v>
      </c>
      <c r="AC219" s="28">
        <v>1004.6</v>
      </c>
      <c r="AD219" s="28">
        <v>24.840000000000003</v>
      </c>
      <c r="AF219" s="5"/>
      <c r="AG219" s="21">
        <v>41491</v>
      </c>
      <c r="AH219" s="28">
        <v>29.3</v>
      </c>
      <c r="AI219" s="28">
        <v>22.7</v>
      </c>
      <c r="AJ219" s="28">
        <v>25.816666666666666</v>
      </c>
      <c r="AK219" s="28">
        <v>0</v>
      </c>
      <c r="AL219" s="28">
        <v>1012.6</v>
      </c>
      <c r="AM219" s="28">
        <v>1009.1</v>
      </c>
      <c r="AN219" s="28">
        <v>34.92</v>
      </c>
      <c r="AP219" s="5"/>
      <c r="AQ219" s="21">
        <v>41856</v>
      </c>
      <c r="AR219" s="28">
        <v>26.5</v>
      </c>
      <c r="AS219" s="28">
        <v>22.4</v>
      </c>
      <c r="AT219" s="28">
        <v>24.314583333333335</v>
      </c>
      <c r="AU219" s="28">
        <v>0</v>
      </c>
      <c r="AV219" s="28">
        <v>1013.8</v>
      </c>
      <c r="AW219" s="28">
        <v>1012</v>
      </c>
      <c r="AX219" s="28">
        <v>23.400000000000002</v>
      </c>
    </row>
    <row r="220" spans="2:50" x14ac:dyDescent="0.25">
      <c r="B220" s="5"/>
      <c r="C220" s="21">
        <v>40396</v>
      </c>
      <c r="D220" s="22">
        <v>25</v>
      </c>
      <c r="E220" s="22">
        <v>20.6</v>
      </c>
      <c r="F220" s="22">
        <v>23.110416666666662</v>
      </c>
      <c r="G220" s="22">
        <v>0.8</v>
      </c>
      <c r="H220" s="23">
        <v>1012</v>
      </c>
      <c r="I220" s="23">
        <v>1009</v>
      </c>
      <c r="J220" s="22">
        <v>40.680000000000007</v>
      </c>
      <c r="L220" s="5"/>
      <c r="M220" s="21">
        <v>40761</v>
      </c>
      <c r="N220" s="28">
        <v>26.7</v>
      </c>
      <c r="O220" s="28">
        <v>23.8</v>
      </c>
      <c r="P220" s="28">
        <v>25.25</v>
      </c>
      <c r="Q220" s="28">
        <v>0</v>
      </c>
      <c r="R220" s="28">
        <v>1006.8</v>
      </c>
      <c r="S220" s="28">
        <v>1002.4</v>
      </c>
      <c r="T220" s="28">
        <v>41.4</v>
      </c>
      <c r="V220" s="5"/>
      <c r="W220" s="21">
        <v>41126</v>
      </c>
      <c r="X220" s="28">
        <v>26.2</v>
      </c>
      <c r="Y220" s="28">
        <v>23.1</v>
      </c>
      <c r="Z220" s="28">
        <v>24.731250000000003</v>
      </c>
      <c r="AA220" s="28">
        <v>0</v>
      </c>
      <c r="AB220" s="28">
        <v>1006.5</v>
      </c>
      <c r="AC220" s="28">
        <v>1002.1</v>
      </c>
      <c r="AD220" s="28">
        <v>27</v>
      </c>
      <c r="AF220" s="5"/>
      <c r="AG220" s="21">
        <v>41492</v>
      </c>
      <c r="AH220" s="28">
        <v>27.4</v>
      </c>
      <c r="AI220" s="28">
        <v>23.8</v>
      </c>
      <c r="AJ220" s="28">
        <v>25.941666666666663</v>
      </c>
      <c r="AK220" s="28">
        <v>0</v>
      </c>
      <c r="AL220" s="28">
        <v>1010.8</v>
      </c>
      <c r="AM220" s="28">
        <v>1003.9</v>
      </c>
      <c r="AN220" s="28">
        <v>24.48</v>
      </c>
      <c r="AP220" s="5"/>
      <c r="AQ220" s="21">
        <v>41857</v>
      </c>
      <c r="AR220" s="28">
        <v>27</v>
      </c>
      <c r="AS220" s="28">
        <v>21.4</v>
      </c>
      <c r="AT220" s="28">
        <v>24.608333333333324</v>
      </c>
      <c r="AU220" s="28">
        <v>0</v>
      </c>
      <c r="AV220" s="28">
        <v>1013.2</v>
      </c>
      <c r="AW220" s="28">
        <v>1010.1</v>
      </c>
      <c r="AX220" s="28">
        <v>31.319999999999997</v>
      </c>
    </row>
    <row r="221" spans="2:50" x14ac:dyDescent="0.25">
      <c r="B221" s="5"/>
      <c r="C221" s="21">
        <v>40397</v>
      </c>
      <c r="D221" s="22">
        <v>26.8</v>
      </c>
      <c r="E221" s="22">
        <v>21.2</v>
      </c>
      <c r="F221" s="22">
        <v>24.358333333333338</v>
      </c>
      <c r="G221" s="22">
        <v>0</v>
      </c>
      <c r="H221" s="23">
        <v>1013</v>
      </c>
      <c r="I221" s="23">
        <v>1012</v>
      </c>
      <c r="J221" s="22">
        <v>38.159999999999997</v>
      </c>
      <c r="L221" s="5"/>
      <c r="M221" s="21">
        <v>40762</v>
      </c>
      <c r="N221" s="28">
        <v>24.7</v>
      </c>
      <c r="O221" s="28">
        <v>21.6</v>
      </c>
      <c r="P221" s="28">
        <v>23.097916666666666</v>
      </c>
      <c r="Q221" s="28">
        <v>0</v>
      </c>
      <c r="R221" s="28">
        <v>1007.5</v>
      </c>
      <c r="S221" s="28">
        <v>1003</v>
      </c>
      <c r="T221" s="28">
        <v>43.56</v>
      </c>
      <c r="V221" s="5"/>
      <c r="W221" s="21">
        <v>41127</v>
      </c>
      <c r="X221" s="28">
        <v>25.2</v>
      </c>
      <c r="Y221" s="28">
        <v>20</v>
      </c>
      <c r="Z221" s="28">
        <v>23.629166666666674</v>
      </c>
      <c r="AA221" s="28">
        <v>1.1000000000000001</v>
      </c>
      <c r="AB221" s="28">
        <v>1016.6</v>
      </c>
      <c r="AC221" s="28">
        <v>1005.2</v>
      </c>
      <c r="AD221" s="28">
        <v>35.64</v>
      </c>
      <c r="AF221" s="5"/>
      <c r="AG221" s="21">
        <v>41493</v>
      </c>
      <c r="AH221" s="28">
        <v>26.9</v>
      </c>
      <c r="AI221" s="28">
        <v>21.7</v>
      </c>
      <c r="AJ221" s="28">
        <v>25.283333333333335</v>
      </c>
      <c r="AK221" s="28">
        <v>1.5</v>
      </c>
      <c r="AL221" s="28">
        <v>1007.4</v>
      </c>
      <c r="AM221" s="28">
        <v>1002.4</v>
      </c>
      <c r="AN221" s="28">
        <v>22.68</v>
      </c>
      <c r="AP221" s="5"/>
      <c r="AQ221" s="21">
        <v>41858</v>
      </c>
      <c r="AR221" s="28">
        <v>27.3</v>
      </c>
      <c r="AS221" s="28">
        <v>23.8</v>
      </c>
      <c r="AT221" s="28">
        <v>25.433333333333341</v>
      </c>
      <c r="AU221" s="28">
        <v>0</v>
      </c>
      <c r="AV221" s="28">
        <v>1011.7</v>
      </c>
      <c r="AW221" s="28">
        <v>1009.3</v>
      </c>
      <c r="AX221" s="28">
        <v>38.519999999999996</v>
      </c>
    </row>
    <row r="222" spans="2:50" x14ac:dyDescent="0.25">
      <c r="B222" s="5"/>
      <c r="C222" s="21">
        <v>40398</v>
      </c>
      <c r="D222" s="22">
        <v>27.6</v>
      </c>
      <c r="E222" s="22">
        <v>22.2</v>
      </c>
      <c r="F222" s="22">
        <v>25.172916666666662</v>
      </c>
      <c r="G222" s="22">
        <v>0</v>
      </c>
      <c r="H222" s="23">
        <v>1013</v>
      </c>
      <c r="I222" s="23">
        <v>1011</v>
      </c>
      <c r="J222" s="22">
        <v>34.56</v>
      </c>
      <c r="L222" s="5"/>
      <c r="M222" s="21">
        <v>40763</v>
      </c>
      <c r="N222" s="28">
        <v>24.7</v>
      </c>
      <c r="O222" s="28">
        <v>20.399999999999999</v>
      </c>
      <c r="P222" s="28">
        <v>22.862500000000001</v>
      </c>
      <c r="Q222" s="28">
        <v>0</v>
      </c>
      <c r="R222" s="28">
        <v>1015.8</v>
      </c>
      <c r="S222" s="28">
        <v>1007.1</v>
      </c>
      <c r="T222" s="28">
        <v>28.08</v>
      </c>
      <c r="V222" s="5"/>
      <c r="W222" s="21">
        <v>41128</v>
      </c>
      <c r="X222" s="28">
        <v>25.6</v>
      </c>
      <c r="Y222" s="28">
        <v>20.9</v>
      </c>
      <c r="Z222" s="28">
        <v>23.633333333333326</v>
      </c>
      <c r="AA222" s="28">
        <v>0</v>
      </c>
      <c r="AB222" s="28">
        <v>1017.8</v>
      </c>
      <c r="AC222" s="28">
        <v>1015.4</v>
      </c>
      <c r="AD222" s="28">
        <v>23.040000000000003</v>
      </c>
      <c r="AF222" s="5"/>
      <c r="AG222" s="21">
        <v>41494</v>
      </c>
      <c r="AH222" s="28">
        <v>25.1</v>
      </c>
      <c r="AI222" s="28">
        <v>18.7</v>
      </c>
      <c r="AJ222" s="28">
        <v>22.429166666666671</v>
      </c>
      <c r="AK222" s="28">
        <v>0.30000000000000004</v>
      </c>
      <c r="AL222" s="28">
        <v>1015.7</v>
      </c>
      <c r="AM222" s="28">
        <v>1006.7</v>
      </c>
      <c r="AN222" s="28">
        <v>36.36</v>
      </c>
      <c r="AP222" s="5"/>
      <c r="AQ222" s="21">
        <v>41859</v>
      </c>
      <c r="AR222" s="28">
        <v>27.6</v>
      </c>
      <c r="AS222" s="28">
        <v>23.5</v>
      </c>
      <c r="AT222" s="28">
        <v>25.481250000000003</v>
      </c>
      <c r="AU222" s="28">
        <v>0</v>
      </c>
      <c r="AV222" s="28">
        <v>1011</v>
      </c>
      <c r="AW222" s="28">
        <v>1005.8</v>
      </c>
      <c r="AX222" s="28">
        <v>40.32</v>
      </c>
    </row>
    <row r="223" spans="2:50" x14ac:dyDescent="0.25">
      <c r="B223" s="5"/>
      <c r="C223" s="21">
        <v>40399</v>
      </c>
      <c r="D223" s="22">
        <v>28.2</v>
      </c>
      <c r="E223" s="22">
        <v>24.2</v>
      </c>
      <c r="F223" s="22">
        <v>25.641666666666669</v>
      </c>
      <c r="G223" s="22">
        <v>0</v>
      </c>
      <c r="H223" s="23">
        <v>1012</v>
      </c>
      <c r="I223" s="23">
        <v>1009</v>
      </c>
      <c r="J223" s="22">
        <v>30.240000000000002</v>
      </c>
      <c r="L223" s="5"/>
      <c r="M223" s="21">
        <v>40764</v>
      </c>
      <c r="N223" s="28">
        <v>23.4</v>
      </c>
      <c r="O223" s="28">
        <v>18.5</v>
      </c>
      <c r="P223" s="28">
        <v>21.745833333333337</v>
      </c>
      <c r="Q223" s="28">
        <v>0</v>
      </c>
      <c r="R223" s="28">
        <v>1018.3</v>
      </c>
      <c r="S223" s="28">
        <v>1015.4</v>
      </c>
      <c r="T223" s="28">
        <v>27.720000000000002</v>
      </c>
      <c r="V223" s="5"/>
      <c r="W223" s="21">
        <v>41129</v>
      </c>
      <c r="X223" s="28">
        <v>26.4</v>
      </c>
      <c r="Y223" s="28">
        <v>21.2</v>
      </c>
      <c r="Z223" s="28">
        <v>24.249999999999996</v>
      </c>
      <c r="AA223" s="28">
        <v>0</v>
      </c>
      <c r="AB223" s="28">
        <v>1016.4</v>
      </c>
      <c r="AC223" s="28">
        <v>1013.5</v>
      </c>
      <c r="AD223" s="28">
        <v>23.400000000000002</v>
      </c>
      <c r="AF223" s="5"/>
      <c r="AG223" s="21">
        <v>41495</v>
      </c>
      <c r="AH223" s="28">
        <v>27</v>
      </c>
      <c r="AI223" s="28">
        <v>18.100000000000001</v>
      </c>
      <c r="AJ223" s="28">
        <v>23.410416666666677</v>
      </c>
      <c r="AK223" s="28">
        <v>0</v>
      </c>
      <c r="AL223" s="28">
        <v>1016.7</v>
      </c>
      <c r="AM223" s="28">
        <v>1013.8</v>
      </c>
      <c r="AN223" s="28">
        <v>36.36</v>
      </c>
      <c r="AP223" s="5"/>
      <c r="AQ223" s="21">
        <v>41860</v>
      </c>
      <c r="AR223" s="28">
        <v>26.4</v>
      </c>
      <c r="AS223" s="28">
        <v>23.3</v>
      </c>
      <c r="AT223" s="28">
        <v>25.043749999999989</v>
      </c>
      <c r="AU223" s="28">
        <v>0</v>
      </c>
      <c r="AV223" s="28">
        <v>1009.8</v>
      </c>
      <c r="AW223" s="28">
        <v>1006.2</v>
      </c>
      <c r="AX223" s="28">
        <v>47.88</v>
      </c>
    </row>
    <row r="224" spans="2:50" x14ac:dyDescent="0.25">
      <c r="B224" s="5"/>
      <c r="C224" s="21">
        <v>40400</v>
      </c>
      <c r="D224" s="22">
        <v>25.4</v>
      </c>
      <c r="E224" s="22">
        <v>23</v>
      </c>
      <c r="F224" s="22">
        <v>24.433333333333334</v>
      </c>
      <c r="G224" s="22">
        <v>0</v>
      </c>
      <c r="H224" s="23">
        <v>1013</v>
      </c>
      <c r="I224" s="23">
        <v>1010</v>
      </c>
      <c r="J224" s="22">
        <v>21.96</v>
      </c>
      <c r="L224" s="5"/>
      <c r="M224" s="21">
        <v>40765</v>
      </c>
      <c r="N224" s="28">
        <v>23.8</v>
      </c>
      <c r="O224" s="28">
        <v>19.5</v>
      </c>
      <c r="P224" s="28">
        <v>22.279166666666665</v>
      </c>
      <c r="Q224" s="28">
        <v>0</v>
      </c>
      <c r="R224" s="28">
        <v>1018.6</v>
      </c>
      <c r="S224" s="28">
        <v>1015.3</v>
      </c>
      <c r="T224" s="28">
        <v>27.36</v>
      </c>
      <c r="V224" s="5"/>
      <c r="W224" s="21">
        <v>41130</v>
      </c>
      <c r="X224" s="28">
        <v>29.8</v>
      </c>
      <c r="Y224" s="28">
        <v>22.3</v>
      </c>
      <c r="Z224" s="28">
        <v>25.264583333333338</v>
      </c>
      <c r="AA224" s="28">
        <v>0</v>
      </c>
      <c r="AB224" s="28">
        <v>1015.3</v>
      </c>
      <c r="AC224" s="28">
        <v>1012.8</v>
      </c>
      <c r="AD224" s="28">
        <v>27.36</v>
      </c>
      <c r="AF224" s="5"/>
      <c r="AG224" s="21">
        <v>41496</v>
      </c>
      <c r="AH224" s="28">
        <v>26.4</v>
      </c>
      <c r="AI224" s="28">
        <v>21.6</v>
      </c>
      <c r="AJ224" s="28">
        <v>24.25</v>
      </c>
      <c r="AK224" s="28">
        <v>0</v>
      </c>
      <c r="AL224" s="28">
        <v>1015.9</v>
      </c>
      <c r="AM224" s="28">
        <v>1013.4</v>
      </c>
      <c r="AN224" s="28">
        <v>21.240000000000002</v>
      </c>
      <c r="AP224" s="5"/>
      <c r="AQ224" s="21">
        <v>41861</v>
      </c>
      <c r="AR224" s="28">
        <v>27.8</v>
      </c>
      <c r="AS224" s="28">
        <v>22.4</v>
      </c>
      <c r="AT224" s="28">
        <v>25.262500000000003</v>
      </c>
      <c r="AU224" s="28">
        <v>0</v>
      </c>
      <c r="AV224" s="28">
        <v>1008.5</v>
      </c>
      <c r="AW224" s="28">
        <v>1005</v>
      </c>
      <c r="AX224" s="28">
        <v>29.16</v>
      </c>
    </row>
    <row r="225" spans="2:50" x14ac:dyDescent="0.25">
      <c r="B225" s="5"/>
      <c r="C225" s="21">
        <v>40401</v>
      </c>
      <c r="D225" s="22">
        <v>26.2</v>
      </c>
      <c r="E225" s="22">
        <v>23</v>
      </c>
      <c r="F225" s="22">
        <v>24.785416666666674</v>
      </c>
      <c r="G225" s="22">
        <v>0</v>
      </c>
      <c r="H225" s="23">
        <v>1012</v>
      </c>
      <c r="I225" s="23">
        <v>1010</v>
      </c>
      <c r="J225" s="22">
        <v>20.52</v>
      </c>
      <c r="L225" s="5"/>
      <c r="M225" s="21">
        <v>40766</v>
      </c>
      <c r="N225" s="28">
        <v>25.2</v>
      </c>
      <c r="O225" s="28">
        <v>20.6</v>
      </c>
      <c r="P225" s="28">
        <v>22.964583333333337</v>
      </c>
      <c r="Q225" s="28">
        <v>0</v>
      </c>
      <c r="R225" s="28">
        <v>1015.3</v>
      </c>
      <c r="S225" s="28">
        <v>1012.1</v>
      </c>
      <c r="T225" s="28">
        <v>28.08</v>
      </c>
      <c r="V225" s="5"/>
      <c r="W225" s="21">
        <v>41131</v>
      </c>
      <c r="X225" s="28">
        <v>28</v>
      </c>
      <c r="Y225" s="28">
        <v>23.7</v>
      </c>
      <c r="Z225" s="28">
        <v>26.216666666666679</v>
      </c>
      <c r="AA225" s="28">
        <v>0</v>
      </c>
      <c r="AB225" s="28">
        <v>1014.4</v>
      </c>
      <c r="AC225" s="28">
        <v>1011.2</v>
      </c>
      <c r="AD225" s="28">
        <v>23.400000000000002</v>
      </c>
      <c r="AF225" s="5"/>
      <c r="AG225" s="21">
        <v>41497</v>
      </c>
      <c r="AH225" s="28">
        <v>28</v>
      </c>
      <c r="AI225" s="28">
        <v>21</v>
      </c>
      <c r="AJ225" s="28">
        <v>24.989583333333329</v>
      </c>
      <c r="AK225" s="28">
        <v>0</v>
      </c>
      <c r="AL225" s="28">
        <v>1014.6</v>
      </c>
      <c r="AM225" s="28">
        <v>1011.1</v>
      </c>
      <c r="AN225" s="28">
        <v>33.480000000000004</v>
      </c>
      <c r="AP225" s="5"/>
      <c r="AQ225" s="21">
        <v>41862</v>
      </c>
      <c r="AR225" s="28">
        <v>26.4</v>
      </c>
      <c r="AS225" s="28">
        <v>22.8</v>
      </c>
      <c r="AT225" s="28">
        <v>24.770833333333332</v>
      </c>
      <c r="AU225" s="28">
        <v>0</v>
      </c>
      <c r="AV225" s="28">
        <v>1011.4</v>
      </c>
      <c r="AW225" s="28">
        <v>1008.2</v>
      </c>
      <c r="AX225" s="28">
        <v>23.040000000000003</v>
      </c>
    </row>
    <row r="226" spans="2:50" x14ac:dyDescent="0.25">
      <c r="B226" s="5"/>
      <c r="C226" s="21">
        <v>40402</v>
      </c>
      <c r="D226" s="22">
        <v>26.4</v>
      </c>
      <c r="E226" s="22">
        <v>19.399999999999999</v>
      </c>
      <c r="F226" s="22">
        <v>23.549999999999994</v>
      </c>
      <c r="G226" s="22">
        <v>3.8000000000000003</v>
      </c>
      <c r="H226" s="23">
        <v>1010</v>
      </c>
      <c r="I226" s="23">
        <v>1008</v>
      </c>
      <c r="J226" s="22">
        <v>38.519999999999996</v>
      </c>
      <c r="L226" s="5"/>
      <c r="M226" s="21">
        <v>40767</v>
      </c>
      <c r="N226" s="28">
        <v>25.9</v>
      </c>
      <c r="O226" s="28">
        <v>20.3</v>
      </c>
      <c r="P226" s="28">
        <v>23.639583333333334</v>
      </c>
      <c r="Q226" s="28">
        <v>0</v>
      </c>
      <c r="R226" s="28">
        <v>1012.3</v>
      </c>
      <c r="S226" s="28">
        <v>1007.6</v>
      </c>
      <c r="T226" s="28">
        <v>30.240000000000002</v>
      </c>
      <c r="V226" s="5"/>
      <c r="W226" s="21">
        <v>41132</v>
      </c>
      <c r="X226" s="28">
        <v>27.7</v>
      </c>
      <c r="Y226" s="28">
        <v>24.5</v>
      </c>
      <c r="Z226" s="28">
        <v>25.939583333333328</v>
      </c>
      <c r="AA226" s="28">
        <v>0</v>
      </c>
      <c r="AB226" s="28">
        <v>1011.7</v>
      </c>
      <c r="AC226" s="28">
        <v>1006.9</v>
      </c>
      <c r="AD226" s="28">
        <v>21.96</v>
      </c>
      <c r="AF226" s="5"/>
      <c r="AG226" s="21">
        <v>41498</v>
      </c>
      <c r="AH226" s="28">
        <v>27.9</v>
      </c>
      <c r="AI226" s="28">
        <v>22.2</v>
      </c>
      <c r="AJ226" s="28">
        <v>25.381250000000005</v>
      </c>
      <c r="AK226" s="28">
        <v>0</v>
      </c>
      <c r="AL226" s="28">
        <v>1012.4</v>
      </c>
      <c r="AM226" s="28">
        <v>1009.6</v>
      </c>
      <c r="AN226" s="28">
        <v>29.16</v>
      </c>
      <c r="AP226" s="5"/>
      <c r="AQ226" s="21">
        <v>41863</v>
      </c>
      <c r="AR226" s="28">
        <v>25.5</v>
      </c>
      <c r="AS226" s="28">
        <v>22.5</v>
      </c>
      <c r="AT226" s="28">
        <v>24.052083333333332</v>
      </c>
      <c r="AU226" s="28">
        <v>0</v>
      </c>
      <c r="AV226" s="28">
        <v>1011.2</v>
      </c>
      <c r="AW226" s="28">
        <v>1005.4</v>
      </c>
      <c r="AX226" s="28">
        <v>23.759999999999998</v>
      </c>
    </row>
    <row r="227" spans="2:50" x14ac:dyDescent="0.25">
      <c r="B227" s="5"/>
      <c r="C227" s="21">
        <v>40403</v>
      </c>
      <c r="D227" s="22">
        <v>23.6</v>
      </c>
      <c r="E227" s="22">
        <v>19.2</v>
      </c>
      <c r="F227" s="22">
        <v>21.891666666666655</v>
      </c>
      <c r="G227" s="22">
        <v>0.2</v>
      </c>
      <c r="H227" s="23">
        <v>1011</v>
      </c>
      <c r="I227" s="23">
        <v>1009</v>
      </c>
      <c r="J227" s="22">
        <v>25.2</v>
      </c>
      <c r="L227" s="5"/>
      <c r="M227" s="21">
        <v>40768</v>
      </c>
      <c r="N227" s="28">
        <v>26.5</v>
      </c>
      <c r="O227" s="28">
        <v>21.2</v>
      </c>
      <c r="P227" s="28">
        <v>24.083333333333332</v>
      </c>
      <c r="Q227" s="28">
        <v>0</v>
      </c>
      <c r="R227" s="28">
        <v>1008</v>
      </c>
      <c r="S227" s="28">
        <v>1004.9</v>
      </c>
      <c r="T227" s="28">
        <v>18.720000000000002</v>
      </c>
      <c r="V227" s="5"/>
      <c r="W227" s="21">
        <v>41133</v>
      </c>
      <c r="X227" s="28">
        <v>26</v>
      </c>
      <c r="Y227" s="28">
        <v>23</v>
      </c>
      <c r="Z227" s="28">
        <v>24.781249999999989</v>
      </c>
      <c r="AA227" s="28">
        <v>0</v>
      </c>
      <c r="AB227" s="28">
        <v>1008.4</v>
      </c>
      <c r="AC227" s="28">
        <v>1006.8</v>
      </c>
      <c r="AD227" s="28">
        <v>28.44</v>
      </c>
      <c r="AF227" s="5"/>
      <c r="AG227" s="21">
        <v>41499</v>
      </c>
      <c r="AH227" s="28">
        <v>28</v>
      </c>
      <c r="AI227" s="28">
        <v>23.9</v>
      </c>
      <c r="AJ227" s="28">
        <v>26.154166666666658</v>
      </c>
      <c r="AK227" s="28">
        <v>0</v>
      </c>
      <c r="AL227" s="28">
        <v>1012.4</v>
      </c>
      <c r="AM227" s="28">
        <v>1009.7</v>
      </c>
      <c r="AN227" s="28">
        <v>24.48</v>
      </c>
      <c r="AP227" s="5"/>
      <c r="AQ227" s="21">
        <v>41864</v>
      </c>
      <c r="AR227" s="28">
        <v>29.6</v>
      </c>
      <c r="AS227" s="28">
        <v>22.3</v>
      </c>
      <c r="AT227" s="28">
        <v>24.5625</v>
      </c>
      <c r="AU227" s="28">
        <v>0.5</v>
      </c>
      <c r="AV227" s="28">
        <v>1011</v>
      </c>
      <c r="AW227" s="28">
        <v>1001.6</v>
      </c>
      <c r="AX227" s="28">
        <v>42.12</v>
      </c>
    </row>
    <row r="228" spans="2:50" x14ac:dyDescent="0.25">
      <c r="B228" s="5"/>
      <c r="C228" s="21">
        <v>40404</v>
      </c>
      <c r="D228" s="22">
        <v>23.5</v>
      </c>
      <c r="E228" s="22">
        <v>16.600000000000001</v>
      </c>
      <c r="F228" s="22">
        <v>21.08541666666666</v>
      </c>
      <c r="G228" s="22">
        <v>15.399999999999997</v>
      </c>
      <c r="H228" s="23">
        <v>1010</v>
      </c>
      <c r="I228" s="23">
        <v>1008</v>
      </c>
      <c r="J228" s="22">
        <v>32.04</v>
      </c>
      <c r="L228" s="5"/>
      <c r="M228" s="21">
        <v>40769</v>
      </c>
      <c r="N228" s="28">
        <v>26.5</v>
      </c>
      <c r="O228" s="28">
        <v>23.2</v>
      </c>
      <c r="P228" s="28">
        <v>24.535416666666666</v>
      </c>
      <c r="Q228" s="28">
        <v>0</v>
      </c>
      <c r="R228" s="28">
        <v>1008.5</v>
      </c>
      <c r="S228" s="28">
        <v>1003.6</v>
      </c>
      <c r="T228" s="28">
        <v>25.56</v>
      </c>
      <c r="V228" s="5"/>
      <c r="W228" s="21">
        <v>41134</v>
      </c>
      <c r="X228" s="28">
        <v>28.8</v>
      </c>
      <c r="Y228" s="28">
        <v>22.3</v>
      </c>
      <c r="Z228" s="28">
        <v>25.068749999999998</v>
      </c>
      <c r="AA228" s="28">
        <v>0</v>
      </c>
      <c r="AB228" s="28">
        <v>1008.2</v>
      </c>
      <c r="AC228" s="28">
        <v>1006</v>
      </c>
      <c r="AD228" s="28">
        <v>38.880000000000003</v>
      </c>
      <c r="AF228" s="5"/>
      <c r="AG228" s="21">
        <v>41500</v>
      </c>
      <c r="AH228" s="28">
        <v>28.8</v>
      </c>
      <c r="AI228" s="28">
        <v>22.7</v>
      </c>
      <c r="AJ228" s="28">
        <v>25.262500000000003</v>
      </c>
      <c r="AK228" s="28">
        <v>0.1</v>
      </c>
      <c r="AL228" s="28">
        <v>1013.2</v>
      </c>
      <c r="AM228" s="28">
        <v>1011.5</v>
      </c>
      <c r="AN228" s="28">
        <v>44.64</v>
      </c>
      <c r="AP228" s="5"/>
      <c r="AQ228" s="21">
        <v>41865</v>
      </c>
      <c r="AR228" s="28">
        <v>24.3</v>
      </c>
      <c r="AS228" s="28">
        <v>20.3</v>
      </c>
      <c r="AT228" s="28">
        <v>22.658333333333335</v>
      </c>
      <c r="AU228" s="28">
        <v>0</v>
      </c>
      <c r="AV228" s="28">
        <v>1013.4</v>
      </c>
      <c r="AW228" s="28">
        <v>1010.7</v>
      </c>
      <c r="AX228" s="28">
        <v>39.24</v>
      </c>
    </row>
    <row r="229" spans="2:50" x14ac:dyDescent="0.25">
      <c r="B229" s="5"/>
      <c r="C229" s="21">
        <v>40405</v>
      </c>
      <c r="D229" s="22">
        <v>24.1</v>
      </c>
      <c r="E229" s="22">
        <v>18.7</v>
      </c>
      <c r="F229" s="22">
        <v>21.795833333333334</v>
      </c>
      <c r="G229" s="22">
        <v>0</v>
      </c>
      <c r="H229" s="23">
        <v>1014</v>
      </c>
      <c r="I229" s="23">
        <v>1010</v>
      </c>
      <c r="J229" s="22">
        <v>31.680000000000003</v>
      </c>
      <c r="L229" s="5"/>
      <c r="M229" s="21">
        <v>40770</v>
      </c>
      <c r="N229" s="28">
        <v>26.3</v>
      </c>
      <c r="O229" s="28">
        <v>23</v>
      </c>
      <c r="P229" s="28">
        <v>24.697916666666668</v>
      </c>
      <c r="Q229" s="28">
        <v>0</v>
      </c>
      <c r="R229" s="28">
        <v>1012.3</v>
      </c>
      <c r="S229" s="28">
        <v>1007.3</v>
      </c>
      <c r="T229" s="28">
        <v>22.32</v>
      </c>
      <c r="V229" s="5"/>
      <c r="W229" s="21">
        <v>41135</v>
      </c>
      <c r="X229" s="28">
        <v>27.9</v>
      </c>
      <c r="Y229" s="28">
        <v>22.4</v>
      </c>
      <c r="Z229" s="28">
        <v>25.372916666666669</v>
      </c>
      <c r="AA229" s="28">
        <v>0</v>
      </c>
      <c r="AB229" s="28">
        <v>1007.9</v>
      </c>
      <c r="AC229" s="28">
        <v>1005.4</v>
      </c>
      <c r="AD229" s="28">
        <v>42.12</v>
      </c>
      <c r="AF229" s="5"/>
      <c r="AG229" s="21">
        <v>41501</v>
      </c>
      <c r="AH229" s="28">
        <v>25.5</v>
      </c>
      <c r="AI229" s="28">
        <v>22.8</v>
      </c>
      <c r="AJ229" s="28">
        <v>24.249999999999989</v>
      </c>
      <c r="AK229" s="28">
        <v>0</v>
      </c>
      <c r="AL229" s="28">
        <v>1014.5</v>
      </c>
      <c r="AM229" s="28">
        <v>1012.7</v>
      </c>
      <c r="AN229" s="28">
        <v>22.32</v>
      </c>
      <c r="AP229" s="5"/>
      <c r="AQ229" s="21">
        <v>41866</v>
      </c>
      <c r="AR229" s="28">
        <v>23.5</v>
      </c>
      <c r="AS229" s="28">
        <v>20.399999999999999</v>
      </c>
      <c r="AT229" s="28">
        <v>22.177083333333329</v>
      </c>
      <c r="AU229" s="28">
        <v>0.8</v>
      </c>
      <c r="AV229" s="28">
        <v>1015.3</v>
      </c>
      <c r="AW229" s="28">
        <v>1012.6</v>
      </c>
      <c r="AX229" s="28">
        <v>37.080000000000005</v>
      </c>
    </row>
    <row r="230" spans="2:50" x14ac:dyDescent="0.25">
      <c r="B230" s="5"/>
      <c r="C230" s="21">
        <v>40406</v>
      </c>
      <c r="D230" s="22">
        <v>23.3</v>
      </c>
      <c r="E230" s="22">
        <v>19.399999999999999</v>
      </c>
      <c r="F230" s="22">
        <v>22.066666666666666</v>
      </c>
      <c r="G230" s="22">
        <v>0</v>
      </c>
      <c r="H230" s="23">
        <v>1016</v>
      </c>
      <c r="I230" s="23">
        <v>1014</v>
      </c>
      <c r="J230" s="22">
        <v>28.8</v>
      </c>
      <c r="L230" s="5"/>
      <c r="M230" s="21">
        <v>40771</v>
      </c>
      <c r="N230" s="28">
        <v>29.5</v>
      </c>
      <c r="O230" s="28">
        <v>22.7</v>
      </c>
      <c r="P230" s="28">
        <v>25.329166666666666</v>
      </c>
      <c r="Q230" s="28">
        <v>0</v>
      </c>
      <c r="R230" s="28">
        <v>1012.9</v>
      </c>
      <c r="S230" s="28">
        <v>1010.4</v>
      </c>
      <c r="T230" s="28">
        <v>20.52</v>
      </c>
      <c r="V230" s="5"/>
      <c r="W230" s="21">
        <v>41136</v>
      </c>
      <c r="X230" s="28">
        <v>29.4</v>
      </c>
      <c r="Y230" s="28">
        <v>24</v>
      </c>
      <c r="Z230" s="28">
        <v>26.33541666666666</v>
      </c>
      <c r="AA230" s="28">
        <v>0</v>
      </c>
      <c r="AB230" s="28">
        <v>1009.8</v>
      </c>
      <c r="AC230" s="28">
        <v>1005.1</v>
      </c>
      <c r="AD230" s="28">
        <v>38.519999999999996</v>
      </c>
      <c r="AF230" s="5"/>
      <c r="AG230" s="21">
        <v>41502</v>
      </c>
      <c r="AH230" s="28">
        <v>27.3</v>
      </c>
      <c r="AI230" s="28">
        <v>22.1</v>
      </c>
      <c r="AJ230" s="28">
        <v>25.079166666666666</v>
      </c>
      <c r="AK230" s="28">
        <v>0</v>
      </c>
      <c r="AL230" s="28">
        <v>1013.9</v>
      </c>
      <c r="AM230" s="28">
        <v>1011.4</v>
      </c>
      <c r="AN230" s="28">
        <v>28.44</v>
      </c>
      <c r="AP230" s="5"/>
      <c r="AQ230" s="21">
        <v>41867</v>
      </c>
      <c r="AR230" s="28">
        <v>23.6</v>
      </c>
      <c r="AS230" s="28">
        <v>20.3</v>
      </c>
      <c r="AT230" s="28">
        <v>21.831250000000001</v>
      </c>
      <c r="AU230" s="28">
        <v>0</v>
      </c>
      <c r="AV230" s="28">
        <v>1017.1</v>
      </c>
      <c r="AW230" s="28">
        <v>1014</v>
      </c>
      <c r="AX230" s="28">
        <v>32.4</v>
      </c>
    </row>
    <row r="231" spans="2:50" x14ac:dyDescent="0.25">
      <c r="B231" s="5"/>
      <c r="C231" s="21">
        <v>40407</v>
      </c>
      <c r="D231" s="22">
        <v>26.7</v>
      </c>
      <c r="E231" s="22">
        <v>20.8</v>
      </c>
      <c r="F231" s="22">
        <v>23.997916666666669</v>
      </c>
      <c r="G231" s="22">
        <v>0</v>
      </c>
      <c r="H231" s="23">
        <v>1015</v>
      </c>
      <c r="I231" s="23">
        <v>1009</v>
      </c>
      <c r="J231" s="22">
        <v>41.4</v>
      </c>
      <c r="L231" s="5"/>
      <c r="M231" s="21">
        <v>40772</v>
      </c>
      <c r="N231" s="28">
        <v>28.2</v>
      </c>
      <c r="O231" s="28">
        <v>22.4</v>
      </c>
      <c r="P231" s="28">
        <v>25.183333333333341</v>
      </c>
      <c r="Q231" s="28">
        <v>0</v>
      </c>
      <c r="R231" s="28">
        <v>1010.4</v>
      </c>
      <c r="S231" s="28">
        <v>1007.7</v>
      </c>
      <c r="T231" s="28">
        <v>29.880000000000003</v>
      </c>
      <c r="V231" s="5"/>
      <c r="W231" s="21">
        <v>41137</v>
      </c>
      <c r="X231" s="28">
        <v>28.5</v>
      </c>
      <c r="Y231" s="28">
        <v>24.7</v>
      </c>
      <c r="Z231" s="28">
        <v>25.897916666666664</v>
      </c>
      <c r="AA231" s="28">
        <v>0</v>
      </c>
      <c r="AB231" s="28">
        <v>1012.4</v>
      </c>
      <c r="AC231" s="28">
        <v>1009.7</v>
      </c>
      <c r="AD231" s="28">
        <v>22.32</v>
      </c>
      <c r="AF231" s="5"/>
      <c r="AG231" s="21">
        <v>41503</v>
      </c>
      <c r="AH231" s="28">
        <v>26.2</v>
      </c>
      <c r="AI231" s="28">
        <v>22.7</v>
      </c>
      <c r="AJ231" s="28">
        <v>24.224999999999998</v>
      </c>
      <c r="AK231" s="28">
        <v>0.1</v>
      </c>
      <c r="AL231" s="28">
        <v>1014</v>
      </c>
      <c r="AM231" s="28">
        <v>1011.4</v>
      </c>
      <c r="AN231" s="28">
        <v>26.28</v>
      </c>
      <c r="AP231" s="5"/>
      <c r="AQ231" s="21">
        <v>41868</v>
      </c>
      <c r="AR231" s="28">
        <v>26.3</v>
      </c>
      <c r="AS231" s="28">
        <v>19.2</v>
      </c>
      <c r="AT231" s="28">
        <v>22.893750000000001</v>
      </c>
      <c r="AU231" s="28">
        <v>0</v>
      </c>
      <c r="AV231" s="28">
        <v>1016.5</v>
      </c>
      <c r="AW231" s="28">
        <v>1010.2</v>
      </c>
      <c r="AX231" s="28">
        <v>46.800000000000004</v>
      </c>
    </row>
    <row r="232" spans="2:50" x14ac:dyDescent="0.25">
      <c r="B232" s="5"/>
      <c r="C232" s="21">
        <v>40408</v>
      </c>
      <c r="D232" s="22">
        <v>26.6</v>
      </c>
      <c r="E232" s="22">
        <v>22.5</v>
      </c>
      <c r="F232" s="22">
        <v>24.647916666666664</v>
      </c>
      <c r="G232" s="22">
        <v>0</v>
      </c>
      <c r="H232" s="23">
        <v>1010</v>
      </c>
      <c r="I232" s="23">
        <v>1006</v>
      </c>
      <c r="J232" s="22">
        <v>44.64</v>
      </c>
      <c r="L232" s="5"/>
      <c r="M232" s="21">
        <v>40773</v>
      </c>
      <c r="N232" s="28">
        <v>26.9</v>
      </c>
      <c r="O232" s="28">
        <v>23.2</v>
      </c>
      <c r="P232" s="28">
        <v>25.004166666666663</v>
      </c>
      <c r="Q232" s="28">
        <v>0</v>
      </c>
      <c r="R232" s="28">
        <v>1011.9</v>
      </c>
      <c r="S232" s="28">
        <v>1008.2</v>
      </c>
      <c r="T232" s="28">
        <v>20.52</v>
      </c>
      <c r="V232" s="5"/>
      <c r="W232" s="21">
        <v>41138</v>
      </c>
      <c r="X232" s="28">
        <v>26.8</v>
      </c>
      <c r="Y232" s="28">
        <v>22.8</v>
      </c>
      <c r="Z232" s="28">
        <v>25.268749999999997</v>
      </c>
      <c r="AA232" s="28">
        <v>0</v>
      </c>
      <c r="AB232" s="28">
        <v>1012.4</v>
      </c>
      <c r="AC232" s="28">
        <v>1010.6</v>
      </c>
      <c r="AD232" s="28">
        <v>18</v>
      </c>
      <c r="AF232" s="5"/>
      <c r="AG232" s="21">
        <v>41504</v>
      </c>
      <c r="AH232" s="28">
        <v>27.1</v>
      </c>
      <c r="AI232" s="28">
        <v>21</v>
      </c>
      <c r="AJ232" s="28">
        <v>24.735416666666676</v>
      </c>
      <c r="AK232" s="28">
        <v>0</v>
      </c>
      <c r="AL232" s="28">
        <v>1012.9</v>
      </c>
      <c r="AM232" s="28">
        <v>1011.3</v>
      </c>
      <c r="AN232" s="28">
        <v>30.6</v>
      </c>
      <c r="AP232" s="5"/>
      <c r="AQ232" s="21">
        <v>41869</v>
      </c>
      <c r="AR232" s="28">
        <v>26.1</v>
      </c>
      <c r="AS232" s="28">
        <v>21.6</v>
      </c>
      <c r="AT232" s="28">
        <v>23.852083333333329</v>
      </c>
      <c r="AU232" s="28">
        <v>0</v>
      </c>
      <c r="AV232" s="28">
        <v>1010.7</v>
      </c>
      <c r="AW232" s="28">
        <v>1005.4</v>
      </c>
      <c r="AX232" s="28">
        <v>42.84</v>
      </c>
    </row>
    <row r="233" spans="2:50" x14ac:dyDescent="0.25">
      <c r="B233" s="5"/>
      <c r="C233" s="21">
        <v>40409</v>
      </c>
      <c r="D233" s="22">
        <v>25.4</v>
      </c>
      <c r="E233" s="22">
        <v>22</v>
      </c>
      <c r="F233" s="22">
        <v>23.816666666666666</v>
      </c>
      <c r="G233" s="22">
        <v>7.4</v>
      </c>
      <c r="H233" s="23">
        <v>1012</v>
      </c>
      <c r="I233" s="23">
        <v>1008</v>
      </c>
      <c r="J233" s="22">
        <v>34.200000000000003</v>
      </c>
      <c r="L233" s="5"/>
      <c r="M233" s="21">
        <v>40774</v>
      </c>
      <c r="N233" s="28">
        <v>26.5</v>
      </c>
      <c r="O233" s="28">
        <v>22.4</v>
      </c>
      <c r="P233" s="28">
        <v>24.779166666666669</v>
      </c>
      <c r="Q233" s="28">
        <v>0</v>
      </c>
      <c r="R233" s="28">
        <v>1014.6</v>
      </c>
      <c r="S233" s="28">
        <v>1011.7</v>
      </c>
      <c r="T233" s="28">
        <v>19.079999999999998</v>
      </c>
      <c r="V233" s="5"/>
      <c r="W233" s="21">
        <v>41139</v>
      </c>
      <c r="X233" s="28">
        <v>27.4</v>
      </c>
      <c r="Y233" s="28">
        <v>23.2</v>
      </c>
      <c r="Z233" s="28">
        <v>25.572916666666657</v>
      </c>
      <c r="AA233" s="28">
        <v>0</v>
      </c>
      <c r="AB233" s="28">
        <v>1013.8</v>
      </c>
      <c r="AC233" s="28">
        <v>1010.9</v>
      </c>
      <c r="AD233" s="28">
        <v>18.720000000000002</v>
      </c>
      <c r="AF233" s="5"/>
      <c r="AG233" s="21">
        <v>41505</v>
      </c>
      <c r="AH233" s="28">
        <v>27.3</v>
      </c>
      <c r="AI233" s="28">
        <v>23.1</v>
      </c>
      <c r="AJ233" s="28">
        <v>25.256249999999998</v>
      </c>
      <c r="AK233" s="28">
        <v>0</v>
      </c>
      <c r="AL233" s="28">
        <v>1015.8</v>
      </c>
      <c r="AM233" s="28">
        <v>1012.1</v>
      </c>
      <c r="AN233" s="28">
        <v>31.319999999999997</v>
      </c>
      <c r="AP233" s="5"/>
      <c r="AQ233" s="21">
        <v>41870</v>
      </c>
      <c r="AR233" s="28">
        <v>25.1</v>
      </c>
      <c r="AS233" s="28">
        <v>21.1</v>
      </c>
      <c r="AT233" s="28">
        <v>23.222916666666674</v>
      </c>
      <c r="AU233" s="28">
        <v>0</v>
      </c>
      <c r="AV233" s="28">
        <v>1011.3</v>
      </c>
      <c r="AW233" s="28">
        <v>1005.8</v>
      </c>
      <c r="AX233" s="28">
        <v>21.240000000000002</v>
      </c>
    </row>
    <row r="234" spans="2:50" x14ac:dyDescent="0.25">
      <c r="B234" s="5"/>
      <c r="C234" s="21">
        <v>40410</v>
      </c>
      <c r="D234" s="22">
        <v>26.5</v>
      </c>
      <c r="E234" s="22">
        <v>20.9</v>
      </c>
      <c r="F234" s="22">
        <v>24.283333333333342</v>
      </c>
      <c r="G234" s="22">
        <v>0</v>
      </c>
      <c r="H234" s="23">
        <v>1018</v>
      </c>
      <c r="I234" s="23">
        <v>1012</v>
      </c>
      <c r="J234" s="22">
        <v>26.64</v>
      </c>
      <c r="L234" s="5"/>
      <c r="M234" s="21">
        <v>40775</v>
      </c>
      <c r="N234" s="28">
        <v>28.1</v>
      </c>
      <c r="O234" s="28">
        <v>23.4</v>
      </c>
      <c r="P234" s="28">
        <v>25.691666666666659</v>
      </c>
      <c r="Q234" s="28">
        <v>0</v>
      </c>
      <c r="R234" s="28">
        <v>1014.9</v>
      </c>
      <c r="S234" s="28">
        <v>1013.1</v>
      </c>
      <c r="T234" s="28">
        <v>24.48</v>
      </c>
      <c r="V234" s="5"/>
      <c r="W234" s="21">
        <v>41140</v>
      </c>
      <c r="X234" s="28">
        <v>29.2</v>
      </c>
      <c r="Y234" s="28">
        <v>23.8</v>
      </c>
      <c r="Z234" s="28">
        <v>26.487500000000001</v>
      </c>
      <c r="AA234" s="28">
        <v>0</v>
      </c>
      <c r="AB234" s="28">
        <v>1014.9</v>
      </c>
      <c r="AC234" s="28">
        <v>1013</v>
      </c>
      <c r="AD234" s="28">
        <v>16.2</v>
      </c>
      <c r="AF234" s="5"/>
      <c r="AG234" s="21">
        <v>41506</v>
      </c>
      <c r="AH234" s="28">
        <v>27.6</v>
      </c>
      <c r="AI234" s="28">
        <v>23.3</v>
      </c>
      <c r="AJ234" s="28">
        <v>24.974999999999998</v>
      </c>
      <c r="AK234" s="28">
        <v>0</v>
      </c>
      <c r="AL234" s="28">
        <v>1016.2</v>
      </c>
      <c r="AM234" s="28">
        <v>1014.3</v>
      </c>
      <c r="AN234" s="28">
        <v>30.6</v>
      </c>
      <c r="AP234" s="5"/>
      <c r="AQ234" s="21">
        <v>41871</v>
      </c>
      <c r="AR234" s="28">
        <v>24.1</v>
      </c>
      <c r="AS234" s="28">
        <v>22.4</v>
      </c>
      <c r="AT234" s="28">
        <v>22.983333333333334</v>
      </c>
      <c r="AU234" s="28">
        <v>0</v>
      </c>
      <c r="AV234" s="28">
        <v>1012.9</v>
      </c>
      <c r="AW234" s="28">
        <v>1009.9</v>
      </c>
      <c r="AX234" s="28">
        <v>27</v>
      </c>
    </row>
    <row r="235" spans="2:50" x14ac:dyDescent="0.25">
      <c r="B235" s="5"/>
      <c r="C235" s="21">
        <v>40411</v>
      </c>
      <c r="D235" s="22">
        <v>31.8</v>
      </c>
      <c r="E235" s="22">
        <v>23.1</v>
      </c>
      <c r="F235" s="22">
        <v>27.804166666666656</v>
      </c>
      <c r="G235" s="22">
        <v>0</v>
      </c>
      <c r="H235" s="23">
        <v>1018</v>
      </c>
      <c r="I235" s="23">
        <v>1016</v>
      </c>
      <c r="J235" s="22">
        <v>27</v>
      </c>
      <c r="L235" s="5"/>
      <c r="M235" s="21">
        <v>40776</v>
      </c>
      <c r="N235" s="28">
        <v>30.6</v>
      </c>
      <c r="O235" s="28">
        <v>23</v>
      </c>
      <c r="P235" s="28">
        <v>26.370833333333337</v>
      </c>
      <c r="Q235" s="28">
        <v>0</v>
      </c>
      <c r="R235" s="28">
        <v>1013.7</v>
      </c>
      <c r="S235" s="28">
        <v>1010.8</v>
      </c>
      <c r="T235" s="28">
        <v>29.880000000000003</v>
      </c>
      <c r="V235" s="5"/>
      <c r="W235" s="21">
        <v>41141</v>
      </c>
      <c r="X235" s="28">
        <v>31.8</v>
      </c>
      <c r="Y235" s="28">
        <v>25.9</v>
      </c>
      <c r="Z235" s="28">
        <v>27.837500000000006</v>
      </c>
      <c r="AA235" s="28">
        <v>0</v>
      </c>
      <c r="AB235" s="28">
        <v>1015.3</v>
      </c>
      <c r="AC235" s="28">
        <v>1012.7</v>
      </c>
      <c r="AD235" s="28">
        <v>33.480000000000004</v>
      </c>
      <c r="AF235" s="5"/>
      <c r="AG235" s="21">
        <v>41507</v>
      </c>
      <c r="AH235" s="28">
        <v>26.8</v>
      </c>
      <c r="AI235" s="28">
        <v>22</v>
      </c>
      <c r="AJ235" s="28">
        <v>24.224999999999998</v>
      </c>
      <c r="AK235" s="28">
        <v>0</v>
      </c>
      <c r="AL235" s="28">
        <v>1015.1</v>
      </c>
      <c r="AM235" s="28">
        <v>1012.3</v>
      </c>
      <c r="AN235" s="28">
        <v>27</v>
      </c>
      <c r="AP235" s="5"/>
      <c r="AQ235" s="21">
        <v>41872</v>
      </c>
      <c r="AR235" s="28">
        <v>23</v>
      </c>
      <c r="AS235" s="28">
        <v>21.3</v>
      </c>
      <c r="AT235" s="28">
        <v>22.152083333333334</v>
      </c>
      <c r="AU235" s="28">
        <v>0</v>
      </c>
      <c r="AV235" s="28">
        <v>1013.5</v>
      </c>
      <c r="AW235" s="28">
        <v>1010.7</v>
      </c>
      <c r="AX235" s="28">
        <v>19.440000000000001</v>
      </c>
    </row>
    <row r="236" spans="2:50" x14ac:dyDescent="0.25">
      <c r="B236" s="5"/>
      <c r="C236" s="21">
        <v>40412</v>
      </c>
      <c r="D236" s="22">
        <v>32.299999999999997</v>
      </c>
      <c r="E236" s="22">
        <v>24.4</v>
      </c>
      <c r="F236" s="22">
        <v>28.260416666666657</v>
      </c>
      <c r="G236" s="22">
        <v>0</v>
      </c>
      <c r="H236" s="23">
        <v>1015</v>
      </c>
      <c r="I236" s="23">
        <v>1009</v>
      </c>
      <c r="J236" s="22">
        <v>33.480000000000004</v>
      </c>
      <c r="L236" s="5"/>
      <c r="M236" s="21">
        <v>40777</v>
      </c>
      <c r="N236" s="28">
        <v>27.8</v>
      </c>
      <c r="O236" s="28">
        <v>22.6</v>
      </c>
      <c r="P236" s="28">
        <v>25.770833333333332</v>
      </c>
      <c r="Q236" s="28">
        <v>0</v>
      </c>
      <c r="R236" s="28">
        <v>1011.4</v>
      </c>
      <c r="S236" s="28">
        <v>1009.2</v>
      </c>
      <c r="T236" s="28">
        <v>17.64</v>
      </c>
      <c r="V236" s="5"/>
      <c r="W236" s="21">
        <v>41142</v>
      </c>
      <c r="X236" s="28">
        <v>31.6</v>
      </c>
      <c r="Y236" s="28">
        <v>25</v>
      </c>
      <c r="Z236" s="28">
        <v>28.083333333333332</v>
      </c>
      <c r="AA236" s="28">
        <v>0</v>
      </c>
      <c r="AB236" s="28">
        <v>1013.6</v>
      </c>
      <c r="AC236" s="28">
        <v>1008.7</v>
      </c>
      <c r="AD236" s="28">
        <v>34.56</v>
      </c>
      <c r="AF236" s="5"/>
      <c r="AG236" s="21">
        <v>41508</v>
      </c>
      <c r="AH236" s="28">
        <v>27.3</v>
      </c>
      <c r="AI236" s="28">
        <v>22.4</v>
      </c>
      <c r="AJ236" s="28">
        <v>25.02291666666666</v>
      </c>
      <c r="AK236" s="28">
        <v>0</v>
      </c>
      <c r="AL236" s="28">
        <v>1012.4</v>
      </c>
      <c r="AM236" s="28">
        <v>1009.3</v>
      </c>
      <c r="AN236" s="28">
        <v>41.04</v>
      </c>
      <c r="AP236" s="5"/>
      <c r="AQ236" s="21">
        <v>41873</v>
      </c>
      <c r="AR236" s="28">
        <v>22.4</v>
      </c>
      <c r="AS236" s="28">
        <v>17.8</v>
      </c>
      <c r="AT236" s="28">
        <v>21.122916666666672</v>
      </c>
      <c r="AU236" s="28">
        <v>16.400000000000002</v>
      </c>
      <c r="AV236" s="28">
        <v>1011.8</v>
      </c>
      <c r="AW236" s="28">
        <v>1008.8</v>
      </c>
      <c r="AX236" s="28">
        <v>50.76</v>
      </c>
    </row>
    <row r="237" spans="2:50" x14ac:dyDescent="0.25">
      <c r="B237" s="5"/>
      <c r="C237" s="21">
        <v>40413</v>
      </c>
      <c r="D237" s="22">
        <v>27.4</v>
      </c>
      <c r="E237" s="22">
        <v>24</v>
      </c>
      <c r="F237" s="22">
        <v>25.793750000000003</v>
      </c>
      <c r="G237" s="22">
        <v>0</v>
      </c>
      <c r="H237" s="23">
        <v>1009</v>
      </c>
      <c r="I237" s="23">
        <v>1004</v>
      </c>
      <c r="J237" s="22">
        <v>36.36</v>
      </c>
      <c r="L237" s="5"/>
      <c r="M237" s="21">
        <v>40778</v>
      </c>
      <c r="N237" s="28">
        <v>27.1</v>
      </c>
      <c r="O237" s="28">
        <v>22.4</v>
      </c>
      <c r="P237" s="28">
        <v>25.318749999999994</v>
      </c>
      <c r="Q237" s="28">
        <v>0</v>
      </c>
      <c r="R237" s="28">
        <v>1010.6</v>
      </c>
      <c r="S237" s="28">
        <v>1008.1</v>
      </c>
      <c r="T237" s="28">
        <v>26.28</v>
      </c>
      <c r="V237" s="5"/>
      <c r="W237" s="21">
        <v>41143</v>
      </c>
      <c r="X237" s="28">
        <v>30.2</v>
      </c>
      <c r="Y237" s="28">
        <v>25</v>
      </c>
      <c r="Z237" s="28">
        <v>27.510416666666661</v>
      </c>
      <c r="AA237" s="28">
        <v>0</v>
      </c>
      <c r="AB237" s="28">
        <v>1012.2</v>
      </c>
      <c r="AC237" s="28">
        <v>1008.9</v>
      </c>
      <c r="AD237" s="28">
        <v>26.64</v>
      </c>
      <c r="AF237" s="5"/>
      <c r="AG237" s="21">
        <v>41509</v>
      </c>
      <c r="AH237" s="28">
        <v>26.7</v>
      </c>
      <c r="AI237" s="28">
        <v>22.1</v>
      </c>
      <c r="AJ237" s="28">
        <v>24.8</v>
      </c>
      <c r="AK237" s="28">
        <v>0</v>
      </c>
      <c r="AL237" s="28">
        <v>1011.4</v>
      </c>
      <c r="AM237" s="28">
        <v>1009.4</v>
      </c>
      <c r="AN237" s="28">
        <v>21.240000000000002</v>
      </c>
      <c r="AP237" s="5"/>
      <c r="AQ237" s="21">
        <v>41874</v>
      </c>
      <c r="AR237" s="28">
        <v>23.6</v>
      </c>
      <c r="AS237" s="28">
        <v>18.2</v>
      </c>
      <c r="AT237" s="28">
        <v>21.029166666666665</v>
      </c>
      <c r="AU237" s="28">
        <v>0</v>
      </c>
      <c r="AV237" s="28">
        <v>1016.1</v>
      </c>
      <c r="AW237" s="28">
        <v>1011.3</v>
      </c>
      <c r="AX237" s="28">
        <v>37.440000000000005</v>
      </c>
    </row>
    <row r="238" spans="2:50" x14ac:dyDescent="0.25">
      <c r="B238" s="5"/>
      <c r="C238" s="21">
        <v>40414</v>
      </c>
      <c r="D238" s="22">
        <v>26.6</v>
      </c>
      <c r="E238" s="22">
        <v>24</v>
      </c>
      <c r="F238" s="22">
        <v>25.400000000000002</v>
      </c>
      <c r="G238" s="22">
        <v>0</v>
      </c>
      <c r="H238" s="23">
        <v>1012</v>
      </c>
      <c r="I238" s="23">
        <v>1005</v>
      </c>
      <c r="J238" s="22">
        <v>23.400000000000002</v>
      </c>
      <c r="L238" s="5"/>
      <c r="M238" s="21">
        <v>40779</v>
      </c>
      <c r="N238" s="28">
        <v>27.6</v>
      </c>
      <c r="O238" s="28">
        <v>24.3</v>
      </c>
      <c r="P238" s="28">
        <v>26.002083333333331</v>
      </c>
      <c r="Q238" s="28">
        <v>0</v>
      </c>
      <c r="R238" s="28">
        <v>1010.2</v>
      </c>
      <c r="S238" s="28">
        <v>1007.8</v>
      </c>
      <c r="T238" s="28">
        <v>19.079999999999998</v>
      </c>
      <c r="V238" s="5"/>
      <c r="W238" s="21">
        <v>41144</v>
      </c>
      <c r="X238" s="28">
        <v>28.9</v>
      </c>
      <c r="Y238" s="28">
        <v>25</v>
      </c>
      <c r="Z238" s="28">
        <v>27.093750000000004</v>
      </c>
      <c r="AA238" s="28">
        <v>0</v>
      </c>
      <c r="AB238" s="28">
        <v>1009.5</v>
      </c>
      <c r="AC238" s="28">
        <v>1005.1</v>
      </c>
      <c r="AD238" s="28">
        <v>17.28</v>
      </c>
      <c r="AF238" s="5"/>
      <c r="AG238" s="21">
        <v>41510</v>
      </c>
      <c r="AH238" s="28">
        <v>26.1</v>
      </c>
      <c r="AI238" s="28">
        <v>21.5</v>
      </c>
      <c r="AJ238" s="28">
        <v>23.964583333333326</v>
      </c>
      <c r="AK238" s="28">
        <v>0</v>
      </c>
      <c r="AL238" s="28">
        <v>1010.7</v>
      </c>
      <c r="AM238" s="28">
        <v>1008.8</v>
      </c>
      <c r="AN238" s="28">
        <v>27</v>
      </c>
      <c r="AP238" s="5"/>
      <c r="AQ238" s="21">
        <v>41875</v>
      </c>
      <c r="AR238" s="28">
        <v>26.5</v>
      </c>
      <c r="AS238" s="28">
        <v>20.399999999999999</v>
      </c>
      <c r="AT238" s="28">
        <v>23.352083333333329</v>
      </c>
      <c r="AU238" s="28">
        <v>0</v>
      </c>
      <c r="AV238" s="28">
        <v>1016.1</v>
      </c>
      <c r="AW238" s="28">
        <v>1011.6</v>
      </c>
      <c r="AX238" s="28">
        <v>31.680000000000003</v>
      </c>
    </row>
    <row r="239" spans="2:50" x14ac:dyDescent="0.25">
      <c r="B239" s="5"/>
      <c r="C239" s="21">
        <v>40415</v>
      </c>
      <c r="D239" s="22">
        <v>27.9</v>
      </c>
      <c r="E239" s="22">
        <v>23.2</v>
      </c>
      <c r="F239" s="22">
        <v>25.8</v>
      </c>
      <c r="G239" s="22">
        <v>0</v>
      </c>
      <c r="H239" s="23">
        <v>1013</v>
      </c>
      <c r="I239" s="23">
        <v>1011</v>
      </c>
      <c r="J239" s="22">
        <v>37.080000000000005</v>
      </c>
      <c r="L239" s="5"/>
      <c r="M239" s="21">
        <v>40780</v>
      </c>
      <c r="N239" s="28">
        <v>27.9</v>
      </c>
      <c r="O239" s="28">
        <v>24.3</v>
      </c>
      <c r="P239" s="28">
        <v>26.206250000000001</v>
      </c>
      <c r="Q239" s="28">
        <v>0</v>
      </c>
      <c r="R239" s="28">
        <v>1008.6</v>
      </c>
      <c r="S239" s="28">
        <v>1004.5</v>
      </c>
      <c r="T239" s="28">
        <v>20.52</v>
      </c>
      <c r="V239" s="5"/>
      <c r="W239" s="21">
        <v>41145</v>
      </c>
      <c r="X239" s="28">
        <v>29</v>
      </c>
      <c r="Y239" s="28">
        <v>24.1</v>
      </c>
      <c r="Z239" s="28">
        <v>26.612499999999997</v>
      </c>
      <c r="AA239" s="28">
        <v>0</v>
      </c>
      <c r="AB239" s="28">
        <v>1005.3</v>
      </c>
      <c r="AC239" s="28">
        <v>1002.8</v>
      </c>
      <c r="AD239" s="28">
        <v>27.36</v>
      </c>
      <c r="AF239" s="5"/>
      <c r="AG239" s="21">
        <v>41511</v>
      </c>
      <c r="AH239" s="28">
        <v>24.5</v>
      </c>
      <c r="AI239" s="28">
        <v>19.7</v>
      </c>
      <c r="AJ239" s="28">
        <v>22.07083333333334</v>
      </c>
      <c r="AK239" s="28">
        <v>0.4</v>
      </c>
      <c r="AL239" s="28">
        <v>1010</v>
      </c>
      <c r="AM239" s="28">
        <v>1006.4</v>
      </c>
      <c r="AN239" s="28">
        <v>42.480000000000004</v>
      </c>
      <c r="AP239" s="5"/>
      <c r="AQ239" s="21">
        <v>41876</v>
      </c>
      <c r="AR239" s="28">
        <v>26.3</v>
      </c>
      <c r="AS239" s="28">
        <v>23.1</v>
      </c>
      <c r="AT239" s="28">
        <v>24.622916666666665</v>
      </c>
      <c r="AU239" s="28">
        <v>0</v>
      </c>
      <c r="AV239" s="28">
        <v>1013.2</v>
      </c>
      <c r="AW239" s="28">
        <v>1009.2</v>
      </c>
      <c r="AX239" s="28">
        <v>43.56</v>
      </c>
    </row>
    <row r="240" spans="2:50" x14ac:dyDescent="0.25">
      <c r="B240" s="5"/>
      <c r="C240" s="21">
        <v>40416</v>
      </c>
      <c r="D240" s="22">
        <v>30.3</v>
      </c>
      <c r="E240" s="22">
        <v>23.9</v>
      </c>
      <c r="F240" s="22">
        <v>26.643750000000001</v>
      </c>
      <c r="G240" s="22">
        <v>0</v>
      </c>
      <c r="H240" s="23">
        <v>1013</v>
      </c>
      <c r="I240" s="23">
        <v>1008</v>
      </c>
      <c r="J240" s="22">
        <v>42.480000000000004</v>
      </c>
      <c r="L240" s="5"/>
      <c r="M240" s="21">
        <v>40781</v>
      </c>
      <c r="N240" s="28">
        <v>28.2</v>
      </c>
      <c r="O240" s="28">
        <v>21.4</v>
      </c>
      <c r="P240" s="28">
        <v>25.256249999999994</v>
      </c>
      <c r="Q240" s="28">
        <v>4.1999999999999993</v>
      </c>
      <c r="R240" s="28">
        <v>1011</v>
      </c>
      <c r="S240" s="28">
        <v>1001.2</v>
      </c>
      <c r="T240" s="28">
        <v>39.24</v>
      </c>
      <c r="V240" s="5"/>
      <c r="W240" s="21">
        <v>41146</v>
      </c>
      <c r="X240" s="28">
        <v>28.7</v>
      </c>
      <c r="Y240" s="28">
        <v>25.2</v>
      </c>
      <c r="Z240" s="28">
        <v>26.714583333333334</v>
      </c>
      <c r="AA240" s="28">
        <v>0</v>
      </c>
      <c r="AB240" s="28">
        <v>1010.8</v>
      </c>
      <c r="AC240" s="28">
        <v>1004.5</v>
      </c>
      <c r="AD240" s="28">
        <v>32.04</v>
      </c>
      <c r="AF240" s="5"/>
      <c r="AG240" s="21">
        <v>41512</v>
      </c>
      <c r="AH240" s="28">
        <v>22.2</v>
      </c>
      <c r="AI240" s="28">
        <v>19.600000000000001</v>
      </c>
      <c r="AJ240" s="28">
        <v>21.093749999999996</v>
      </c>
      <c r="AK240" s="28">
        <v>0</v>
      </c>
      <c r="AL240" s="28">
        <v>1008.6</v>
      </c>
      <c r="AM240" s="28">
        <v>1006.3</v>
      </c>
      <c r="AN240" s="28">
        <v>29.880000000000003</v>
      </c>
      <c r="AP240" s="5"/>
      <c r="AQ240" s="21">
        <v>41877</v>
      </c>
      <c r="AR240" s="28">
        <v>26.9</v>
      </c>
      <c r="AS240" s="28">
        <v>22.5</v>
      </c>
      <c r="AT240" s="28">
        <v>24.46875</v>
      </c>
      <c r="AU240" s="28">
        <v>0</v>
      </c>
      <c r="AV240" s="28">
        <v>1009.3</v>
      </c>
      <c r="AW240" s="28">
        <v>1006.2</v>
      </c>
      <c r="AX240" s="28">
        <v>29.52</v>
      </c>
    </row>
    <row r="241" spans="2:50" x14ac:dyDescent="0.25">
      <c r="B241" s="5"/>
      <c r="C241" s="21">
        <v>40417</v>
      </c>
      <c r="D241" s="22">
        <v>37.200000000000003</v>
      </c>
      <c r="E241" s="22">
        <v>24.3</v>
      </c>
      <c r="F241" s="22">
        <v>26.941666666666666</v>
      </c>
      <c r="G241" s="22">
        <v>0</v>
      </c>
      <c r="H241" s="23">
        <v>1009</v>
      </c>
      <c r="I241" s="23">
        <v>1004</v>
      </c>
      <c r="J241" s="22">
        <v>43.92</v>
      </c>
      <c r="L241" s="5"/>
      <c r="M241" s="21">
        <v>40782</v>
      </c>
      <c r="N241" s="28">
        <v>25.1</v>
      </c>
      <c r="O241" s="28">
        <v>18.600000000000001</v>
      </c>
      <c r="P241" s="28">
        <v>22.243750000000002</v>
      </c>
      <c r="Q241" s="28">
        <v>0</v>
      </c>
      <c r="R241" s="28">
        <v>1016.5</v>
      </c>
      <c r="S241" s="28">
        <v>1010.9</v>
      </c>
      <c r="T241" s="28">
        <v>37.440000000000005</v>
      </c>
      <c r="V241" s="5"/>
      <c r="W241" s="21">
        <v>41147</v>
      </c>
      <c r="X241" s="28">
        <v>26.3</v>
      </c>
      <c r="Y241" s="28">
        <v>22.1</v>
      </c>
      <c r="Z241" s="28">
        <v>24.466666666666669</v>
      </c>
      <c r="AA241" s="28">
        <v>0</v>
      </c>
      <c r="AB241" s="28">
        <v>1015</v>
      </c>
      <c r="AC241" s="28">
        <v>1010.4</v>
      </c>
      <c r="AD241" s="28">
        <v>42.12</v>
      </c>
      <c r="AF241" s="5"/>
      <c r="AG241" s="21">
        <v>41513</v>
      </c>
      <c r="AH241" s="28">
        <v>24.9</v>
      </c>
      <c r="AI241" s="28">
        <v>18.600000000000001</v>
      </c>
      <c r="AJ241" s="28">
        <v>21.697916666666668</v>
      </c>
      <c r="AK241" s="28">
        <v>26.3</v>
      </c>
      <c r="AL241" s="28">
        <v>1011.2</v>
      </c>
      <c r="AM241" s="28">
        <v>1007.9</v>
      </c>
      <c r="AN241" s="28">
        <v>47.88</v>
      </c>
      <c r="AP241" s="5"/>
      <c r="AQ241" s="21">
        <v>41878</v>
      </c>
      <c r="AR241" s="28">
        <v>27</v>
      </c>
      <c r="AS241" s="28">
        <v>22.5</v>
      </c>
      <c r="AT241" s="28">
        <v>24.487499999999997</v>
      </c>
      <c r="AU241" s="28">
        <v>0</v>
      </c>
      <c r="AV241" s="28">
        <v>1011.8</v>
      </c>
      <c r="AW241" s="28">
        <v>1008.3</v>
      </c>
      <c r="AX241" s="28">
        <v>20.52</v>
      </c>
    </row>
    <row r="242" spans="2:50" x14ac:dyDescent="0.25">
      <c r="B242" s="5"/>
      <c r="C242" s="21">
        <v>40418</v>
      </c>
      <c r="D242" s="22">
        <v>26.9</v>
      </c>
      <c r="E242" s="22">
        <v>23.4</v>
      </c>
      <c r="F242" s="22">
        <v>24.931250000000002</v>
      </c>
      <c r="G242" s="22">
        <v>0</v>
      </c>
      <c r="H242" s="23">
        <v>1012</v>
      </c>
      <c r="I242" s="23">
        <v>1009</v>
      </c>
      <c r="J242" s="22">
        <v>29.16</v>
      </c>
      <c r="L242" s="5"/>
      <c r="M242" s="21">
        <v>40783</v>
      </c>
      <c r="N242" s="28">
        <v>27.7</v>
      </c>
      <c r="O242" s="28">
        <v>20.7</v>
      </c>
      <c r="P242" s="28">
        <v>23.912499999999998</v>
      </c>
      <c r="Q242" s="28">
        <v>0</v>
      </c>
      <c r="R242" s="28">
        <v>1015.7</v>
      </c>
      <c r="S242" s="28">
        <v>1010.7</v>
      </c>
      <c r="T242" s="28">
        <v>39.24</v>
      </c>
      <c r="V242" s="5"/>
      <c r="W242" s="21">
        <v>41148</v>
      </c>
      <c r="X242" s="28">
        <v>29.2</v>
      </c>
      <c r="Y242" s="28">
        <v>23.5</v>
      </c>
      <c r="Z242" s="28">
        <v>26.022916666666649</v>
      </c>
      <c r="AA242" s="28">
        <v>0</v>
      </c>
      <c r="AB242" s="28">
        <v>1014.6</v>
      </c>
      <c r="AC242" s="28">
        <v>1010.5</v>
      </c>
      <c r="AD242" s="28">
        <v>45</v>
      </c>
      <c r="AF242" s="5"/>
      <c r="AG242" s="21">
        <v>41514</v>
      </c>
      <c r="AH242" s="28">
        <v>24.8</v>
      </c>
      <c r="AI242" s="28">
        <v>19.899999999999999</v>
      </c>
      <c r="AJ242" s="28">
        <v>22.316666666666663</v>
      </c>
      <c r="AK242" s="28">
        <v>0.1</v>
      </c>
      <c r="AL242" s="28">
        <v>1013.2</v>
      </c>
      <c r="AM242" s="28">
        <v>1010.4</v>
      </c>
      <c r="AN242" s="28">
        <v>31.680000000000003</v>
      </c>
      <c r="AP242" s="5"/>
      <c r="AQ242" s="21">
        <v>41879</v>
      </c>
      <c r="AR242" s="28">
        <v>26.2</v>
      </c>
      <c r="AS242" s="28">
        <v>21.3</v>
      </c>
      <c r="AT242" s="28">
        <v>23.977083333333336</v>
      </c>
      <c r="AU242" s="28">
        <v>0</v>
      </c>
      <c r="AV242" s="28">
        <v>1012.3</v>
      </c>
      <c r="AW242" s="28">
        <v>1010.4</v>
      </c>
      <c r="AX242" s="28">
        <v>23.040000000000003</v>
      </c>
    </row>
    <row r="243" spans="2:50" x14ac:dyDescent="0.25">
      <c r="B243" s="5"/>
      <c r="C243" s="21">
        <v>40419</v>
      </c>
      <c r="D243" s="22">
        <v>25.4</v>
      </c>
      <c r="E243" s="22">
        <v>22.3</v>
      </c>
      <c r="F243" s="22">
        <v>24.043749999999992</v>
      </c>
      <c r="G243" s="22">
        <v>0</v>
      </c>
      <c r="H243" s="23">
        <v>1013</v>
      </c>
      <c r="I243" s="23">
        <v>1010</v>
      </c>
      <c r="J243" s="22">
        <v>42.12</v>
      </c>
      <c r="L243" s="5"/>
      <c r="M243" s="21">
        <v>40784</v>
      </c>
      <c r="N243" s="28">
        <v>27.3</v>
      </c>
      <c r="O243" s="28">
        <v>21.8</v>
      </c>
      <c r="P243" s="28">
        <v>24.668749999999992</v>
      </c>
      <c r="Q243" s="28">
        <v>0</v>
      </c>
      <c r="R243" s="28">
        <v>1011.6</v>
      </c>
      <c r="S243" s="28">
        <v>1008.6</v>
      </c>
      <c r="T243" s="28">
        <v>36.36</v>
      </c>
      <c r="V243" s="5"/>
      <c r="W243" s="21">
        <v>41149</v>
      </c>
      <c r="X243" s="28">
        <v>28.5</v>
      </c>
      <c r="Y243" s="28">
        <v>24.8</v>
      </c>
      <c r="Z243" s="28">
        <v>26.218750000000004</v>
      </c>
      <c r="AA243" s="28">
        <v>0</v>
      </c>
      <c r="AB243" s="28">
        <v>1014.1</v>
      </c>
      <c r="AC243" s="28">
        <v>1010.9</v>
      </c>
      <c r="AD243" s="28">
        <v>31.319999999999997</v>
      </c>
      <c r="AF243" s="5"/>
      <c r="AG243" s="21">
        <v>41515</v>
      </c>
      <c r="AH243" s="28">
        <v>26.7</v>
      </c>
      <c r="AI243" s="28">
        <v>20.3</v>
      </c>
      <c r="AJ243" s="28">
        <v>22.768749999999994</v>
      </c>
      <c r="AK243" s="28">
        <v>0</v>
      </c>
      <c r="AL243" s="28">
        <v>1014.6</v>
      </c>
      <c r="AM243" s="28">
        <v>1012.2</v>
      </c>
      <c r="AN243" s="28">
        <v>24.840000000000003</v>
      </c>
      <c r="AP243" s="5"/>
      <c r="AQ243" s="21">
        <v>41880</v>
      </c>
      <c r="AR243" s="28">
        <v>25.9</v>
      </c>
      <c r="AS243" s="28">
        <v>22.7</v>
      </c>
      <c r="AT243" s="28">
        <v>24.099999999999998</v>
      </c>
      <c r="AU243" s="28">
        <v>0</v>
      </c>
      <c r="AV243" s="28">
        <v>1013.5</v>
      </c>
      <c r="AW243" s="28">
        <v>1010.5</v>
      </c>
      <c r="AX243" s="28">
        <v>29.880000000000003</v>
      </c>
    </row>
    <row r="244" spans="2:50" x14ac:dyDescent="0.25">
      <c r="B244" s="5"/>
      <c r="C244" s="21">
        <v>40420</v>
      </c>
      <c r="D244" s="22">
        <v>24.2</v>
      </c>
      <c r="E244" s="22">
        <v>22.3</v>
      </c>
      <c r="F244" s="22">
        <v>23.414583333333336</v>
      </c>
      <c r="G244" s="22">
        <v>0</v>
      </c>
      <c r="H244" s="23">
        <v>1011</v>
      </c>
      <c r="I244" s="23">
        <v>1010</v>
      </c>
      <c r="J244" s="22">
        <v>27.36</v>
      </c>
      <c r="L244" s="5"/>
      <c r="M244" s="21">
        <v>40785</v>
      </c>
      <c r="N244" s="28">
        <v>26.8</v>
      </c>
      <c r="O244" s="28">
        <v>22.7</v>
      </c>
      <c r="P244" s="28">
        <v>24.518749999999997</v>
      </c>
      <c r="Q244" s="28">
        <v>0.1</v>
      </c>
      <c r="R244" s="28">
        <v>1009.2</v>
      </c>
      <c r="S244" s="28">
        <v>1005.4</v>
      </c>
      <c r="T244" s="28">
        <v>23.400000000000002</v>
      </c>
      <c r="V244" s="5"/>
      <c r="W244" s="21">
        <v>41150</v>
      </c>
      <c r="X244" s="28">
        <v>27.6</v>
      </c>
      <c r="Y244" s="28">
        <v>23.3</v>
      </c>
      <c r="Z244" s="28">
        <v>25.67916666666666</v>
      </c>
      <c r="AA244" s="28">
        <v>0</v>
      </c>
      <c r="AB244" s="28">
        <v>1013.5</v>
      </c>
      <c r="AC244" s="28">
        <v>1010.9</v>
      </c>
      <c r="AD244" s="28">
        <v>18.36</v>
      </c>
      <c r="AF244" s="5"/>
      <c r="AG244" s="21">
        <v>41516</v>
      </c>
      <c r="AH244" s="28">
        <v>27.5</v>
      </c>
      <c r="AI244" s="28">
        <v>20.2</v>
      </c>
      <c r="AJ244" s="28">
        <v>23.977083333333336</v>
      </c>
      <c r="AK244" s="28">
        <v>0</v>
      </c>
      <c r="AL244" s="28">
        <v>1015.4</v>
      </c>
      <c r="AM244" s="28">
        <v>1012.2</v>
      </c>
      <c r="AN244" s="28">
        <v>27.720000000000002</v>
      </c>
      <c r="AP244" s="5"/>
      <c r="AQ244" s="21">
        <v>41881</v>
      </c>
      <c r="AR244" s="28">
        <v>25.6</v>
      </c>
      <c r="AS244" s="28">
        <v>20.8</v>
      </c>
      <c r="AT244" s="28">
        <v>23.602083333333336</v>
      </c>
      <c r="AU244" s="28">
        <v>0</v>
      </c>
      <c r="AV244" s="28">
        <v>1013.9</v>
      </c>
      <c r="AW244" s="28">
        <v>1011.7</v>
      </c>
      <c r="AX244" s="28">
        <v>18.720000000000002</v>
      </c>
    </row>
    <row r="245" spans="2:50" x14ac:dyDescent="0.25">
      <c r="B245" s="5"/>
      <c r="C245" s="24">
        <v>40421</v>
      </c>
      <c r="D245" s="25">
        <v>24.1</v>
      </c>
      <c r="E245" s="25">
        <v>20.8</v>
      </c>
      <c r="F245" s="25">
        <v>22.84375</v>
      </c>
      <c r="G245" s="25">
        <v>0</v>
      </c>
      <c r="H245" s="26">
        <v>1011</v>
      </c>
      <c r="I245" s="26">
        <v>1008</v>
      </c>
      <c r="J245" s="25">
        <v>34.200000000000003</v>
      </c>
      <c r="L245" s="5"/>
      <c r="M245" s="24">
        <v>40786</v>
      </c>
      <c r="N245" s="25">
        <v>27.2</v>
      </c>
      <c r="O245" s="25">
        <v>22.7</v>
      </c>
      <c r="P245" s="25">
        <v>25.010638297872344</v>
      </c>
      <c r="Q245" s="25">
        <v>0</v>
      </c>
      <c r="R245" s="25">
        <v>1006.3</v>
      </c>
      <c r="S245" s="25">
        <v>1004.2</v>
      </c>
      <c r="T245" s="25">
        <v>26.28</v>
      </c>
      <c r="V245" s="5"/>
      <c r="W245" s="21">
        <v>41151</v>
      </c>
      <c r="X245" s="28">
        <v>26.4</v>
      </c>
      <c r="Y245" s="28">
        <v>18.899999999999999</v>
      </c>
      <c r="Z245" s="28">
        <v>22.952083333333324</v>
      </c>
      <c r="AA245" s="28">
        <v>11.399999999999999</v>
      </c>
      <c r="AB245" s="28">
        <v>1016.1</v>
      </c>
      <c r="AC245" s="28">
        <v>1010.2</v>
      </c>
      <c r="AD245" s="28">
        <v>30.6</v>
      </c>
      <c r="AF245" s="5"/>
      <c r="AG245" s="24">
        <v>41517</v>
      </c>
      <c r="AH245" s="25">
        <v>27</v>
      </c>
      <c r="AI245" s="25">
        <v>20.9</v>
      </c>
      <c r="AJ245" s="25">
        <v>23.862500000000008</v>
      </c>
      <c r="AK245" s="25">
        <v>0</v>
      </c>
      <c r="AL245" s="25">
        <v>1016.8</v>
      </c>
      <c r="AM245" s="25">
        <v>1014.4</v>
      </c>
      <c r="AN245" s="25">
        <v>34.92</v>
      </c>
      <c r="AP245" s="5"/>
      <c r="AQ245" s="24">
        <v>41882</v>
      </c>
      <c r="AR245" s="25">
        <v>26.9</v>
      </c>
      <c r="AS245" s="25">
        <v>21.6</v>
      </c>
      <c r="AT245" s="25">
        <v>24.070833333333326</v>
      </c>
      <c r="AU245" s="25">
        <v>0</v>
      </c>
      <c r="AV245" s="25">
        <v>1013</v>
      </c>
      <c r="AW245" s="25">
        <v>1010.6</v>
      </c>
      <c r="AX245" s="25">
        <v>28.8</v>
      </c>
    </row>
    <row r="246" spans="2:50" x14ac:dyDescent="0.25">
      <c r="B246" s="5" t="s">
        <v>13</v>
      </c>
      <c r="C246" s="21">
        <v>40422</v>
      </c>
      <c r="D246" s="22">
        <v>25.5</v>
      </c>
      <c r="E246" s="22">
        <v>20.9</v>
      </c>
      <c r="F246" s="22">
        <v>23.204166666666662</v>
      </c>
      <c r="G246" s="22">
        <v>0</v>
      </c>
      <c r="H246" s="23">
        <v>1008</v>
      </c>
      <c r="I246" s="23">
        <v>1005</v>
      </c>
      <c r="J246" s="22">
        <v>34.56</v>
      </c>
      <c r="L246" s="5" t="s">
        <v>13</v>
      </c>
      <c r="M246" s="21">
        <v>40787</v>
      </c>
      <c r="N246" s="36">
        <v>26.9</v>
      </c>
      <c r="O246" s="36">
        <v>22.3</v>
      </c>
      <c r="P246" s="36">
        <v>24.84375</v>
      </c>
      <c r="Q246" s="36">
        <v>0</v>
      </c>
      <c r="R246" s="36">
        <v>1007.4</v>
      </c>
      <c r="S246" s="36">
        <v>1004.9</v>
      </c>
      <c r="T246" s="36">
        <v>22.32</v>
      </c>
      <c r="V246" s="5"/>
      <c r="W246" s="24">
        <v>41152</v>
      </c>
      <c r="X246" s="25">
        <v>25.1</v>
      </c>
      <c r="Y246" s="25">
        <v>17.2</v>
      </c>
      <c r="Z246" s="25">
        <v>21.304166666666671</v>
      </c>
      <c r="AA246" s="25">
        <v>0</v>
      </c>
      <c r="AB246" s="25">
        <v>1016.8</v>
      </c>
      <c r="AC246" s="25">
        <v>1014.4</v>
      </c>
      <c r="AD246" s="25">
        <v>31.680000000000003</v>
      </c>
      <c r="AF246" s="5" t="s">
        <v>13</v>
      </c>
      <c r="AG246" s="21">
        <v>41518</v>
      </c>
      <c r="AH246" s="36">
        <v>25.7</v>
      </c>
      <c r="AI246" s="36">
        <v>19.3</v>
      </c>
      <c r="AJ246" s="36">
        <v>23.293750000000003</v>
      </c>
      <c r="AK246" s="36">
        <v>0</v>
      </c>
      <c r="AL246" s="36">
        <v>1017.4</v>
      </c>
      <c r="AM246" s="36">
        <v>1014.9</v>
      </c>
      <c r="AN246" s="36">
        <v>29.16</v>
      </c>
      <c r="AP246" s="5" t="s">
        <v>13</v>
      </c>
      <c r="AQ246" s="21">
        <v>41883</v>
      </c>
      <c r="AR246" s="22">
        <v>24.8</v>
      </c>
      <c r="AS246" s="22">
        <v>21.6</v>
      </c>
      <c r="AT246" s="22">
        <v>23.443750000000005</v>
      </c>
      <c r="AU246" s="22">
        <v>0</v>
      </c>
      <c r="AV246" s="22">
        <v>1011.7</v>
      </c>
      <c r="AW246" s="22">
        <v>1008.6</v>
      </c>
      <c r="AX246" s="22">
        <v>22.68</v>
      </c>
    </row>
    <row r="247" spans="2:50" x14ac:dyDescent="0.25">
      <c r="B247" s="5"/>
      <c r="C247" s="21">
        <v>40423</v>
      </c>
      <c r="D247" s="22">
        <v>24.3</v>
      </c>
      <c r="E247" s="22">
        <v>22.6</v>
      </c>
      <c r="F247" s="22">
        <v>23.575000000000003</v>
      </c>
      <c r="G247" s="22">
        <v>0</v>
      </c>
      <c r="H247" s="23">
        <v>1010</v>
      </c>
      <c r="I247" s="23">
        <v>1007</v>
      </c>
      <c r="J247" s="22">
        <v>22.32</v>
      </c>
      <c r="L247" s="5"/>
      <c r="M247" s="21">
        <v>40788</v>
      </c>
      <c r="N247" s="28">
        <v>25.8</v>
      </c>
      <c r="O247" s="28">
        <v>22.2</v>
      </c>
      <c r="P247" s="28">
        <v>24.289583333333326</v>
      </c>
      <c r="Q247" s="28">
        <v>0</v>
      </c>
      <c r="R247" s="28">
        <v>1008.5</v>
      </c>
      <c r="S247" s="28">
        <v>1005.6</v>
      </c>
      <c r="T247" s="28">
        <v>20.16</v>
      </c>
      <c r="V247" s="5" t="s">
        <v>13</v>
      </c>
      <c r="W247" s="21">
        <v>41153</v>
      </c>
      <c r="X247" s="36">
        <v>25</v>
      </c>
      <c r="Y247" s="36">
        <v>16.7</v>
      </c>
      <c r="Z247" s="36">
        <v>20.706250000000004</v>
      </c>
      <c r="AA247" s="36">
        <v>0</v>
      </c>
      <c r="AB247" s="36">
        <v>1015.5</v>
      </c>
      <c r="AC247" s="36">
        <v>1011.4</v>
      </c>
      <c r="AD247" s="36">
        <v>40.32</v>
      </c>
      <c r="AF247" s="5"/>
      <c r="AG247" s="21">
        <v>41519</v>
      </c>
      <c r="AH247" s="28">
        <v>25.7</v>
      </c>
      <c r="AI247" s="28">
        <v>20.8</v>
      </c>
      <c r="AJ247" s="28">
        <v>23.312499999999996</v>
      </c>
      <c r="AK247" s="28">
        <v>0</v>
      </c>
      <c r="AL247" s="28">
        <v>1018.6</v>
      </c>
      <c r="AM247" s="28">
        <v>1015.8</v>
      </c>
      <c r="AN247" s="28">
        <v>24.48</v>
      </c>
      <c r="AP247" s="5"/>
      <c r="AQ247" s="21">
        <v>41884</v>
      </c>
      <c r="AR247" s="22">
        <v>24.9</v>
      </c>
      <c r="AS247" s="22">
        <v>21.4</v>
      </c>
      <c r="AT247" s="22">
        <v>23.443750000000005</v>
      </c>
      <c r="AU247" s="22">
        <v>0</v>
      </c>
      <c r="AV247" s="22">
        <v>1009.6</v>
      </c>
      <c r="AW247" s="22">
        <v>1007.2</v>
      </c>
      <c r="AX247" s="22">
        <v>22.32</v>
      </c>
    </row>
    <row r="248" spans="2:50" x14ac:dyDescent="0.25">
      <c r="B248" s="5"/>
      <c r="C248" s="21">
        <v>40424</v>
      </c>
      <c r="D248" s="22">
        <v>26.2</v>
      </c>
      <c r="E248" s="22">
        <v>20.6</v>
      </c>
      <c r="F248" s="22">
        <v>24.120833333333326</v>
      </c>
      <c r="G248" s="22">
        <v>0</v>
      </c>
      <c r="H248" s="23">
        <v>1012</v>
      </c>
      <c r="I248" s="23">
        <v>1010</v>
      </c>
      <c r="J248" s="22">
        <v>36</v>
      </c>
      <c r="L248" s="5"/>
      <c r="M248" s="21">
        <v>40789</v>
      </c>
      <c r="N248" s="28">
        <v>26.2</v>
      </c>
      <c r="O248" s="28">
        <v>22.5</v>
      </c>
      <c r="P248" s="28">
        <v>24.166666666666671</v>
      </c>
      <c r="Q248" s="28">
        <v>0</v>
      </c>
      <c r="R248" s="28">
        <v>1007.4</v>
      </c>
      <c r="S248" s="28">
        <v>1005.6</v>
      </c>
      <c r="T248" s="28">
        <v>28.08</v>
      </c>
      <c r="V248" s="5"/>
      <c r="W248" s="21">
        <v>41154</v>
      </c>
      <c r="X248" s="28">
        <v>23.3</v>
      </c>
      <c r="Y248" s="28">
        <v>16</v>
      </c>
      <c r="Z248" s="28">
        <v>20.168749999999992</v>
      </c>
      <c r="AA248" s="28">
        <v>0.5</v>
      </c>
      <c r="AB248" s="28">
        <v>1015.9</v>
      </c>
      <c r="AC248" s="28">
        <v>1013.4</v>
      </c>
      <c r="AD248" s="28">
        <v>30.96</v>
      </c>
      <c r="AF248" s="5"/>
      <c r="AG248" s="21">
        <v>41520</v>
      </c>
      <c r="AH248" s="28">
        <v>26</v>
      </c>
      <c r="AI248" s="28">
        <v>19</v>
      </c>
      <c r="AJ248" s="28">
        <v>22.660416666666659</v>
      </c>
      <c r="AK248" s="28">
        <v>0</v>
      </c>
      <c r="AL248" s="28">
        <v>1019.2</v>
      </c>
      <c r="AM248" s="28">
        <v>1017.2</v>
      </c>
      <c r="AN248" s="28">
        <v>26.28</v>
      </c>
      <c r="AP248" s="5"/>
      <c r="AQ248" s="21">
        <v>41885</v>
      </c>
      <c r="AR248" s="22">
        <v>24.3</v>
      </c>
      <c r="AS248" s="22">
        <v>21.8</v>
      </c>
      <c r="AT248" s="22">
        <v>22.789583333333344</v>
      </c>
      <c r="AU248" s="22">
        <v>0</v>
      </c>
      <c r="AV248" s="22">
        <v>1008.8</v>
      </c>
      <c r="AW248" s="22">
        <v>1007</v>
      </c>
      <c r="AX248" s="22">
        <v>25.92</v>
      </c>
    </row>
    <row r="249" spans="2:50" x14ac:dyDescent="0.25">
      <c r="B249" s="5"/>
      <c r="C249" s="21">
        <v>40425</v>
      </c>
      <c r="D249" s="22">
        <v>26.4</v>
      </c>
      <c r="E249" s="22">
        <v>22.1</v>
      </c>
      <c r="F249" s="22">
        <v>24.647916666666671</v>
      </c>
      <c r="G249" s="22">
        <v>0</v>
      </c>
      <c r="H249" s="23">
        <v>1011</v>
      </c>
      <c r="I249" s="23">
        <v>1009</v>
      </c>
      <c r="J249" s="22">
        <v>33.119999999999997</v>
      </c>
      <c r="L249" s="5"/>
      <c r="M249" s="21">
        <v>40790</v>
      </c>
      <c r="N249" s="28">
        <v>26.4</v>
      </c>
      <c r="O249" s="28">
        <v>20.8</v>
      </c>
      <c r="P249" s="28">
        <v>23.889583333333334</v>
      </c>
      <c r="Q249" s="28">
        <v>0</v>
      </c>
      <c r="R249" s="28">
        <v>1011.5</v>
      </c>
      <c r="S249" s="28">
        <v>1005.5</v>
      </c>
      <c r="T249" s="28">
        <v>29.880000000000003</v>
      </c>
      <c r="V249" s="5"/>
      <c r="W249" s="21">
        <v>41155</v>
      </c>
      <c r="X249" s="28">
        <v>26.5</v>
      </c>
      <c r="Y249" s="28">
        <v>15.9</v>
      </c>
      <c r="Z249" s="28">
        <v>21.856250000000003</v>
      </c>
      <c r="AA249" s="28">
        <v>0</v>
      </c>
      <c r="AB249" s="28">
        <v>1014.8</v>
      </c>
      <c r="AC249" s="28">
        <v>1009.5</v>
      </c>
      <c r="AD249" s="28">
        <v>37.440000000000005</v>
      </c>
      <c r="AF249" s="5"/>
      <c r="AG249" s="21">
        <v>41521</v>
      </c>
      <c r="AH249" s="28">
        <v>25.3</v>
      </c>
      <c r="AI249" s="28">
        <v>19.3</v>
      </c>
      <c r="AJ249" s="28">
        <v>22.793749999999989</v>
      </c>
      <c r="AK249" s="28">
        <v>0</v>
      </c>
      <c r="AL249" s="28">
        <v>1017.8</v>
      </c>
      <c r="AM249" s="28">
        <v>1013.4</v>
      </c>
      <c r="AN249" s="28">
        <v>17.64</v>
      </c>
      <c r="AP249" s="5"/>
      <c r="AQ249" s="21">
        <v>41886</v>
      </c>
      <c r="AR249" s="22">
        <v>24.3</v>
      </c>
      <c r="AS249" s="22">
        <v>21.6</v>
      </c>
      <c r="AT249" s="22">
        <v>23.197916666666657</v>
      </c>
      <c r="AU249" s="22">
        <v>0</v>
      </c>
      <c r="AV249" s="22">
        <v>1010.2</v>
      </c>
      <c r="AW249" s="22">
        <v>1007.8</v>
      </c>
      <c r="AX249" s="22">
        <v>21.6</v>
      </c>
    </row>
    <row r="250" spans="2:50" x14ac:dyDescent="0.25">
      <c r="B250" s="5"/>
      <c r="C250" s="21">
        <v>40426</v>
      </c>
      <c r="D250" s="22">
        <v>26.5</v>
      </c>
      <c r="E250" s="22">
        <v>21.9</v>
      </c>
      <c r="F250" s="22">
        <v>24.6875</v>
      </c>
      <c r="G250" s="22">
        <v>0</v>
      </c>
      <c r="H250" s="23">
        <v>1011</v>
      </c>
      <c r="I250" s="23">
        <v>1009</v>
      </c>
      <c r="J250" s="22">
        <v>34.200000000000003</v>
      </c>
      <c r="L250" s="5"/>
      <c r="M250" s="21">
        <v>40791</v>
      </c>
      <c r="N250" s="28">
        <v>24.4</v>
      </c>
      <c r="O250" s="28">
        <v>22.1</v>
      </c>
      <c r="P250" s="28">
        <v>23.3125</v>
      </c>
      <c r="Q250" s="28">
        <v>0.4</v>
      </c>
      <c r="R250" s="28">
        <v>1019.6</v>
      </c>
      <c r="S250" s="28">
        <v>1011.3</v>
      </c>
      <c r="T250" s="28">
        <v>23.759999999999998</v>
      </c>
      <c r="V250" s="5"/>
      <c r="W250" s="21">
        <v>41156</v>
      </c>
      <c r="X250" s="28">
        <v>25.7</v>
      </c>
      <c r="Y250" s="28">
        <v>19.399999999999999</v>
      </c>
      <c r="Z250" s="28">
        <v>22.637499999999999</v>
      </c>
      <c r="AA250" s="28">
        <v>0</v>
      </c>
      <c r="AB250" s="28">
        <v>1012.3</v>
      </c>
      <c r="AC250" s="28">
        <v>1010.3</v>
      </c>
      <c r="AD250" s="28">
        <v>27</v>
      </c>
      <c r="AF250" s="5"/>
      <c r="AG250" s="21">
        <v>41522</v>
      </c>
      <c r="AH250" s="28">
        <v>25.8</v>
      </c>
      <c r="AI250" s="28">
        <v>19</v>
      </c>
      <c r="AJ250" s="28">
        <v>23.058333333333326</v>
      </c>
      <c r="AK250" s="28">
        <v>0</v>
      </c>
      <c r="AL250" s="28">
        <v>1013.4</v>
      </c>
      <c r="AM250" s="28">
        <v>1008</v>
      </c>
      <c r="AN250" s="28">
        <v>25.92</v>
      </c>
      <c r="AP250" s="5"/>
      <c r="AQ250" s="21">
        <v>41887</v>
      </c>
      <c r="AR250" s="22">
        <v>25</v>
      </c>
      <c r="AS250" s="22">
        <v>20.3</v>
      </c>
      <c r="AT250" s="22">
        <v>23.106249999999992</v>
      </c>
      <c r="AU250" s="22">
        <v>8.8000000000000007</v>
      </c>
      <c r="AV250" s="22">
        <v>1010.7</v>
      </c>
      <c r="AW250" s="22">
        <v>1008.2</v>
      </c>
      <c r="AX250" s="22">
        <v>33.119999999999997</v>
      </c>
    </row>
    <row r="251" spans="2:50" x14ac:dyDescent="0.25">
      <c r="B251" s="5"/>
      <c r="C251" s="21">
        <v>40427</v>
      </c>
      <c r="D251" s="22">
        <v>26.9</v>
      </c>
      <c r="E251" s="22">
        <v>22</v>
      </c>
      <c r="F251" s="22">
        <v>24.914583333333329</v>
      </c>
      <c r="G251" s="22">
        <v>0.2</v>
      </c>
      <c r="H251" s="23">
        <v>1009</v>
      </c>
      <c r="I251" s="23">
        <v>1003</v>
      </c>
      <c r="J251" s="22">
        <v>40.680000000000007</v>
      </c>
      <c r="L251" s="5"/>
      <c r="M251" s="21">
        <v>40792</v>
      </c>
      <c r="N251" s="28">
        <v>25.9</v>
      </c>
      <c r="O251" s="28">
        <v>20.9</v>
      </c>
      <c r="P251" s="28">
        <v>23.514583333333331</v>
      </c>
      <c r="Q251" s="28">
        <v>0</v>
      </c>
      <c r="R251" s="28">
        <v>1020.6</v>
      </c>
      <c r="S251" s="28">
        <v>1016.9</v>
      </c>
      <c r="T251" s="28">
        <v>34.56</v>
      </c>
      <c r="V251" s="5"/>
      <c r="W251" s="21">
        <v>41157</v>
      </c>
      <c r="X251" s="28">
        <v>26.7</v>
      </c>
      <c r="Y251" s="28">
        <v>19.899999999999999</v>
      </c>
      <c r="Z251" s="28">
        <v>23.600000000000005</v>
      </c>
      <c r="AA251" s="28">
        <v>0</v>
      </c>
      <c r="AB251" s="28">
        <v>1013.4</v>
      </c>
      <c r="AC251" s="28">
        <v>1010.7</v>
      </c>
      <c r="AD251" s="28">
        <v>31.680000000000003</v>
      </c>
      <c r="AF251" s="5"/>
      <c r="AG251" s="21">
        <v>41523</v>
      </c>
      <c r="AH251" s="28">
        <v>26.1</v>
      </c>
      <c r="AI251" s="28">
        <v>19</v>
      </c>
      <c r="AJ251" s="28">
        <v>23.189583333333328</v>
      </c>
      <c r="AK251" s="28">
        <v>0</v>
      </c>
      <c r="AL251" s="28">
        <v>1009.5</v>
      </c>
      <c r="AM251" s="28">
        <v>1006.7</v>
      </c>
      <c r="AN251" s="28">
        <v>34.200000000000003</v>
      </c>
      <c r="AP251" s="5"/>
      <c r="AQ251" s="21">
        <v>41888</v>
      </c>
      <c r="AR251" s="22">
        <v>26.6</v>
      </c>
      <c r="AS251" s="22">
        <v>20.3</v>
      </c>
      <c r="AT251" s="22">
        <v>23.666666666666668</v>
      </c>
      <c r="AU251" s="22">
        <v>0</v>
      </c>
      <c r="AV251" s="22">
        <v>1008.9</v>
      </c>
      <c r="AW251" s="22">
        <v>1006</v>
      </c>
      <c r="AX251" s="22">
        <v>29.16</v>
      </c>
    </row>
    <row r="252" spans="2:50" x14ac:dyDescent="0.25">
      <c r="B252" s="5"/>
      <c r="C252" s="21">
        <v>40428</v>
      </c>
      <c r="D252" s="22">
        <v>27.5</v>
      </c>
      <c r="E252" s="22">
        <v>20.2</v>
      </c>
      <c r="F252" s="22">
        <v>24.48541666666668</v>
      </c>
      <c r="G252" s="22">
        <v>2.6</v>
      </c>
      <c r="H252" s="23">
        <v>1003</v>
      </c>
      <c r="I252" s="23">
        <v>995</v>
      </c>
      <c r="J252" s="22">
        <v>58.32</v>
      </c>
      <c r="L252" s="5"/>
      <c r="M252" s="21">
        <v>40793</v>
      </c>
      <c r="N252" s="28">
        <v>26.7</v>
      </c>
      <c r="O252" s="28">
        <v>19.600000000000001</v>
      </c>
      <c r="P252" s="28">
        <v>23.104166666666661</v>
      </c>
      <c r="Q252" s="28">
        <v>0</v>
      </c>
      <c r="R252" s="28">
        <v>1018.2</v>
      </c>
      <c r="S252" s="28">
        <v>1014.3</v>
      </c>
      <c r="T252" s="28">
        <v>29.52</v>
      </c>
      <c r="V252" s="5"/>
      <c r="W252" s="21">
        <v>41158</v>
      </c>
      <c r="X252" s="28">
        <v>27.5</v>
      </c>
      <c r="Y252" s="28">
        <v>21.1</v>
      </c>
      <c r="Z252" s="28">
        <v>24.299999999999997</v>
      </c>
      <c r="AA252" s="28">
        <v>0</v>
      </c>
      <c r="AB252" s="28">
        <v>1015.9</v>
      </c>
      <c r="AC252" s="28">
        <v>1013.1</v>
      </c>
      <c r="AD252" s="28">
        <v>36.36</v>
      </c>
      <c r="AF252" s="5"/>
      <c r="AG252" s="21">
        <v>41524</v>
      </c>
      <c r="AH252" s="28">
        <v>26.2</v>
      </c>
      <c r="AI252" s="28">
        <v>19.2</v>
      </c>
      <c r="AJ252" s="28">
        <v>22.212499999999995</v>
      </c>
      <c r="AK252" s="28">
        <v>22.200000000000003</v>
      </c>
      <c r="AL252" s="28">
        <v>1012.6</v>
      </c>
      <c r="AM252" s="28">
        <v>1009.5</v>
      </c>
      <c r="AN252" s="28">
        <v>33.480000000000004</v>
      </c>
      <c r="AP252" s="5"/>
      <c r="AQ252" s="21">
        <v>41889</v>
      </c>
      <c r="AR252" s="22">
        <v>26.8</v>
      </c>
      <c r="AS252" s="22">
        <v>22.2</v>
      </c>
      <c r="AT252" s="22">
        <v>24.474999999999991</v>
      </c>
      <c r="AU252" s="22">
        <v>0</v>
      </c>
      <c r="AV252" s="22">
        <v>1008.6</v>
      </c>
      <c r="AW252" s="22">
        <v>1006.5</v>
      </c>
      <c r="AX252" s="22">
        <v>28.8</v>
      </c>
    </row>
    <row r="253" spans="2:50" x14ac:dyDescent="0.25">
      <c r="B253" s="5"/>
      <c r="C253" s="21">
        <v>40429</v>
      </c>
      <c r="D253" s="22">
        <v>23.9</v>
      </c>
      <c r="E253" s="22">
        <v>19.5</v>
      </c>
      <c r="F253" s="22">
        <v>22.068749999999994</v>
      </c>
      <c r="G253" s="22">
        <v>0</v>
      </c>
      <c r="H253" s="23">
        <v>1010</v>
      </c>
      <c r="I253" s="23">
        <v>999</v>
      </c>
      <c r="J253" s="22">
        <v>34.56</v>
      </c>
      <c r="L253" s="5"/>
      <c r="M253" s="21">
        <v>40794</v>
      </c>
      <c r="N253" s="28">
        <v>26.9</v>
      </c>
      <c r="O253" s="28">
        <v>22.1</v>
      </c>
      <c r="P253" s="28">
        <v>24.375000000000004</v>
      </c>
      <c r="Q253" s="28">
        <v>0</v>
      </c>
      <c r="R253" s="28">
        <v>1014.6</v>
      </c>
      <c r="S253" s="28">
        <v>1009.8</v>
      </c>
      <c r="T253" s="28">
        <v>26.64</v>
      </c>
      <c r="V253" s="5"/>
      <c r="W253" s="21">
        <v>41159</v>
      </c>
      <c r="X253" s="28">
        <v>25.7</v>
      </c>
      <c r="Y253" s="28">
        <v>21.6</v>
      </c>
      <c r="Z253" s="28">
        <v>23.733333333333334</v>
      </c>
      <c r="AA253" s="28">
        <v>0</v>
      </c>
      <c r="AB253" s="28">
        <v>1017.2</v>
      </c>
      <c r="AC253" s="28">
        <v>1015.2</v>
      </c>
      <c r="AD253" s="28">
        <v>21.240000000000002</v>
      </c>
      <c r="AF253" s="5"/>
      <c r="AG253" s="21">
        <v>41525</v>
      </c>
      <c r="AH253" s="28">
        <v>23.9</v>
      </c>
      <c r="AI253" s="28">
        <v>18.5</v>
      </c>
      <c r="AJ253" s="28">
        <v>21.156250000000004</v>
      </c>
      <c r="AK253" s="28">
        <v>0.9</v>
      </c>
      <c r="AL253" s="28">
        <v>1018</v>
      </c>
      <c r="AM253" s="28">
        <v>1011.7</v>
      </c>
      <c r="AN253" s="28">
        <v>36.36</v>
      </c>
      <c r="AP253" s="5"/>
      <c r="AQ253" s="21">
        <v>41890</v>
      </c>
      <c r="AR253" s="22">
        <v>26.1</v>
      </c>
      <c r="AS253" s="22">
        <v>23</v>
      </c>
      <c r="AT253" s="22">
        <v>23.839999999999996</v>
      </c>
      <c r="AU253" s="22">
        <v>0.8</v>
      </c>
      <c r="AV253" s="22">
        <v>1010.1</v>
      </c>
      <c r="AW253" s="22">
        <v>1007.2</v>
      </c>
      <c r="AX253" s="22">
        <v>21.6</v>
      </c>
    </row>
    <row r="254" spans="2:50" x14ac:dyDescent="0.25">
      <c r="B254" s="5"/>
      <c r="C254" s="21">
        <v>40430</v>
      </c>
      <c r="D254" s="22">
        <v>23.8</v>
      </c>
      <c r="E254" s="22">
        <v>18.399999999999999</v>
      </c>
      <c r="F254" s="22">
        <v>21.891666666666676</v>
      </c>
      <c r="G254" s="22">
        <v>0</v>
      </c>
      <c r="H254" s="23">
        <v>1017</v>
      </c>
      <c r="I254" s="23">
        <v>1010</v>
      </c>
      <c r="J254" s="22">
        <v>25.56</v>
      </c>
      <c r="L254" s="5"/>
      <c r="M254" s="21">
        <v>40795</v>
      </c>
      <c r="N254" s="28">
        <v>26.8</v>
      </c>
      <c r="O254" s="28">
        <v>21.3</v>
      </c>
      <c r="P254" s="28">
        <v>24.527083333333334</v>
      </c>
      <c r="Q254" s="28">
        <v>0</v>
      </c>
      <c r="R254" s="28">
        <v>1010.6</v>
      </c>
      <c r="S254" s="28">
        <v>1006.9</v>
      </c>
      <c r="T254" s="28">
        <v>39.24</v>
      </c>
      <c r="V254" s="5"/>
      <c r="W254" s="21">
        <v>41160</v>
      </c>
      <c r="X254" s="28">
        <v>25.4</v>
      </c>
      <c r="Y254" s="28">
        <v>20.9</v>
      </c>
      <c r="Z254" s="28">
        <v>23.754166666666666</v>
      </c>
      <c r="AA254" s="28">
        <v>0</v>
      </c>
      <c r="AB254" s="28">
        <v>1015.3</v>
      </c>
      <c r="AC254" s="28">
        <v>1012.1</v>
      </c>
      <c r="AD254" s="28">
        <v>25.56</v>
      </c>
      <c r="AF254" s="5"/>
      <c r="AG254" s="21">
        <v>41526</v>
      </c>
      <c r="AH254" s="28">
        <v>23.5</v>
      </c>
      <c r="AI254" s="28">
        <v>18.600000000000001</v>
      </c>
      <c r="AJ254" s="28">
        <v>21.033333333333331</v>
      </c>
      <c r="AK254" s="28">
        <v>0</v>
      </c>
      <c r="AL254" s="28">
        <v>1018.8</v>
      </c>
      <c r="AM254" s="28">
        <v>1016.4</v>
      </c>
      <c r="AN254" s="28">
        <v>29.16</v>
      </c>
      <c r="AP254" s="5"/>
      <c r="AQ254" s="21">
        <v>41891</v>
      </c>
    </row>
    <row r="255" spans="2:50" x14ac:dyDescent="0.25">
      <c r="B255" s="5"/>
      <c r="C255" s="21">
        <v>40431</v>
      </c>
      <c r="D255" s="22">
        <v>24</v>
      </c>
      <c r="E255" s="22">
        <v>19.600000000000001</v>
      </c>
      <c r="F255" s="22">
        <v>22.341666666666672</v>
      </c>
      <c r="G255" s="22">
        <v>0</v>
      </c>
      <c r="H255" s="23">
        <v>1017</v>
      </c>
      <c r="I255" s="23">
        <v>1014</v>
      </c>
      <c r="J255" s="22">
        <v>32.4</v>
      </c>
      <c r="L255" s="5"/>
      <c r="M255" s="21">
        <v>40796</v>
      </c>
      <c r="N255" s="28">
        <v>26.7</v>
      </c>
      <c r="O255" s="28">
        <v>22.1</v>
      </c>
      <c r="P255" s="28">
        <v>24.562499999999996</v>
      </c>
      <c r="Q255" s="28">
        <v>0</v>
      </c>
      <c r="R255" s="28">
        <v>1010.6</v>
      </c>
      <c r="S255" s="28">
        <v>1007.5</v>
      </c>
      <c r="T255" s="28">
        <v>21.96</v>
      </c>
      <c r="V255" s="5"/>
      <c r="W255" s="21">
        <v>41161</v>
      </c>
      <c r="X255" s="28">
        <v>26.7</v>
      </c>
      <c r="Y255" s="28">
        <v>22.3</v>
      </c>
      <c r="Z255" s="28">
        <v>24.645833333333329</v>
      </c>
      <c r="AA255" s="28">
        <v>0</v>
      </c>
      <c r="AB255" s="28">
        <v>1012.7</v>
      </c>
      <c r="AC255" s="28">
        <v>1010.6</v>
      </c>
      <c r="AD255" s="28">
        <v>40.32</v>
      </c>
      <c r="AF255" s="5"/>
      <c r="AG255" s="21">
        <v>41527</v>
      </c>
      <c r="AH255" s="28">
        <v>25</v>
      </c>
      <c r="AI255" s="28">
        <v>18.7</v>
      </c>
      <c r="AJ255" s="28">
        <v>21.46875</v>
      </c>
      <c r="AK255" s="28">
        <v>7.4999999999999991</v>
      </c>
      <c r="AL255" s="28">
        <v>1016.5</v>
      </c>
      <c r="AM255" s="28">
        <v>1012.1</v>
      </c>
      <c r="AN255" s="28">
        <v>26.64</v>
      </c>
      <c r="AP255" s="5"/>
      <c r="AQ255" s="21">
        <v>41892</v>
      </c>
    </row>
    <row r="256" spans="2:50" x14ac:dyDescent="0.25">
      <c r="B256" s="5"/>
      <c r="C256" s="21">
        <v>40432</v>
      </c>
      <c r="D256" s="22">
        <v>26.7</v>
      </c>
      <c r="E256" s="22">
        <v>19.100000000000001</v>
      </c>
      <c r="F256" s="22">
        <v>22.935416666666672</v>
      </c>
      <c r="G256" s="22">
        <v>0</v>
      </c>
      <c r="H256" s="23">
        <v>1014</v>
      </c>
      <c r="I256" s="23">
        <v>1010</v>
      </c>
      <c r="J256" s="22">
        <v>40.32</v>
      </c>
      <c r="L256" s="5"/>
      <c r="M256" s="21">
        <v>40797</v>
      </c>
      <c r="N256" s="28">
        <v>27.2</v>
      </c>
      <c r="O256" s="28">
        <v>21.5</v>
      </c>
      <c r="P256" s="28">
        <v>24.731249999999992</v>
      </c>
      <c r="Q256" s="28">
        <v>0</v>
      </c>
      <c r="R256" s="28">
        <v>1012.6</v>
      </c>
      <c r="S256" s="28">
        <v>1009.2</v>
      </c>
      <c r="T256" s="28">
        <v>36.72</v>
      </c>
      <c r="V256" s="5"/>
      <c r="W256" s="21">
        <v>41162</v>
      </c>
      <c r="X256" s="28">
        <v>26.7</v>
      </c>
      <c r="Y256" s="28">
        <v>21.7</v>
      </c>
      <c r="Z256" s="28">
        <v>24.25</v>
      </c>
      <c r="AA256" s="28">
        <v>0</v>
      </c>
      <c r="AB256" s="28">
        <v>1012.9</v>
      </c>
      <c r="AC256" s="28">
        <v>1011.1</v>
      </c>
      <c r="AD256" s="28">
        <v>30.240000000000002</v>
      </c>
      <c r="AF256" s="5"/>
      <c r="AG256" s="21">
        <v>41528</v>
      </c>
      <c r="AH256" s="28">
        <v>20.2</v>
      </c>
      <c r="AI256" s="28">
        <v>15.5</v>
      </c>
      <c r="AJ256" s="28">
        <v>18.289583333333329</v>
      </c>
      <c r="AK256" s="28">
        <v>7.6</v>
      </c>
      <c r="AL256" s="28">
        <v>1016.1</v>
      </c>
      <c r="AM256" s="28">
        <v>1013.3</v>
      </c>
      <c r="AN256" s="28">
        <v>31.319999999999997</v>
      </c>
      <c r="AP256" s="5"/>
      <c r="AQ256" s="21">
        <v>41893</v>
      </c>
      <c r="AR256" s="22">
        <v>26</v>
      </c>
      <c r="AS256" s="22">
        <v>21.4</v>
      </c>
      <c r="AT256" s="22">
        <v>23.743750000000002</v>
      </c>
      <c r="AU256" s="22">
        <v>0</v>
      </c>
      <c r="AV256" s="22">
        <v>1008</v>
      </c>
      <c r="AW256" s="22">
        <v>1004.9</v>
      </c>
      <c r="AX256" s="22">
        <v>29.880000000000003</v>
      </c>
    </row>
    <row r="257" spans="2:50" x14ac:dyDescent="0.25">
      <c r="B257" s="5"/>
      <c r="C257" s="21">
        <v>40433</v>
      </c>
      <c r="D257" s="22">
        <v>25.8</v>
      </c>
      <c r="E257" s="22">
        <v>19.8</v>
      </c>
      <c r="F257" s="22">
        <v>23.233333333333324</v>
      </c>
      <c r="G257" s="22">
        <v>0</v>
      </c>
      <c r="H257" s="23">
        <v>1017</v>
      </c>
      <c r="I257" s="23">
        <v>1013</v>
      </c>
      <c r="J257" s="22">
        <v>27.36</v>
      </c>
      <c r="L257" s="5"/>
      <c r="M257" s="21">
        <v>40798</v>
      </c>
      <c r="N257" s="28">
        <v>27.3</v>
      </c>
      <c r="O257" s="28">
        <v>23.2</v>
      </c>
      <c r="P257" s="28">
        <v>24.802083333333339</v>
      </c>
      <c r="Q257" s="28">
        <v>0</v>
      </c>
      <c r="R257" s="28">
        <v>1014.5</v>
      </c>
      <c r="S257" s="28">
        <v>1011.7</v>
      </c>
      <c r="T257" s="28">
        <v>36.72</v>
      </c>
      <c r="V257" s="5"/>
      <c r="W257" s="21">
        <v>41163</v>
      </c>
      <c r="X257" s="28">
        <v>25.9</v>
      </c>
      <c r="Y257" s="28">
        <v>20.8</v>
      </c>
      <c r="Z257" s="28">
        <v>23.737500000000001</v>
      </c>
      <c r="AA257" s="28">
        <v>0</v>
      </c>
      <c r="AB257" s="28">
        <v>1012.7</v>
      </c>
      <c r="AC257" s="28">
        <v>1011.3</v>
      </c>
      <c r="AD257" s="28">
        <v>21.240000000000002</v>
      </c>
      <c r="AF257" s="5"/>
      <c r="AG257" s="21">
        <v>41529</v>
      </c>
      <c r="AH257" s="28">
        <v>22.3</v>
      </c>
      <c r="AI257" s="28">
        <v>16.399999999999999</v>
      </c>
      <c r="AJ257" s="28">
        <v>19.625</v>
      </c>
      <c r="AK257" s="28">
        <v>0</v>
      </c>
      <c r="AL257" s="28">
        <v>1017</v>
      </c>
      <c r="AM257" s="28">
        <v>1014.3</v>
      </c>
      <c r="AN257" s="28">
        <v>26.64</v>
      </c>
      <c r="AP257" s="5"/>
      <c r="AQ257" s="21">
        <v>41894</v>
      </c>
      <c r="AR257" s="22">
        <v>24.7</v>
      </c>
      <c r="AS257" s="22">
        <v>21.7</v>
      </c>
      <c r="AT257" s="22">
        <v>23.204166666666666</v>
      </c>
      <c r="AU257" s="22">
        <v>0</v>
      </c>
      <c r="AV257" s="22">
        <v>1011.5</v>
      </c>
      <c r="AW257" s="22">
        <v>1006.8</v>
      </c>
      <c r="AX257" s="22">
        <v>19.079999999999998</v>
      </c>
    </row>
    <row r="258" spans="2:50" x14ac:dyDescent="0.25">
      <c r="B258" s="5"/>
      <c r="C258" s="21">
        <v>40434</v>
      </c>
      <c r="D258" s="22">
        <v>24.7</v>
      </c>
      <c r="E258" s="22">
        <v>19.3</v>
      </c>
      <c r="F258" s="22">
        <v>22.78125</v>
      </c>
      <c r="G258" s="22">
        <v>0</v>
      </c>
      <c r="H258" s="23">
        <v>1018</v>
      </c>
      <c r="I258" s="23">
        <v>1017</v>
      </c>
      <c r="J258" s="22">
        <v>26.64</v>
      </c>
      <c r="L258" s="5"/>
      <c r="M258" s="21">
        <v>40799</v>
      </c>
      <c r="N258" s="28">
        <v>26.2</v>
      </c>
      <c r="O258" s="28">
        <v>22</v>
      </c>
      <c r="P258" s="28">
        <v>24.429166666666671</v>
      </c>
      <c r="Q258" s="28">
        <v>0</v>
      </c>
      <c r="R258" s="28">
        <v>1012.7</v>
      </c>
      <c r="S258" s="28">
        <v>1009.3</v>
      </c>
      <c r="T258" s="28">
        <v>24.840000000000003</v>
      </c>
      <c r="V258" s="5"/>
      <c r="W258" s="21">
        <v>41164</v>
      </c>
      <c r="X258" s="28">
        <v>27.5</v>
      </c>
      <c r="Y258" s="28">
        <v>19.8</v>
      </c>
      <c r="Z258" s="28">
        <v>23.193750000000005</v>
      </c>
      <c r="AA258" s="28">
        <v>0</v>
      </c>
      <c r="AB258" s="28">
        <v>1011.6</v>
      </c>
      <c r="AC258" s="28">
        <v>1005.8</v>
      </c>
      <c r="AD258" s="28">
        <v>47.16</v>
      </c>
      <c r="AF258" s="5"/>
      <c r="AG258" s="21">
        <v>41530</v>
      </c>
      <c r="AH258" s="28">
        <v>23.5</v>
      </c>
      <c r="AI258" s="28">
        <v>16.600000000000001</v>
      </c>
      <c r="AJ258" s="28">
        <v>20.695833333333333</v>
      </c>
      <c r="AK258" s="28">
        <v>0</v>
      </c>
      <c r="AL258" s="28">
        <v>1018.5</v>
      </c>
      <c r="AM258" s="28">
        <v>1016.2</v>
      </c>
      <c r="AN258" s="28">
        <v>23.040000000000003</v>
      </c>
      <c r="AP258" s="5"/>
      <c r="AQ258" s="21">
        <v>41895</v>
      </c>
      <c r="AR258" s="22">
        <v>25</v>
      </c>
      <c r="AS258" s="22">
        <v>20.5</v>
      </c>
      <c r="AT258" s="22">
        <v>23.110416666666666</v>
      </c>
      <c r="AU258" s="22">
        <v>0</v>
      </c>
      <c r="AV258" s="22">
        <v>1012.1</v>
      </c>
      <c r="AW258" s="22">
        <v>1009.9</v>
      </c>
      <c r="AX258" s="22">
        <v>20.16</v>
      </c>
    </row>
    <row r="259" spans="2:50" x14ac:dyDescent="0.25">
      <c r="B259" s="5"/>
      <c r="C259" s="21">
        <v>40435</v>
      </c>
      <c r="D259" s="22">
        <v>23.9</v>
      </c>
      <c r="E259" s="22">
        <v>20.8</v>
      </c>
      <c r="F259" s="22">
        <v>22.702083333333334</v>
      </c>
      <c r="G259" s="22">
        <v>0</v>
      </c>
      <c r="H259" s="23">
        <v>1019</v>
      </c>
      <c r="I259" s="23">
        <v>1017</v>
      </c>
      <c r="J259" s="22">
        <v>24.48</v>
      </c>
      <c r="L259" s="5"/>
      <c r="M259" s="21">
        <v>40800</v>
      </c>
      <c r="N259" s="28">
        <v>27.1</v>
      </c>
      <c r="O259" s="28">
        <v>22.5</v>
      </c>
      <c r="P259" s="28">
        <v>24.639583333333334</v>
      </c>
      <c r="Q259" s="28">
        <v>0</v>
      </c>
      <c r="R259" s="28">
        <v>1012.1</v>
      </c>
      <c r="S259" s="28">
        <v>1010</v>
      </c>
      <c r="T259" s="28">
        <v>27.720000000000002</v>
      </c>
      <c r="V259" s="5"/>
      <c r="W259" s="21">
        <v>41165</v>
      </c>
      <c r="X259" s="28">
        <v>25.1</v>
      </c>
      <c r="Y259" s="28">
        <v>18</v>
      </c>
      <c r="Z259" s="28">
        <v>21.274999999999995</v>
      </c>
      <c r="AA259" s="28">
        <v>0</v>
      </c>
      <c r="AB259" s="28">
        <v>1009.4</v>
      </c>
      <c r="AC259" s="28">
        <v>1005.7</v>
      </c>
      <c r="AD259" s="28">
        <v>43.2</v>
      </c>
      <c r="AF259" s="5"/>
      <c r="AG259" s="21">
        <v>41531</v>
      </c>
      <c r="AH259" s="28">
        <v>26.3</v>
      </c>
      <c r="AI259" s="28">
        <v>18.2</v>
      </c>
      <c r="AJ259" s="28">
        <v>22.495833333333334</v>
      </c>
      <c r="AK259" s="28">
        <v>0</v>
      </c>
      <c r="AL259" s="28">
        <v>1017</v>
      </c>
      <c r="AM259" s="28">
        <v>1010.1</v>
      </c>
      <c r="AN259" s="28">
        <v>45.36</v>
      </c>
      <c r="AP259" s="5"/>
      <c r="AQ259" s="21">
        <v>41896</v>
      </c>
      <c r="AR259" s="22">
        <v>24.9</v>
      </c>
      <c r="AS259" s="22">
        <v>19.8</v>
      </c>
      <c r="AT259" s="22">
        <v>23.095833333333331</v>
      </c>
      <c r="AU259" s="22">
        <v>6.5</v>
      </c>
      <c r="AV259" s="22">
        <v>1010.7</v>
      </c>
      <c r="AW259" s="22">
        <v>1007.3</v>
      </c>
      <c r="AX259" s="22">
        <v>42.480000000000004</v>
      </c>
    </row>
    <row r="260" spans="2:50" x14ac:dyDescent="0.25">
      <c r="B260" s="5"/>
      <c r="C260" s="21">
        <v>40436</v>
      </c>
      <c r="D260" s="22">
        <v>27.2</v>
      </c>
      <c r="E260" s="22">
        <v>19.600000000000001</v>
      </c>
      <c r="F260" s="22">
        <v>23.670833333333334</v>
      </c>
      <c r="G260" s="22">
        <v>0</v>
      </c>
      <c r="H260" s="23">
        <v>1016</v>
      </c>
      <c r="I260" s="23">
        <v>1010</v>
      </c>
      <c r="J260" s="22">
        <v>39.6</v>
      </c>
      <c r="L260" s="5"/>
      <c r="M260" s="21">
        <v>40801</v>
      </c>
      <c r="N260" s="28">
        <v>26.8</v>
      </c>
      <c r="O260" s="28">
        <v>21.4</v>
      </c>
      <c r="P260" s="28">
        <v>23.991666666666664</v>
      </c>
      <c r="Q260" s="28">
        <v>0</v>
      </c>
      <c r="R260" s="28">
        <v>1011.9</v>
      </c>
      <c r="S260" s="28">
        <v>1009.7</v>
      </c>
      <c r="T260" s="28">
        <v>21.240000000000002</v>
      </c>
      <c r="V260" s="5"/>
      <c r="W260" s="21">
        <v>41166</v>
      </c>
      <c r="X260" s="28">
        <v>24.5</v>
      </c>
      <c r="Y260" s="28">
        <v>16.8</v>
      </c>
      <c r="Z260" s="28">
        <v>21.022916666666671</v>
      </c>
      <c r="AA260" s="28">
        <v>0</v>
      </c>
      <c r="AB260" s="28">
        <v>1010.2</v>
      </c>
      <c r="AC260" s="28">
        <v>1007</v>
      </c>
      <c r="AD260" s="28">
        <v>32.4</v>
      </c>
      <c r="AF260" s="5"/>
      <c r="AG260" s="21">
        <v>41532</v>
      </c>
      <c r="AH260" s="28">
        <v>22.4</v>
      </c>
      <c r="AI260" s="28">
        <v>19.5</v>
      </c>
      <c r="AJ260" s="28">
        <v>20.839583333333337</v>
      </c>
      <c r="AK260" s="28">
        <v>0</v>
      </c>
      <c r="AL260" s="28">
        <v>1011.9</v>
      </c>
      <c r="AM260" s="28">
        <v>1008.3</v>
      </c>
      <c r="AN260" s="28">
        <v>45</v>
      </c>
      <c r="AP260" s="5"/>
      <c r="AQ260" s="21">
        <v>41897</v>
      </c>
      <c r="AR260" s="22">
        <v>24.8</v>
      </c>
      <c r="AS260" s="22">
        <v>18.899999999999999</v>
      </c>
      <c r="AT260" s="22">
        <v>22.154166666666669</v>
      </c>
      <c r="AU260" s="22">
        <v>0</v>
      </c>
      <c r="AV260" s="22">
        <v>1009.2</v>
      </c>
      <c r="AW260" s="22">
        <v>1006.6</v>
      </c>
      <c r="AX260" s="22">
        <v>26.64</v>
      </c>
    </row>
    <row r="261" spans="2:50" x14ac:dyDescent="0.25">
      <c r="B261" s="5"/>
      <c r="C261" s="21">
        <v>40437</v>
      </c>
      <c r="D261" s="22">
        <v>25.4</v>
      </c>
      <c r="E261" s="22">
        <v>20.9</v>
      </c>
      <c r="F261" s="22">
        <v>23.737500000000008</v>
      </c>
      <c r="G261" s="22">
        <v>0</v>
      </c>
      <c r="H261" s="23">
        <v>1010</v>
      </c>
      <c r="I261" s="23">
        <v>1007</v>
      </c>
      <c r="J261" s="22">
        <v>30.240000000000002</v>
      </c>
      <c r="L261" s="5"/>
      <c r="M261" s="21">
        <v>40802</v>
      </c>
      <c r="N261" s="28">
        <v>26.2</v>
      </c>
      <c r="O261" s="28">
        <v>21.2</v>
      </c>
      <c r="P261" s="28">
        <v>24.012500000000006</v>
      </c>
      <c r="Q261" s="28">
        <v>0</v>
      </c>
      <c r="R261" s="28">
        <v>1012</v>
      </c>
      <c r="S261" s="28">
        <v>1010</v>
      </c>
      <c r="T261" s="28">
        <v>24.12</v>
      </c>
      <c r="V261" s="5"/>
      <c r="W261" s="21">
        <v>41167</v>
      </c>
      <c r="X261" s="28">
        <v>23.9</v>
      </c>
      <c r="Y261" s="28">
        <v>18.5</v>
      </c>
      <c r="Z261" s="28">
        <v>21.585416666666671</v>
      </c>
      <c r="AA261" s="28">
        <v>0</v>
      </c>
      <c r="AB261" s="28">
        <v>1010.2</v>
      </c>
      <c r="AC261" s="28">
        <v>1008.2</v>
      </c>
      <c r="AD261" s="28">
        <v>23.040000000000003</v>
      </c>
      <c r="AF261" s="5"/>
      <c r="AG261" s="21">
        <v>41533</v>
      </c>
      <c r="AH261" s="28">
        <v>26.2</v>
      </c>
      <c r="AI261" s="28">
        <v>17.8</v>
      </c>
      <c r="AJ261" s="28">
        <v>21.852083333333336</v>
      </c>
      <c r="AK261" s="28">
        <v>0</v>
      </c>
      <c r="AL261" s="28">
        <v>1011</v>
      </c>
      <c r="AM261" s="28">
        <v>1003.9</v>
      </c>
      <c r="AN261" s="28">
        <v>37.800000000000004</v>
      </c>
      <c r="AP261" s="5"/>
      <c r="AQ261" s="21">
        <v>41898</v>
      </c>
      <c r="AR261" s="22">
        <v>25</v>
      </c>
      <c r="AS261" s="22">
        <v>18.5</v>
      </c>
      <c r="AT261" s="22">
        <v>23.218750000000004</v>
      </c>
      <c r="AU261" s="22">
        <v>24.8</v>
      </c>
      <c r="AV261" s="22">
        <v>1008.7</v>
      </c>
      <c r="AW261" s="22">
        <v>1004</v>
      </c>
      <c r="AX261" s="22">
        <v>53.28</v>
      </c>
    </row>
    <row r="262" spans="2:50" x14ac:dyDescent="0.25">
      <c r="B262" s="5"/>
      <c r="C262" s="21">
        <v>40438</v>
      </c>
      <c r="D262" s="22">
        <v>24.3</v>
      </c>
      <c r="E262" s="22">
        <v>17.899999999999999</v>
      </c>
      <c r="F262" s="22">
        <v>20.335416666666664</v>
      </c>
      <c r="G262" s="22">
        <v>43.7</v>
      </c>
      <c r="H262" s="23">
        <v>1008</v>
      </c>
      <c r="I262" s="23">
        <v>1005</v>
      </c>
      <c r="J262" s="22">
        <v>38.880000000000003</v>
      </c>
      <c r="L262" s="5"/>
      <c r="M262" s="21">
        <v>40803</v>
      </c>
      <c r="N262" s="28">
        <v>26</v>
      </c>
      <c r="O262" s="28">
        <v>20.399999999999999</v>
      </c>
      <c r="P262" s="28">
        <v>23.908333333333335</v>
      </c>
      <c r="Q262" s="28">
        <v>0</v>
      </c>
      <c r="R262" s="28">
        <v>1012</v>
      </c>
      <c r="S262" s="28">
        <v>1006.6</v>
      </c>
      <c r="T262" s="28">
        <v>34.200000000000003</v>
      </c>
      <c r="V262" s="5"/>
      <c r="W262" s="21">
        <v>41168</v>
      </c>
      <c r="X262" s="28">
        <v>24.3</v>
      </c>
      <c r="Y262" s="28">
        <v>20.2</v>
      </c>
      <c r="Z262" s="28">
        <v>22.445833333333336</v>
      </c>
      <c r="AA262" s="28">
        <v>0</v>
      </c>
      <c r="AB262" s="28">
        <v>1011</v>
      </c>
      <c r="AC262" s="28">
        <v>1008.5</v>
      </c>
      <c r="AD262" s="28">
        <v>21.240000000000002</v>
      </c>
      <c r="AF262" s="5"/>
      <c r="AG262" s="21">
        <v>41534</v>
      </c>
      <c r="AH262" s="28">
        <v>21.4</v>
      </c>
      <c r="AI262" s="28">
        <v>19.100000000000001</v>
      </c>
      <c r="AJ262" s="28">
        <v>20.718749999999996</v>
      </c>
      <c r="AK262" s="28">
        <v>0</v>
      </c>
      <c r="AL262" s="28">
        <v>1010.6</v>
      </c>
      <c r="AM262" s="28">
        <v>1005.3</v>
      </c>
      <c r="AN262" s="28">
        <v>29.16</v>
      </c>
      <c r="AP262" s="5"/>
      <c r="AQ262" s="21">
        <v>41899</v>
      </c>
      <c r="AR262" s="22">
        <v>25.6</v>
      </c>
      <c r="AS262" s="22">
        <v>20.100000000000001</v>
      </c>
      <c r="AT262" s="22">
        <v>22.920833333333338</v>
      </c>
      <c r="AU262" s="22">
        <v>1.9000000000000004</v>
      </c>
      <c r="AV262" s="22">
        <v>1005.4</v>
      </c>
      <c r="AW262" s="22">
        <v>1001.9</v>
      </c>
      <c r="AX262" s="22">
        <v>27</v>
      </c>
    </row>
    <row r="263" spans="2:50" x14ac:dyDescent="0.25">
      <c r="B263" s="5"/>
      <c r="C263" s="21">
        <v>40439</v>
      </c>
      <c r="D263" s="22">
        <v>20.9</v>
      </c>
      <c r="E263" s="22">
        <v>18.3</v>
      </c>
      <c r="F263" s="22">
        <v>19.427083333333336</v>
      </c>
      <c r="G263" s="22">
        <v>0.8</v>
      </c>
      <c r="H263" s="23">
        <v>1011</v>
      </c>
      <c r="I263" s="23">
        <v>1006</v>
      </c>
      <c r="J263" s="22">
        <v>20.16</v>
      </c>
      <c r="L263" s="5"/>
      <c r="M263" s="21">
        <v>40804</v>
      </c>
      <c r="N263" s="28">
        <v>23.9</v>
      </c>
      <c r="O263" s="28">
        <v>16.7</v>
      </c>
      <c r="P263" s="28">
        <v>20.929166666666664</v>
      </c>
      <c r="Q263" s="28">
        <v>0.5</v>
      </c>
      <c r="R263" s="28">
        <v>1009.9</v>
      </c>
      <c r="S263" s="28">
        <v>1003.9</v>
      </c>
      <c r="T263" s="28">
        <v>27.36</v>
      </c>
      <c r="V263" s="5"/>
      <c r="W263" s="21">
        <v>41169</v>
      </c>
      <c r="X263" s="28">
        <v>25.1</v>
      </c>
      <c r="Y263" s="28">
        <v>21.6</v>
      </c>
      <c r="Z263" s="28">
        <v>23.060416666666669</v>
      </c>
      <c r="AA263" s="28">
        <v>0</v>
      </c>
      <c r="AB263" s="28">
        <v>1010.8</v>
      </c>
      <c r="AC263" s="28">
        <v>1008.6</v>
      </c>
      <c r="AD263" s="28">
        <v>17.64</v>
      </c>
      <c r="AF263" s="5"/>
      <c r="AG263" s="21">
        <v>41535</v>
      </c>
      <c r="AH263" s="28">
        <v>24.4</v>
      </c>
      <c r="AI263" s="28">
        <v>17.2</v>
      </c>
      <c r="AJ263" s="28">
        <v>20.922916666666662</v>
      </c>
      <c r="AK263" s="28">
        <v>0</v>
      </c>
      <c r="AL263" s="28">
        <v>1009.8</v>
      </c>
      <c r="AM263" s="28">
        <v>1006.5</v>
      </c>
      <c r="AN263" s="28">
        <v>28.08</v>
      </c>
      <c r="AP263" s="5"/>
      <c r="AQ263" s="21">
        <v>41900</v>
      </c>
      <c r="AR263" s="22">
        <v>25.7</v>
      </c>
      <c r="AS263" s="22">
        <v>21</v>
      </c>
      <c r="AT263" s="22">
        <v>23.606249999999999</v>
      </c>
      <c r="AU263" s="22">
        <v>0</v>
      </c>
      <c r="AV263" s="22">
        <v>1006.4</v>
      </c>
      <c r="AW263" s="22">
        <v>1003.1</v>
      </c>
      <c r="AX263" s="22">
        <v>18.36</v>
      </c>
    </row>
    <row r="264" spans="2:50" x14ac:dyDescent="0.25">
      <c r="B264" s="5"/>
      <c r="C264" s="21">
        <v>40440</v>
      </c>
      <c r="D264" s="22">
        <v>23.5</v>
      </c>
      <c r="E264" s="22">
        <v>15.7</v>
      </c>
      <c r="F264" s="22">
        <v>19.968750000000004</v>
      </c>
      <c r="G264" s="22">
        <v>0</v>
      </c>
      <c r="H264" s="23">
        <v>1012</v>
      </c>
      <c r="I264" s="23">
        <v>1010</v>
      </c>
      <c r="J264" s="22">
        <v>37.440000000000005</v>
      </c>
      <c r="L264" s="5"/>
      <c r="M264" s="21">
        <v>40805</v>
      </c>
      <c r="N264" s="28">
        <v>23.1</v>
      </c>
      <c r="O264" s="28">
        <v>14.6</v>
      </c>
      <c r="P264" s="28">
        <v>18.587499999999999</v>
      </c>
      <c r="Q264" s="28">
        <v>0</v>
      </c>
      <c r="R264" s="28">
        <v>1015.9</v>
      </c>
      <c r="S264" s="28">
        <v>1009.4</v>
      </c>
      <c r="T264" s="28">
        <v>40.32</v>
      </c>
      <c r="V264" s="5"/>
      <c r="W264" s="21">
        <v>41170</v>
      </c>
      <c r="X264" s="28">
        <v>24</v>
      </c>
      <c r="Y264" s="28">
        <v>21.4</v>
      </c>
      <c r="Z264" s="28">
        <v>22.606249999999999</v>
      </c>
      <c r="AA264" s="28">
        <v>0</v>
      </c>
      <c r="AB264" s="28">
        <v>1009.6</v>
      </c>
      <c r="AC264" s="28">
        <v>1007.5</v>
      </c>
      <c r="AD264" s="28">
        <v>25.2</v>
      </c>
      <c r="AF264" s="5"/>
      <c r="AG264" s="21">
        <v>41536</v>
      </c>
      <c r="AH264" s="28">
        <v>24</v>
      </c>
      <c r="AI264" s="28">
        <v>19</v>
      </c>
      <c r="AJ264" s="28">
        <v>21.531249999999996</v>
      </c>
      <c r="AK264" s="28">
        <v>0</v>
      </c>
      <c r="AL264" s="28">
        <v>1010.4</v>
      </c>
      <c r="AM264" s="28">
        <v>1006.5</v>
      </c>
      <c r="AN264" s="28">
        <v>36.72</v>
      </c>
      <c r="AP264" s="5"/>
      <c r="AQ264" s="21">
        <v>41901</v>
      </c>
      <c r="AR264" s="22">
        <v>27.1</v>
      </c>
      <c r="AS264" s="22">
        <v>21</v>
      </c>
      <c r="AT264" s="22">
        <v>24.074999999999999</v>
      </c>
      <c r="AU264" s="22">
        <v>0</v>
      </c>
      <c r="AV264" s="22">
        <v>1009.9</v>
      </c>
      <c r="AW264" s="22">
        <v>1004.6</v>
      </c>
      <c r="AX264" s="22">
        <v>23.400000000000002</v>
      </c>
    </row>
    <row r="265" spans="2:50" x14ac:dyDescent="0.25">
      <c r="B265" s="5"/>
      <c r="C265" s="21">
        <v>40441</v>
      </c>
      <c r="D265" s="22">
        <v>22.5</v>
      </c>
      <c r="E265" s="22">
        <v>17.7</v>
      </c>
      <c r="F265" s="22">
        <v>20.143750000000001</v>
      </c>
      <c r="G265" s="22">
        <v>17.099999999999998</v>
      </c>
      <c r="H265" s="23">
        <v>1013</v>
      </c>
      <c r="I265" s="23">
        <v>1011</v>
      </c>
      <c r="J265" s="22">
        <v>29.880000000000003</v>
      </c>
      <c r="L265" s="5"/>
      <c r="M265" s="21">
        <v>40806</v>
      </c>
      <c r="N265" s="28">
        <v>23.4</v>
      </c>
      <c r="O265" s="28">
        <v>15.9</v>
      </c>
      <c r="P265" s="28">
        <v>19.939583333333328</v>
      </c>
      <c r="Q265" s="28">
        <v>0</v>
      </c>
      <c r="R265" s="28">
        <v>1016.8</v>
      </c>
      <c r="S265" s="28">
        <v>1014.4</v>
      </c>
      <c r="T265" s="28">
        <v>38.159999999999997</v>
      </c>
      <c r="V265" s="5"/>
      <c r="W265" s="21">
        <v>41171</v>
      </c>
      <c r="X265" s="28">
        <v>23.2</v>
      </c>
      <c r="Y265" s="28">
        <v>19.7</v>
      </c>
      <c r="Z265" s="28">
        <v>21.670833333333334</v>
      </c>
      <c r="AA265" s="28">
        <v>3.0999999999999996</v>
      </c>
      <c r="AB265" s="28">
        <v>1014</v>
      </c>
      <c r="AC265" s="28">
        <v>1008.6</v>
      </c>
      <c r="AD265" s="28">
        <v>21.6</v>
      </c>
      <c r="AF265" s="5"/>
      <c r="AG265" s="21">
        <v>41537</v>
      </c>
      <c r="AH265" s="28">
        <v>24.9</v>
      </c>
      <c r="AI265" s="28">
        <v>17.600000000000001</v>
      </c>
      <c r="AJ265" s="28">
        <v>21.697916666666668</v>
      </c>
      <c r="AK265" s="28">
        <v>0</v>
      </c>
      <c r="AL265" s="28">
        <v>1015.4</v>
      </c>
      <c r="AM265" s="28">
        <v>1010</v>
      </c>
      <c r="AN265" s="28">
        <v>31.680000000000003</v>
      </c>
      <c r="AP265" s="5"/>
      <c r="AQ265" s="21">
        <v>41902</v>
      </c>
      <c r="AR265" s="22">
        <v>27.7</v>
      </c>
      <c r="AS265" s="22">
        <v>20.7</v>
      </c>
      <c r="AT265" s="22">
        <v>24.166666666666668</v>
      </c>
      <c r="AU265" s="22">
        <v>0</v>
      </c>
      <c r="AV265" s="22">
        <v>1012.3</v>
      </c>
      <c r="AW265" s="22">
        <v>1009</v>
      </c>
      <c r="AX265" s="22">
        <v>28.44</v>
      </c>
    </row>
    <row r="266" spans="2:50" x14ac:dyDescent="0.25">
      <c r="B266" s="5"/>
      <c r="C266" s="21">
        <v>40442</v>
      </c>
      <c r="D266" s="22">
        <v>22.4</v>
      </c>
      <c r="E266" s="22">
        <v>19.5</v>
      </c>
      <c r="F266" s="22">
        <v>20.610416666666662</v>
      </c>
      <c r="G266" s="22">
        <v>8.7999999999999989</v>
      </c>
      <c r="H266" s="23">
        <v>1015</v>
      </c>
      <c r="I266" s="23">
        <v>1010</v>
      </c>
      <c r="J266" s="22">
        <v>28.8</v>
      </c>
      <c r="L266" s="5"/>
      <c r="M266" s="21">
        <v>40807</v>
      </c>
      <c r="N266" s="28">
        <v>24.4</v>
      </c>
      <c r="O266" s="28">
        <v>17.2</v>
      </c>
      <c r="P266" s="28">
        <v>21.418749999999999</v>
      </c>
      <c r="Q266" s="28">
        <v>0</v>
      </c>
      <c r="R266" s="28">
        <v>1015.6</v>
      </c>
      <c r="S266" s="28">
        <v>1012.7</v>
      </c>
      <c r="T266" s="28">
        <v>34.200000000000003</v>
      </c>
      <c r="V266" s="5"/>
      <c r="W266" s="21">
        <v>41172</v>
      </c>
      <c r="X266" s="28">
        <v>22.8</v>
      </c>
      <c r="Y266" s="28">
        <v>20.3</v>
      </c>
      <c r="Z266" s="28">
        <v>21.28125</v>
      </c>
      <c r="AA266" s="28">
        <v>0</v>
      </c>
      <c r="AB266" s="28">
        <v>1015.4</v>
      </c>
      <c r="AC266" s="28">
        <v>1012.6</v>
      </c>
      <c r="AD266" s="28">
        <v>19.079999999999998</v>
      </c>
      <c r="AF266" s="5"/>
      <c r="AG266" s="21">
        <v>41538</v>
      </c>
      <c r="AH266" s="28">
        <v>24.2</v>
      </c>
      <c r="AI266" s="28">
        <v>19.3</v>
      </c>
      <c r="AJ266" s="28">
        <v>22.241666666666671</v>
      </c>
      <c r="AK266" s="28">
        <v>0</v>
      </c>
      <c r="AL266" s="28">
        <v>1018.5</v>
      </c>
      <c r="AM266" s="28">
        <v>1015</v>
      </c>
      <c r="AN266" s="28">
        <v>25.56</v>
      </c>
      <c r="AP266" s="5"/>
      <c r="AQ266" s="21">
        <v>41903</v>
      </c>
      <c r="AR266" s="22">
        <v>24.8</v>
      </c>
      <c r="AS266" s="22">
        <v>22.1</v>
      </c>
      <c r="AT266" s="22">
        <v>23.270833333333339</v>
      </c>
      <c r="AU266" s="22">
        <v>0</v>
      </c>
      <c r="AV266" s="22">
        <v>1014.5</v>
      </c>
      <c r="AW266" s="22">
        <v>1011.1</v>
      </c>
      <c r="AX266" s="22">
        <v>26.64</v>
      </c>
    </row>
    <row r="267" spans="2:50" x14ac:dyDescent="0.25">
      <c r="B267" s="5"/>
      <c r="C267" s="21">
        <v>40443</v>
      </c>
      <c r="D267" s="22">
        <v>22.7</v>
      </c>
      <c r="E267" s="22">
        <v>17.7</v>
      </c>
      <c r="F267" s="22">
        <v>20.912499999999998</v>
      </c>
      <c r="G267" s="22">
        <v>0</v>
      </c>
      <c r="H267" s="23">
        <v>1016</v>
      </c>
      <c r="I267" s="23">
        <v>1014</v>
      </c>
      <c r="J267" s="22">
        <v>18.720000000000002</v>
      </c>
      <c r="L267" s="5"/>
      <c r="M267" s="21">
        <v>40808</v>
      </c>
      <c r="N267" s="28">
        <v>25</v>
      </c>
      <c r="O267" s="28">
        <v>18.8</v>
      </c>
      <c r="P267" s="28">
        <v>22.314583333333335</v>
      </c>
      <c r="Q267" s="28">
        <v>0</v>
      </c>
      <c r="R267" s="28">
        <v>1014.6</v>
      </c>
      <c r="S267" s="28">
        <v>1011.3</v>
      </c>
      <c r="T267" s="28">
        <v>24.12</v>
      </c>
      <c r="V267" s="5"/>
      <c r="W267" s="21">
        <v>41173</v>
      </c>
      <c r="X267" s="28">
        <v>24.5</v>
      </c>
      <c r="Y267" s="28">
        <v>19.5</v>
      </c>
      <c r="Z267" s="28">
        <v>22.216666666666665</v>
      </c>
      <c r="AA267" s="28">
        <v>0</v>
      </c>
      <c r="AB267" s="28">
        <v>1014.1</v>
      </c>
      <c r="AC267" s="28">
        <v>1010.2</v>
      </c>
      <c r="AD267" s="28">
        <v>26.28</v>
      </c>
      <c r="AF267" s="5"/>
      <c r="AG267" s="21">
        <v>41539</v>
      </c>
      <c r="AH267" s="28">
        <v>23.8</v>
      </c>
      <c r="AI267" s="28">
        <v>18.100000000000001</v>
      </c>
      <c r="AJ267" s="28">
        <v>21.120833333333334</v>
      </c>
      <c r="AK267" s="28">
        <v>0</v>
      </c>
      <c r="AL267" s="28">
        <v>1019.9</v>
      </c>
      <c r="AM267" s="28">
        <v>1017.9</v>
      </c>
      <c r="AN267" s="28">
        <v>19.8</v>
      </c>
      <c r="AP267" s="5"/>
      <c r="AQ267" s="21">
        <v>41904</v>
      </c>
      <c r="AR267" s="22">
        <v>22.5</v>
      </c>
      <c r="AS267" s="22">
        <v>18.2</v>
      </c>
      <c r="AT267" s="22">
        <v>21.266666666666673</v>
      </c>
      <c r="AU267" s="22">
        <v>9.4</v>
      </c>
      <c r="AV267" s="22">
        <v>1011.7</v>
      </c>
      <c r="AW267" s="22">
        <v>1007.7</v>
      </c>
      <c r="AX267" s="22">
        <v>25.2</v>
      </c>
    </row>
    <row r="268" spans="2:50" x14ac:dyDescent="0.25">
      <c r="B268" s="5"/>
      <c r="C268" s="21">
        <v>40444</v>
      </c>
      <c r="D268" s="22">
        <v>25.5</v>
      </c>
      <c r="E268" s="22">
        <v>20.2</v>
      </c>
      <c r="F268" s="22">
        <v>22.774999999999995</v>
      </c>
      <c r="G268" s="22">
        <v>0</v>
      </c>
      <c r="H268" s="23">
        <v>1014</v>
      </c>
      <c r="I268" s="23">
        <v>1004</v>
      </c>
      <c r="J268" s="22">
        <v>30.240000000000002</v>
      </c>
      <c r="L268" s="5"/>
      <c r="M268" s="21">
        <v>40809</v>
      </c>
      <c r="N268" s="28">
        <v>24.5</v>
      </c>
      <c r="O268" s="28">
        <v>18.7</v>
      </c>
      <c r="P268" s="28">
        <v>22.208333333333329</v>
      </c>
      <c r="Q268" s="28">
        <v>0</v>
      </c>
      <c r="R268" s="28">
        <v>1012</v>
      </c>
      <c r="S268" s="28">
        <v>1009.3</v>
      </c>
      <c r="T268" s="28">
        <v>30.240000000000002</v>
      </c>
      <c r="V268" s="5"/>
      <c r="W268" s="21">
        <v>41174</v>
      </c>
      <c r="X268" s="28">
        <v>24.3</v>
      </c>
      <c r="Y268" s="28">
        <v>20.5</v>
      </c>
      <c r="Z268" s="28">
        <v>22.456249999999994</v>
      </c>
      <c r="AA268" s="28">
        <v>0</v>
      </c>
      <c r="AB268" s="28">
        <v>1011</v>
      </c>
      <c r="AC268" s="28">
        <v>1008.6</v>
      </c>
      <c r="AD268" s="28">
        <v>25.92</v>
      </c>
      <c r="AF268" s="5"/>
      <c r="AG268" s="21">
        <v>41540</v>
      </c>
      <c r="AH268" s="28">
        <v>23.1</v>
      </c>
      <c r="AI268" s="28">
        <v>17.600000000000001</v>
      </c>
      <c r="AJ268" s="28">
        <v>20.914583333333333</v>
      </c>
      <c r="AK268" s="28">
        <v>0</v>
      </c>
      <c r="AL268" s="28">
        <v>1018</v>
      </c>
      <c r="AM268" s="28">
        <v>1013</v>
      </c>
      <c r="AN268" s="28">
        <v>16.559999999999999</v>
      </c>
      <c r="AP268" s="5"/>
      <c r="AQ268" s="21">
        <v>41905</v>
      </c>
      <c r="AR268" s="22">
        <v>21.2</v>
      </c>
      <c r="AS268" s="22">
        <v>17.600000000000001</v>
      </c>
      <c r="AT268" s="22">
        <v>19.231249999999999</v>
      </c>
      <c r="AU268" s="22">
        <v>3.0000000000000004</v>
      </c>
      <c r="AV268" s="22">
        <v>1010.2</v>
      </c>
      <c r="AW268" s="22">
        <v>1006.4</v>
      </c>
      <c r="AX268" s="22">
        <v>24.840000000000003</v>
      </c>
    </row>
    <row r="269" spans="2:50" x14ac:dyDescent="0.25">
      <c r="B269" s="5"/>
      <c r="C269" s="21">
        <v>40445</v>
      </c>
      <c r="D269" s="22">
        <v>24.9</v>
      </c>
      <c r="E269" s="22">
        <v>18.5</v>
      </c>
      <c r="F269" s="22">
        <v>21.243750000000002</v>
      </c>
      <c r="G269" s="22">
        <v>0</v>
      </c>
      <c r="H269" s="23">
        <v>1004</v>
      </c>
      <c r="I269" s="23">
        <v>1001</v>
      </c>
      <c r="J269" s="22">
        <v>42.480000000000004</v>
      </c>
      <c r="L269" s="5"/>
      <c r="M269" s="21">
        <v>40810</v>
      </c>
      <c r="N269" s="28">
        <v>22.5</v>
      </c>
      <c r="O269" s="28">
        <v>18.600000000000001</v>
      </c>
      <c r="P269" s="28">
        <v>20.922916666666669</v>
      </c>
      <c r="Q269" s="28">
        <v>13.999999999999998</v>
      </c>
      <c r="R269" s="28">
        <v>1012.4</v>
      </c>
      <c r="S269" s="28">
        <v>1007.8</v>
      </c>
      <c r="T269" s="28">
        <v>28.44</v>
      </c>
      <c r="V269" s="5"/>
      <c r="W269" s="21">
        <v>41175</v>
      </c>
      <c r="X269" s="28">
        <v>25.6</v>
      </c>
      <c r="Y269" s="28">
        <v>22.1</v>
      </c>
      <c r="Z269" s="28">
        <v>23.804166666666664</v>
      </c>
      <c r="AA269" s="28">
        <v>0</v>
      </c>
      <c r="AB269" s="28">
        <v>1009.8</v>
      </c>
      <c r="AC269" s="28">
        <v>1001.5</v>
      </c>
      <c r="AD269" s="28">
        <v>32.04</v>
      </c>
      <c r="AF269" s="5"/>
      <c r="AG269" s="21">
        <v>41541</v>
      </c>
      <c r="AH269" s="28">
        <v>24.5</v>
      </c>
      <c r="AI269" s="28">
        <v>18</v>
      </c>
      <c r="AJ269" s="28">
        <v>21.900000000000002</v>
      </c>
      <c r="AK269" s="28">
        <v>0</v>
      </c>
      <c r="AL269" s="28">
        <v>1013.1</v>
      </c>
      <c r="AM269" s="28">
        <v>1009.8</v>
      </c>
      <c r="AN269" s="28">
        <v>33.119999999999997</v>
      </c>
      <c r="AP269" s="5"/>
      <c r="AQ269" s="21">
        <v>41906</v>
      </c>
      <c r="AR269" s="22">
        <v>22</v>
      </c>
      <c r="AS269" s="22">
        <v>17.2</v>
      </c>
      <c r="AT269" s="22">
        <v>19.549999999999997</v>
      </c>
      <c r="AU269" s="22">
        <v>0</v>
      </c>
      <c r="AV269" s="22">
        <v>1013.3</v>
      </c>
      <c r="AW269" s="22">
        <v>1008.9</v>
      </c>
      <c r="AX269" s="22">
        <v>25.2</v>
      </c>
    </row>
    <row r="270" spans="2:50" x14ac:dyDescent="0.25">
      <c r="B270" s="5"/>
      <c r="C270" s="21">
        <v>40446</v>
      </c>
      <c r="D270" s="22">
        <v>22.6</v>
      </c>
      <c r="E270" s="22">
        <v>15</v>
      </c>
      <c r="F270" s="22">
        <v>19.458333333333339</v>
      </c>
      <c r="G270" s="22">
        <v>0</v>
      </c>
      <c r="H270" s="23">
        <v>1004</v>
      </c>
      <c r="I270" s="23">
        <v>1002</v>
      </c>
      <c r="J270" s="22">
        <v>28.08</v>
      </c>
      <c r="L270" s="5"/>
      <c r="M270" s="21">
        <v>40811</v>
      </c>
      <c r="N270" s="28">
        <v>23.2</v>
      </c>
      <c r="O270" s="28">
        <v>17</v>
      </c>
      <c r="P270" s="28">
        <v>20.499999999999996</v>
      </c>
      <c r="Q270" s="28">
        <v>0</v>
      </c>
      <c r="R270" s="28">
        <v>1016.6</v>
      </c>
      <c r="S270" s="28">
        <v>1011.8</v>
      </c>
      <c r="T270" s="28">
        <v>18.36</v>
      </c>
      <c r="V270" s="5"/>
      <c r="W270" s="21">
        <v>41176</v>
      </c>
      <c r="X270" s="28">
        <v>29.1</v>
      </c>
      <c r="Y270" s="28">
        <v>20.9</v>
      </c>
      <c r="Z270" s="28">
        <v>24.824999999999999</v>
      </c>
      <c r="AA270" s="28">
        <v>0</v>
      </c>
      <c r="AB270" s="28">
        <v>1005.5</v>
      </c>
      <c r="AC270" s="28">
        <v>1000</v>
      </c>
      <c r="AD270" s="28">
        <v>55.800000000000004</v>
      </c>
      <c r="AF270" s="5"/>
      <c r="AG270" s="21">
        <v>41542</v>
      </c>
      <c r="AH270" s="28">
        <v>24.6</v>
      </c>
      <c r="AI270" s="28">
        <v>19.899999999999999</v>
      </c>
      <c r="AJ270" s="28">
        <v>22.568750000000005</v>
      </c>
      <c r="AK270" s="28">
        <v>0</v>
      </c>
      <c r="AL270" s="28">
        <v>1010.3</v>
      </c>
      <c r="AM270" s="28">
        <v>1008.2</v>
      </c>
      <c r="AN270" s="28">
        <v>41.4</v>
      </c>
      <c r="AP270" s="5"/>
      <c r="AQ270" s="21">
        <v>41907</v>
      </c>
      <c r="AR270" s="22">
        <v>22.2</v>
      </c>
      <c r="AS270" s="22">
        <v>17.100000000000001</v>
      </c>
      <c r="AT270" s="22">
        <v>19.468749999999996</v>
      </c>
      <c r="AU270" s="22">
        <v>0</v>
      </c>
      <c r="AV270" s="22">
        <v>1017.4</v>
      </c>
      <c r="AW270" s="22">
        <v>1012.3</v>
      </c>
      <c r="AX270" s="22">
        <v>25.2</v>
      </c>
    </row>
    <row r="271" spans="2:50" x14ac:dyDescent="0.25">
      <c r="B271" s="5"/>
      <c r="C271" s="21">
        <v>40447</v>
      </c>
      <c r="D271" s="22">
        <v>20.100000000000001</v>
      </c>
      <c r="E271" s="22">
        <v>14.9</v>
      </c>
      <c r="F271" s="22">
        <v>17.697916666666671</v>
      </c>
      <c r="G271" s="22">
        <v>2.4</v>
      </c>
      <c r="H271" s="23">
        <v>1008</v>
      </c>
      <c r="I271" s="23">
        <v>1002</v>
      </c>
      <c r="J271" s="22">
        <v>37.440000000000005</v>
      </c>
      <c r="L271" s="5"/>
      <c r="M271" s="21">
        <v>40812</v>
      </c>
      <c r="N271" s="28">
        <v>23.4</v>
      </c>
      <c r="O271" s="28">
        <v>17.7</v>
      </c>
      <c r="P271" s="28">
        <v>21.09375</v>
      </c>
      <c r="Q271" s="28">
        <v>0</v>
      </c>
      <c r="R271" s="28">
        <v>1019.5</v>
      </c>
      <c r="S271" s="28">
        <v>1016</v>
      </c>
      <c r="T271" s="28">
        <v>21.96</v>
      </c>
      <c r="V271" s="5"/>
      <c r="W271" s="21">
        <v>41177</v>
      </c>
      <c r="X271" s="28">
        <v>27.5</v>
      </c>
      <c r="Y271" s="28">
        <v>19.8</v>
      </c>
      <c r="Z271" s="28">
        <v>22.960416666666671</v>
      </c>
      <c r="AA271" s="28">
        <v>0</v>
      </c>
      <c r="AB271" s="28">
        <v>1003.5</v>
      </c>
      <c r="AC271" s="28">
        <v>997.7</v>
      </c>
      <c r="AD271" s="28">
        <v>47.16</v>
      </c>
      <c r="AF271" s="5"/>
      <c r="AG271" s="21">
        <v>41543</v>
      </c>
      <c r="AH271" s="28">
        <v>25.9</v>
      </c>
      <c r="AI271" s="28">
        <v>21</v>
      </c>
      <c r="AJ271" s="28">
        <v>23.245833333333334</v>
      </c>
      <c r="AK271" s="28">
        <v>0</v>
      </c>
      <c r="AL271" s="28">
        <v>1011.1</v>
      </c>
      <c r="AM271" s="28">
        <v>1008.8</v>
      </c>
      <c r="AN271" s="28">
        <v>36.36</v>
      </c>
      <c r="AP271" s="5"/>
      <c r="AQ271" s="21">
        <v>41908</v>
      </c>
      <c r="AR271" s="22">
        <v>21.3</v>
      </c>
      <c r="AS271" s="22">
        <v>15.7</v>
      </c>
      <c r="AT271" s="22">
        <v>19.012499999999999</v>
      </c>
      <c r="AU271" s="22">
        <v>0</v>
      </c>
      <c r="AV271" s="22">
        <v>1019.4</v>
      </c>
      <c r="AW271" s="22">
        <v>1016.5</v>
      </c>
      <c r="AX271" s="22">
        <v>21.240000000000002</v>
      </c>
    </row>
    <row r="272" spans="2:50" x14ac:dyDescent="0.25">
      <c r="B272" s="5"/>
      <c r="C272" s="21">
        <v>40448</v>
      </c>
      <c r="D272" s="22">
        <v>19.7</v>
      </c>
      <c r="E272" s="22">
        <v>13.8</v>
      </c>
      <c r="F272" s="22">
        <v>17.645833333333332</v>
      </c>
      <c r="G272" s="22">
        <v>0</v>
      </c>
      <c r="H272" s="23">
        <v>1011</v>
      </c>
      <c r="I272" s="23">
        <v>1007</v>
      </c>
      <c r="J272" s="22">
        <v>32.4</v>
      </c>
      <c r="L272" s="5"/>
      <c r="M272" s="21">
        <v>40813</v>
      </c>
      <c r="N272" s="28">
        <v>26.7</v>
      </c>
      <c r="O272" s="28">
        <v>18.5</v>
      </c>
      <c r="P272" s="28">
        <v>22.383333333333336</v>
      </c>
      <c r="Q272" s="28">
        <v>0</v>
      </c>
      <c r="R272" s="28">
        <v>1020.8</v>
      </c>
      <c r="S272" s="28">
        <v>1018.5</v>
      </c>
      <c r="T272" s="28">
        <v>24.48</v>
      </c>
      <c r="V272" s="5"/>
      <c r="W272" s="21">
        <v>41178</v>
      </c>
      <c r="X272" s="28">
        <v>25.6</v>
      </c>
      <c r="Y272" s="28">
        <v>15.7</v>
      </c>
      <c r="Z272" s="28">
        <v>19.997916666666672</v>
      </c>
      <c r="AA272" s="28">
        <v>0</v>
      </c>
      <c r="AB272" s="28">
        <v>1007.8</v>
      </c>
      <c r="AC272" s="28">
        <v>996.7</v>
      </c>
      <c r="AD272" s="28">
        <v>64.8</v>
      </c>
      <c r="AF272" s="5"/>
      <c r="AG272" s="21">
        <v>41544</v>
      </c>
      <c r="AH272" s="28">
        <v>25.9</v>
      </c>
      <c r="AI272" s="28">
        <v>20.2</v>
      </c>
      <c r="AJ272" s="28">
        <v>22.712500000000006</v>
      </c>
      <c r="AK272" s="28">
        <v>0</v>
      </c>
      <c r="AL272" s="28">
        <v>1009.8</v>
      </c>
      <c r="AM272" s="28">
        <v>1004.9</v>
      </c>
      <c r="AN272" s="28">
        <v>23.040000000000003</v>
      </c>
      <c r="AP272" s="5"/>
      <c r="AQ272" s="21">
        <v>41909</v>
      </c>
      <c r="AR272" s="22">
        <v>22.5</v>
      </c>
      <c r="AS272" s="22">
        <v>16.2</v>
      </c>
      <c r="AT272" s="22">
        <v>20.202083333333338</v>
      </c>
      <c r="AU272" s="22">
        <v>0</v>
      </c>
      <c r="AV272" s="22">
        <v>1020.3</v>
      </c>
      <c r="AW272" s="22">
        <v>1017.7</v>
      </c>
      <c r="AX272" s="22">
        <v>22.68</v>
      </c>
    </row>
    <row r="273" spans="2:50" x14ac:dyDescent="0.25">
      <c r="B273" s="5"/>
      <c r="C273" s="21">
        <v>40449</v>
      </c>
      <c r="D273" s="22">
        <v>19.7</v>
      </c>
      <c r="E273" s="22">
        <v>14.8</v>
      </c>
      <c r="F273" s="22">
        <v>17.870833333333334</v>
      </c>
      <c r="G273" s="22">
        <v>0</v>
      </c>
      <c r="H273" s="23">
        <v>1013</v>
      </c>
      <c r="I273" s="23">
        <v>1010</v>
      </c>
      <c r="J273" s="22">
        <v>23.400000000000002</v>
      </c>
      <c r="L273" s="5"/>
      <c r="M273" s="21">
        <v>40814</v>
      </c>
      <c r="N273" s="28">
        <v>25.4</v>
      </c>
      <c r="O273" s="28">
        <v>19</v>
      </c>
      <c r="P273" s="28">
        <v>22.237500000000001</v>
      </c>
      <c r="Q273" s="28">
        <v>0</v>
      </c>
      <c r="R273" s="28">
        <v>1019.4</v>
      </c>
      <c r="S273" s="28">
        <v>1017.5</v>
      </c>
      <c r="T273" s="28">
        <v>15.120000000000001</v>
      </c>
      <c r="V273" s="5"/>
      <c r="W273" s="21">
        <v>41179</v>
      </c>
      <c r="X273" s="28">
        <v>20.100000000000001</v>
      </c>
      <c r="Y273" s="28">
        <v>14.2</v>
      </c>
      <c r="Z273" s="28">
        <v>17.868749999999995</v>
      </c>
      <c r="AA273" s="28">
        <v>0</v>
      </c>
      <c r="AB273" s="28">
        <v>1012.9</v>
      </c>
      <c r="AC273" s="28">
        <v>1007.7</v>
      </c>
      <c r="AD273" s="28">
        <v>26.28</v>
      </c>
      <c r="AF273" s="5"/>
      <c r="AG273" s="21">
        <v>41545</v>
      </c>
      <c r="AH273" s="28">
        <v>25.2</v>
      </c>
      <c r="AI273" s="28">
        <v>20.3</v>
      </c>
      <c r="AJ273" s="28">
        <v>23.150000000000002</v>
      </c>
      <c r="AK273" s="28">
        <v>0</v>
      </c>
      <c r="AL273" s="28">
        <v>1005</v>
      </c>
      <c r="AM273" s="28">
        <v>999.8</v>
      </c>
      <c r="AN273" s="28">
        <v>34.92</v>
      </c>
      <c r="AP273" s="5"/>
      <c r="AQ273" s="21">
        <v>41910</v>
      </c>
      <c r="AR273" s="22">
        <v>22.4</v>
      </c>
      <c r="AS273" s="22">
        <v>19.2</v>
      </c>
      <c r="AT273" s="22">
        <v>20.941666666666666</v>
      </c>
      <c r="AU273" s="22">
        <v>43.4</v>
      </c>
      <c r="AV273" s="22">
        <v>1018.8</v>
      </c>
      <c r="AW273" s="22">
        <v>1015.9</v>
      </c>
      <c r="AX273" s="22">
        <v>39.6</v>
      </c>
    </row>
    <row r="274" spans="2:50" x14ac:dyDescent="0.25">
      <c r="B274" s="5"/>
      <c r="C274" s="21">
        <v>40450</v>
      </c>
      <c r="D274" s="22">
        <v>21.7</v>
      </c>
      <c r="E274" s="22">
        <v>14.7</v>
      </c>
      <c r="F274" s="22">
        <v>18.577083333333338</v>
      </c>
      <c r="G274" s="22">
        <v>0</v>
      </c>
      <c r="H274" s="23">
        <v>1013</v>
      </c>
      <c r="I274" s="23">
        <v>1012</v>
      </c>
      <c r="J274" s="22">
        <v>23.040000000000003</v>
      </c>
      <c r="L274" s="5"/>
      <c r="M274" s="21">
        <v>40815</v>
      </c>
      <c r="N274" s="28">
        <v>26.3</v>
      </c>
      <c r="O274" s="28">
        <v>19.2</v>
      </c>
      <c r="P274" s="28">
        <v>22.289583333333329</v>
      </c>
      <c r="Q274" s="28">
        <v>0</v>
      </c>
      <c r="R274" s="28">
        <v>1019.2</v>
      </c>
      <c r="S274" s="28">
        <v>1017.4</v>
      </c>
      <c r="T274" s="28">
        <v>33.840000000000003</v>
      </c>
      <c r="V274" s="5"/>
      <c r="W274" s="21">
        <v>41180</v>
      </c>
      <c r="X274" s="28">
        <v>23.8</v>
      </c>
      <c r="Y274" s="28">
        <v>18.2</v>
      </c>
      <c r="Z274" s="28">
        <v>21.137500000000003</v>
      </c>
      <c r="AA274" s="28">
        <v>0.7</v>
      </c>
      <c r="AB274" s="28">
        <v>1012.2</v>
      </c>
      <c r="AC274" s="28">
        <v>1005.6</v>
      </c>
      <c r="AD274" s="28">
        <v>44.28</v>
      </c>
      <c r="AF274" s="5"/>
      <c r="AG274" s="21">
        <v>41546</v>
      </c>
      <c r="AH274" s="28">
        <v>28.5</v>
      </c>
      <c r="AI274" s="28">
        <v>20.2</v>
      </c>
      <c r="AJ274" s="28">
        <v>23.618749999999995</v>
      </c>
      <c r="AK274" s="28">
        <v>0</v>
      </c>
      <c r="AL274" s="28">
        <v>1002.8</v>
      </c>
      <c r="AM274" s="28">
        <v>998.3</v>
      </c>
      <c r="AN274" s="28">
        <v>42.480000000000004</v>
      </c>
      <c r="AP274" s="5"/>
      <c r="AQ274" s="21">
        <v>41911</v>
      </c>
      <c r="AR274" s="22">
        <v>23.8</v>
      </c>
      <c r="AS274" s="22">
        <v>18.3</v>
      </c>
      <c r="AT274" s="22">
        <v>20.972916666666663</v>
      </c>
      <c r="AU274" s="22">
        <v>0</v>
      </c>
      <c r="AV274" s="22">
        <v>1018.4</v>
      </c>
      <c r="AW274" s="22">
        <v>1015.7</v>
      </c>
      <c r="AX274" s="22">
        <v>25.2</v>
      </c>
    </row>
    <row r="275" spans="2:50" x14ac:dyDescent="0.25">
      <c r="B275" s="5"/>
      <c r="C275" s="24">
        <v>40451</v>
      </c>
      <c r="D275" s="25">
        <v>22.1</v>
      </c>
      <c r="E275" s="25">
        <v>14.8</v>
      </c>
      <c r="F275" s="25">
        <v>19.445833333333329</v>
      </c>
      <c r="G275" s="25">
        <v>0</v>
      </c>
      <c r="H275" s="26">
        <v>1013</v>
      </c>
      <c r="I275" s="26">
        <v>1011</v>
      </c>
      <c r="J275" s="25">
        <v>21.240000000000002</v>
      </c>
      <c r="L275" s="5"/>
      <c r="M275" s="24">
        <v>40816</v>
      </c>
      <c r="N275" s="25">
        <v>24.1</v>
      </c>
      <c r="O275" s="25">
        <v>17.600000000000001</v>
      </c>
      <c r="P275" s="25">
        <v>21.547916666666662</v>
      </c>
      <c r="Q275" s="25">
        <v>0</v>
      </c>
      <c r="R275" s="25">
        <v>1019.6</v>
      </c>
      <c r="S275" s="25">
        <v>1017.3</v>
      </c>
      <c r="T275" s="25">
        <v>27.720000000000002</v>
      </c>
      <c r="V275" s="5"/>
      <c r="W275" s="21">
        <v>41181</v>
      </c>
      <c r="X275" s="28">
        <v>23.2</v>
      </c>
      <c r="Y275" s="28">
        <v>16</v>
      </c>
      <c r="Z275" s="28">
        <v>18.766666666666669</v>
      </c>
      <c r="AA275" s="28">
        <v>67.099999999999994</v>
      </c>
      <c r="AB275" s="28">
        <v>1009.7</v>
      </c>
      <c r="AC275" s="28">
        <v>1004.2</v>
      </c>
      <c r="AD275" s="28">
        <v>48.24</v>
      </c>
      <c r="AF275" s="5"/>
      <c r="AG275" s="24">
        <v>41547</v>
      </c>
      <c r="AH275" s="25">
        <v>28.6</v>
      </c>
      <c r="AI275" s="25">
        <v>19.100000000000001</v>
      </c>
      <c r="AJ275" s="25">
        <v>22.956249999999997</v>
      </c>
      <c r="AK275" s="25">
        <v>0</v>
      </c>
      <c r="AL275" s="25">
        <v>1003.3</v>
      </c>
      <c r="AM275" s="25">
        <v>999.4</v>
      </c>
      <c r="AN275" s="25">
        <v>45</v>
      </c>
      <c r="AP275" s="5"/>
      <c r="AQ275" s="24">
        <v>41912</v>
      </c>
      <c r="AR275" s="25">
        <v>23</v>
      </c>
      <c r="AS275" s="25">
        <v>19.600000000000001</v>
      </c>
      <c r="AT275" s="25">
        <v>20.59375</v>
      </c>
      <c r="AU275" s="25">
        <v>12.000000000000002</v>
      </c>
      <c r="AV275" s="25">
        <v>1020.3</v>
      </c>
      <c r="AW275" s="25">
        <v>1016.8</v>
      </c>
      <c r="AX275" s="25">
        <v>19.079999999999998</v>
      </c>
    </row>
    <row r="276" spans="2:50" x14ac:dyDescent="0.25">
      <c r="B276" s="5" t="s">
        <v>14</v>
      </c>
      <c r="C276" s="21">
        <v>40452</v>
      </c>
      <c r="D276" s="22">
        <v>21.3</v>
      </c>
      <c r="E276" s="22">
        <v>18.100000000000001</v>
      </c>
      <c r="F276" s="22">
        <v>20.214583333333341</v>
      </c>
      <c r="G276" s="22">
        <v>0</v>
      </c>
      <c r="H276" s="23">
        <v>1011</v>
      </c>
      <c r="I276" s="23">
        <v>1008</v>
      </c>
      <c r="J276" s="22">
        <v>26.28</v>
      </c>
      <c r="L276" s="5" t="s">
        <v>14</v>
      </c>
      <c r="M276" s="21">
        <v>40817</v>
      </c>
      <c r="N276" s="36">
        <v>24</v>
      </c>
      <c r="O276" s="36">
        <v>18.2</v>
      </c>
      <c r="P276" s="36">
        <v>21.427083333333329</v>
      </c>
      <c r="Q276" s="36">
        <v>0</v>
      </c>
      <c r="R276" s="36">
        <v>1019.8</v>
      </c>
      <c r="S276" s="36">
        <v>1017.7</v>
      </c>
      <c r="T276" s="36">
        <v>24.840000000000003</v>
      </c>
      <c r="V276" s="5"/>
      <c r="W276" s="24">
        <v>41182</v>
      </c>
      <c r="X276" s="25">
        <v>20.8</v>
      </c>
      <c r="Y276" s="25">
        <v>15.6</v>
      </c>
      <c r="Z276" s="25">
        <v>18.387499999999996</v>
      </c>
      <c r="AA276" s="25">
        <v>0</v>
      </c>
      <c r="AB276" s="25">
        <v>1013.9</v>
      </c>
      <c r="AC276" s="25">
        <v>1009.6</v>
      </c>
      <c r="AD276" s="25">
        <v>22.68</v>
      </c>
      <c r="AF276" s="5" t="s">
        <v>14</v>
      </c>
      <c r="AG276" s="21">
        <v>41548</v>
      </c>
      <c r="AH276" s="36">
        <v>29.8</v>
      </c>
      <c r="AI276" s="36">
        <v>19.600000000000001</v>
      </c>
      <c r="AJ276" s="36">
        <v>24.189583333333331</v>
      </c>
      <c r="AK276" s="36">
        <v>0</v>
      </c>
      <c r="AL276" s="36">
        <v>1004.3</v>
      </c>
      <c r="AM276" s="36">
        <v>1001</v>
      </c>
      <c r="AN276" s="36">
        <v>35.28</v>
      </c>
      <c r="AP276" s="5" t="s">
        <v>14</v>
      </c>
      <c r="AQ276" s="21">
        <v>41913</v>
      </c>
      <c r="AR276" s="36">
        <v>22.3</v>
      </c>
      <c r="AS276" s="36">
        <v>17.399999999999999</v>
      </c>
      <c r="AT276" s="36">
        <v>20.356249999999999</v>
      </c>
      <c r="AU276" s="46">
        <v>0</v>
      </c>
      <c r="AV276" s="36">
        <v>1020.9</v>
      </c>
      <c r="AW276" s="36">
        <v>1018.9</v>
      </c>
      <c r="AX276" s="36">
        <v>20.52</v>
      </c>
    </row>
    <row r="277" spans="2:50" x14ac:dyDescent="0.25">
      <c r="B277" s="5"/>
      <c r="C277" s="21">
        <v>40453</v>
      </c>
      <c r="D277" s="22">
        <v>22.5</v>
      </c>
      <c r="E277" s="22">
        <v>17.7</v>
      </c>
      <c r="F277" s="22">
        <v>20.641666666666669</v>
      </c>
      <c r="G277" s="22">
        <v>0</v>
      </c>
      <c r="H277" s="23">
        <v>1011</v>
      </c>
      <c r="I277" s="23">
        <v>1008</v>
      </c>
      <c r="J277" s="22">
        <v>16.920000000000002</v>
      </c>
      <c r="L277" s="5"/>
      <c r="M277" s="21">
        <v>40818</v>
      </c>
      <c r="N277" s="28">
        <v>24.9</v>
      </c>
      <c r="O277" s="28">
        <v>16</v>
      </c>
      <c r="P277" s="28">
        <v>21.108333333333338</v>
      </c>
      <c r="Q277" s="28">
        <v>0</v>
      </c>
      <c r="R277" s="28">
        <v>1019.9</v>
      </c>
      <c r="S277" s="28">
        <v>1017.4</v>
      </c>
      <c r="T277" s="28">
        <v>27.36</v>
      </c>
      <c r="V277" s="5" t="s">
        <v>14</v>
      </c>
      <c r="W277" s="21">
        <v>41183</v>
      </c>
      <c r="X277" s="36">
        <v>23.4</v>
      </c>
      <c r="Y277" s="36">
        <v>15.1</v>
      </c>
      <c r="Z277" s="36">
        <v>19.191666666666663</v>
      </c>
      <c r="AA277" s="36">
        <v>0</v>
      </c>
      <c r="AB277" s="36">
        <v>1015.7</v>
      </c>
      <c r="AC277" s="36">
        <v>1012.6</v>
      </c>
      <c r="AD277" s="36">
        <v>36.72</v>
      </c>
      <c r="AF277" s="5"/>
      <c r="AG277" s="21">
        <v>41549</v>
      </c>
      <c r="AH277" s="28">
        <v>25</v>
      </c>
      <c r="AI277" s="28">
        <v>20.9</v>
      </c>
      <c r="AJ277" s="28">
        <v>22.806249999999991</v>
      </c>
      <c r="AK277" s="28">
        <v>0</v>
      </c>
      <c r="AL277" s="28">
        <v>1008.8</v>
      </c>
      <c r="AM277" s="28">
        <v>1004</v>
      </c>
      <c r="AN277" s="28">
        <v>28.8</v>
      </c>
      <c r="AP277" s="5"/>
      <c r="AQ277" s="21">
        <v>41914</v>
      </c>
      <c r="AR277" s="28">
        <v>26</v>
      </c>
      <c r="AS277" s="28">
        <v>18</v>
      </c>
      <c r="AT277" s="28">
        <v>20.870833333333326</v>
      </c>
      <c r="AU277" s="47">
        <v>0</v>
      </c>
      <c r="AV277" s="28">
        <v>1019.8</v>
      </c>
      <c r="AW277" s="28">
        <v>1018.1</v>
      </c>
      <c r="AX277" s="28">
        <v>22.32</v>
      </c>
    </row>
    <row r="278" spans="2:50" x14ac:dyDescent="0.25">
      <c r="B278" s="5"/>
      <c r="C278" s="21">
        <v>40454</v>
      </c>
      <c r="D278" s="22">
        <v>23.7</v>
      </c>
      <c r="E278" s="22">
        <v>18.2</v>
      </c>
      <c r="F278" s="22">
        <v>21.839583333333341</v>
      </c>
      <c r="G278" s="22">
        <v>0</v>
      </c>
      <c r="H278" s="23">
        <v>1008</v>
      </c>
      <c r="I278" s="23">
        <v>997</v>
      </c>
      <c r="J278" s="22">
        <v>23.400000000000002</v>
      </c>
      <c r="L278" s="5"/>
      <c r="M278" s="21">
        <v>40819</v>
      </c>
      <c r="N278" s="28">
        <v>27.6</v>
      </c>
      <c r="O278" s="28">
        <v>18.3</v>
      </c>
      <c r="P278" s="28">
        <v>22.295833333333331</v>
      </c>
      <c r="Q278" s="28">
        <v>0</v>
      </c>
      <c r="R278" s="28">
        <v>1018.8</v>
      </c>
      <c r="S278" s="28">
        <v>1016.9</v>
      </c>
      <c r="T278" s="28">
        <v>30.240000000000002</v>
      </c>
      <c r="V278" s="5"/>
      <c r="W278" s="21">
        <v>41184</v>
      </c>
      <c r="X278" s="28">
        <v>21.4</v>
      </c>
      <c r="Y278" s="28">
        <v>14.8</v>
      </c>
      <c r="Z278" s="28">
        <v>18.583333333333332</v>
      </c>
      <c r="AA278" s="28">
        <v>0</v>
      </c>
      <c r="AB278" s="28">
        <v>1017.1</v>
      </c>
      <c r="AC278" s="28">
        <v>1014.9</v>
      </c>
      <c r="AD278" s="28">
        <v>18.36</v>
      </c>
      <c r="AF278" s="5"/>
      <c r="AG278" s="21">
        <v>41550</v>
      </c>
      <c r="AH278" s="28">
        <v>23.8</v>
      </c>
      <c r="AI278" s="28">
        <v>21.6</v>
      </c>
      <c r="AJ278" s="28">
        <v>23.068749999999998</v>
      </c>
      <c r="AK278" s="28">
        <v>0.7</v>
      </c>
      <c r="AL278" s="28">
        <v>1013.2</v>
      </c>
      <c r="AM278" s="28">
        <v>1007.9</v>
      </c>
      <c r="AN278" s="28">
        <v>42.480000000000004</v>
      </c>
      <c r="AP278" s="5"/>
      <c r="AQ278" s="21">
        <v>41915</v>
      </c>
      <c r="AR278" s="28">
        <v>23.8</v>
      </c>
      <c r="AS278" s="28">
        <v>17.8</v>
      </c>
      <c r="AT278" s="28">
        <v>20.256250000000009</v>
      </c>
      <c r="AU278" s="47">
        <v>0</v>
      </c>
      <c r="AV278" s="28">
        <v>1018.4</v>
      </c>
      <c r="AW278" s="28">
        <v>1014.6</v>
      </c>
      <c r="AX278" s="28">
        <v>19.440000000000001</v>
      </c>
    </row>
    <row r="279" spans="2:50" x14ac:dyDescent="0.25">
      <c r="B279" s="5"/>
      <c r="C279" s="21">
        <v>40455</v>
      </c>
      <c r="D279" s="22">
        <v>24.1</v>
      </c>
      <c r="E279" s="22">
        <v>19.3</v>
      </c>
      <c r="F279" s="22">
        <v>22.283333333333335</v>
      </c>
      <c r="G279" s="22">
        <v>0.2</v>
      </c>
      <c r="H279" s="23">
        <v>1005</v>
      </c>
      <c r="I279" s="23">
        <v>994</v>
      </c>
      <c r="J279" s="22">
        <v>54</v>
      </c>
      <c r="L279" s="5"/>
      <c r="M279" s="21">
        <v>40820</v>
      </c>
      <c r="N279" s="28">
        <v>26.2</v>
      </c>
      <c r="O279" s="28">
        <v>18</v>
      </c>
      <c r="P279" s="28">
        <v>22.618750000000002</v>
      </c>
      <c r="Q279" s="28">
        <v>0</v>
      </c>
      <c r="R279" s="28">
        <v>1019.6</v>
      </c>
      <c r="S279" s="28">
        <v>1017</v>
      </c>
      <c r="T279" s="28">
        <v>22.68</v>
      </c>
      <c r="V279" s="5"/>
      <c r="W279" s="21">
        <v>41185</v>
      </c>
      <c r="X279" s="28">
        <v>23</v>
      </c>
      <c r="Y279" s="28">
        <v>14.8</v>
      </c>
      <c r="Z279" s="28">
        <v>19.618750000000002</v>
      </c>
      <c r="AA279" s="28">
        <v>0</v>
      </c>
      <c r="AB279" s="28">
        <v>1016.2</v>
      </c>
      <c r="AC279" s="28">
        <v>1012.6</v>
      </c>
      <c r="AD279" s="28">
        <v>25.92</v>
      </c>
      <c r="AF279" s="5"/>
      <c r="AG279" s="21">
        <v>41551</v>
      </c>
      <c r="AH279" s="28">
        <v>23.6</v>
      </c>
      <c r="AI279" s="28">
        <v>18.3</v>
      </c>
      <c r="AJ279" s="28">
        <v>21.627083333333335</v>
      </c>
      <c r="AK279" s="28">
        <v>11.799999999999999</v>
      </c>
      <c r="AL279" s="28">
        <v>1012.7</v>
      </c>
      <c r="AM279" s="28">
        <v>1008.3</v>
      </c>
      <c r="AN279" s="28">
        <v>44.28</v>
      </c>
      <c r="AP279" s="5"/>
      <c r="AQ279" s="21">
        <v>41916</v>
      </c>
      <c r="AR279" s="28">
        <v>23.8</v>
      </c>
      <c r="AS279" s="28">
        <v>16.5</v>
      </c>
      <c r="AT279" s="28">
        <v>20.616666666666664</v>
      </c>
      <c r="AU279" s="47">
        <v>0</v>
      </c>
      <c r="AV279" s="28">
        <v>1014.6</v>
      </c>
      <c r="AW279" s="28">
        <v>1010.4</v>
      </c>
      <c r="AX279" s="28">
        <v>30.96</v>
      </c>
    </row>
    <row r="280" spans="2:50" x14ac:dyDescent="0.25">
      <c r="B280" s="5"/>
      <c r="C280" s="21">
        <v>40456</v>
      </c>
      <c r="D280" s="22">
        <v>24</v>
      </c>
      <c r="E280" s="22">
        <v>16</v>
      </c>
      <c r="F280" s="22">
        <v>19.804166666666671</v>
      </c>
      <c r="G280" s="22">
        <v>4.2</v>
      </c>
      <c r="H280" s="23">
        <v>1008</v>
      </c>
      <c r="I280" s="23">
        <v>1005</v>
      </c>
      <c r="J280" s="22">
        <v>28.44</v>
      </c>
      <c r="L280" s="5"/>
      <c r="M280" s="21">
        <v>40821</v>
      </c>
      <c r="N280" s="28">
        <v>28.5</v>
      </c>
      <c r="O280" s="28">
        <v>17.5</v>
      </c>
      <c r="P280" s="28">
        <v>22.037500000000005</v>
      </c>
      <c r="Q280" s="28">
        <v>0</v>
      </c>
      <c r="R280" s="28">
        <v>1017.6</v>
      </c>
      <c r="S280" s="28">
        <v>1015.5</v>
      </c>
      <c r="T280" s="28">
        <v>30.6</v>
      </c>
      <c r="V280" s="5"/>
      <c r="W280" s="21">
        <v>41186</v>
      </c>
      <c r="X280" s="28">
        <v>23.7</v>
      </c>
      <c r="Y280" s="28">
        <v>17.8</v>
      </c>
      <c r="Z280" s="28">
        <v>20.674999999999997</v>
      </c>
      <c r="AA280" s="28">
        <v>0</v>
      </c>
      <c r="AB280" s="28">
        <v>1013.7</v>
      </c>
      <c r="AC280" s="28">
        <v>1011.3</v>
      </c>
      <c r="AD280" s="28">
        <v>32.76</v>
      </c>
      <c r="AF280" s="5"/>
      <c r="AG280" s="21">
        <v>41552</v>
      </c>
      <c r="AH280" s="28">
        <v>26.1</v>
      </c>
      <c r="AI280" s="28">
        <v>17.5</v>
      </c>
      <c r="AJ280" s="28">
        <v>20.641666666666662</v>
      </c>
      <c r="AK280" s="28">
        <v>0</v>
      </c>
      <c r="AL280" s="28">
        <v>1017.5</v>
      </c>
      <c r="AM280" s="28">
        <v>1012.7</v>
      </c>
      <c r="AN280" s="28">
        <v>37.440000000000005</v>
      </c>
      <c r="AP280" s="5"/>
      <c r="AQ280" s="21">
        <v>41917</v>
      </c>
      <c r="AR280" s="28">
        <v>20.8</v>
      </c>
      <c r="AS280" s="28">
        <v>16.399999999999999</v>
      </c>
      <c r="AT280" s="28">
        <v>19.220833333333328</v>
      </c>
      <c r="AU280" s="47">
        <v>15.399999999999999</v>
      </c>
      <c r="AV280" s="28">
        <v>1013</v>
      </c>
      <c r="AW280" s="28">
        <v>1010.3</v>
      </c>
      <c r="AX280" s="28">
        <v>51.480000000000004</v>
      </c>
    </row>
    <row r="281" spans="2:50" x14ac:dyDescent="0.25">
      <c r="B281" s="5"/>
      <c r="C281" s="21">
        <v>40457</v>
      </c>
      <c r="D281" s="22">
        <v>22.8</v>
      </c>
      <c r="E281" s="22">
        <v>16</v>
      </c>
      <c r="F281" s="22">
        <v>20.295833333333334</v>
      </c>
      <c r="G281" s="22">
        <v>0</v>
      </c>
      <c r="H281" s="23">
        <v>1010</v>
      </c>
      <c r="I281" s="23">
        <v>1006</v>
      </c>
      <c r="J281" s="22">
        <v>26.64</v>
      </c>
      <c r="L281" s="5"/>
      <c r="M281" s="21">
        <v>40822</v>
      </c>
      <c r="N281" s="28">
        <v>24.4</v>
      </c>
      <c r="O281" s="28">
        <v>17.5</v>
      </c>
      <c r="P281" s="28">
        <v>21.622916666666665</v>
      </c>
      <c r="Q281" s="28">
        <v>0</v>
      </c>
      <c r="R281" s="28">
        <v>1016.6</v>
      </c>
      <c r="S281" s="28">
        <v>1012.4</v>
      </c>
      <c r="T281" s="28">
        <v>18.720000000000002</v>
      </c>
      <c r="V281" s="5"/>
      <c r="W281" s="21">
        <v>41187</v>
      </c>
      <c r="X281" s="28">
        <v>22.9</v>
      </c>
      <c r="Y281" s="28">
        <v>18.399999999999999</v>
      </c>
      <c r="Z281" s="28">
        <v>20.687499999999996</v>
      </c>
      <c r="AA281" s="28">
        <v>0</v>
      </c>
      <c r="AB281" s="28">
        <v>1014.5</v>
      </c>
      <c r="AC281" s="28">
        <v>1012.8</v>
      </c>
      <c r="AD281" s="28">
        <v>19.8</v>
      </c>
      <c r="AF281" s="5"/>
      <c r="AG281" s="21">
        <v>41553</v>
      </c>
      <c r="AH281" s="28">
        <v>22</v>
      </c>
      <c r="AI281" s="28">
        <v>17.399999999999999</v>
      </c>
      <c r="AJ281" s="28">
        <v>19.352083333333329</v>
      </c>
      <c r="AK281" s="28">
        <v>3.0999999999999996</v>
      </c>
      <c r="AL281" s="28">
        <v>1017.2</v>
      </c>
      <c r="AM281" s="28">
        <v>1015.3</v>
      </c>
      <c r="AN281" s="28">
        <v>30.96</v>
      </c>
      <c r="AP281" s="5"/>
      <c r="AQ281" s="21">
        <v>41918</v>
      </c>
      <c r="AR281" s="28">
        <v>24.4</v>
      </c>
      <c r="AS281" s="28">
        <v>18.100000000000001</v>
      </c>
      <c r="AT281" s="28">
        <v>20.372916666666669</v>
      </c>
      <c r="AU281" s="47">
        <v>0</v>
      </c>
      <c r="AV281" s="28">
        <v>1010.4</v>
      </c>
      <c r="AW281" s="28">
        <v>1005.6</v>
      </c>
      <c r="AX281" s="28">
        <v>25.92</v>
      </c>
    </row>
    <row r="282" spans="2:50" x14ac:dyDescent="0.25">
      <c r="B282" s="5"/>
      <c r="C282" s="21">
        <v>40458</v>
      </c>
      <c r="D282" s="22">
        <v>22.4</v>
      </c>
      <c r="E282" s="22">
        <v>20.399999999999999</v>
      </c>
      <c r="F282" s="22">
        <v>21.658333333333335</v>
      </c>
      <c r="G282" s="22">
        <v>0</v>
      </c>
      <c r="H282" s="23">
        <v>1011</v>
      </c>
      <c r="I282" s="23">
        <v>1009</v>
      </c>
      <c r="J282" s="22">
        <v>37.440000000000005</v>
      </c>
      <c r="L282" s="5"/>
      <c r="M282" s="21">
        <v>40823</v>
      </c>
      <c r="N282" s="28">
        <v>21.9</v>
      </c>
      <c r="O282" s="28">
        <v>16.5</v>
      </c>
      <c r="P282" s="28">
        <v>19.700000000000006</v>
      </c>
      <c r="Q282" s="28">
        <v>0.1</v>
      </c>
      <c r="R282" s="28">
        <v>1014.5</v>
      </c>
      <c r="S282" s="28">
        <v>1010.8</v>
      </c>
      <c r="T282" s="28">
        <v>27</v>
      </c>
      <c r="V282" s="5"/>
      <c r="W282" s="21">
        <v>41188</v>
      </c>
      <c r="X282" s="28">
        <v>22.2</v>
      </c>
      <c r="Y282" s="28">
        <v>16.8</v>
      </c>
      <c r="Z282" s="28">
        <v>20.112499999999994</v>
      </c>
      <c r="AA282" s="28">
        <v>0</v>
      </c>
      <c r="AB282" s="28">
        <v>1016</v>
      </c>
      <c r="AC282" s="28">
        <v>1013.4</v>
      </c>
      <c r="AD282" s="28">
        <v>19.079999999999998</v>
      </c>
      <c r="AF282" s="5"/>
      <c r="AG282" s="21">
        <v>41554</v>
      </c>
      <c r="AH282" s="28">
        <v>22.6</v>
      </c>
      <c r="AI282" s="28">
        <v>17</v>
      </c>
      <c r="AJ282" s="28">
        <v>19.606250000000006</v>
      </c>
      <c r="AK282" s="28">
        <v>4.8</v>
      </c>
      <c r="AL282" s="28">
        <v>1017.4</v>
      </c>
      <c r="AM282" s="28">
        <v>1015.2</v>
      </c>
      <c r="AN282" s="28">
        <v>28.8</v>
      </c>
      <c r="AP282" s="5"/>
      <c r="AQ282" s="21">
        <v>41919</v>
      </c>
      <c r="AR282" s="28">
        <v>26.7</v>
      </c>
      <c r="AS282" s="28">
        <v>18.600000000000001</v>
      </c>
      <c r="AT282" s="28">
        <v>21.868750000000006</v>
      </c>
      <c r="AU282" s="47">
        <v>0</v>
      </c>
      <c r="AV282" s="28">
        <v>1008</v>
      </c>
      <c r="AW282" s="28">
        <v>1005.5</v>
      </c>
      <c r="AX282" s="28">
        <v>25.56</v>
      </c>
    </row>
    <row r="283" spans="2:50" x14ac:dyDescent="0.25">
      <c r="B283" s="5"/>
      <c r="C283" s="21">
        <v>40459</v>
      </c>
      <c r="D283" s="22">
        <v>23.2</v>
      </c>
      <c r="E283" s="22">
        <v>21.6</v>
      </c>
      <c r="F283" s="22">
        <v>22.241666666666674</v>
      </c>
      <c r="G283" s="22">
        <v>0</v>
      </c>
      <c r="H283" s="23">
        <v>1010</v>
      </c>
      <c r="I283" s="23">
        <v>1008</v>
      </c>
      <c r="J283" s="22">
        <v>31.319999999999997</v>
      </c>
      <c r="L283" s="5"/>
      <c r="M283" s="21">
        <v>40824</v>
      </c>
      <c r="N283" s="28">
        <v>21</v>
      </c>
      <c r="O283" s="28">
        <v>12.8</v>
      </c>
      <c r="P283" s="28">
        <v>17.15625</v>
      </c>
      <c r="Q283" s="28">
        <v>0</v>
      </c>
      <c r="R283" s="28">
        <v>1017.2</v>
      </c>
      <c r="S283" s="28">
        <v>1013.2</v>
      </c>
      <c r="T283" s="28">
        <v>24.840000000000003</v>
      </c>
      <c r="V283" s="5"/>
      <c r="W283" s="21">
        <v>41189</v>
      </c>
      <c r="X283" s="28">
        <v>24.9</v>
      </c>
      <c r="Y283" s="28">
        <v>19.3</v>
      </c>
      <c r="Z283" s="28">
        <v>21.475000000000009</v>
      </c>
      <c r="AA283" s="28">
        <v>0</v>
      </c>
      <c r="AB283" s="28">
        <v>1015.8</v>
      </c>
      <c r="AC283" s="28">
        <v>1012.6</v>
      </c>
      <c r="AD283" s="28">
        <v>24.12</v>
      </c>
      <c r="AF283" s="5"/>
      <c r="AG283" s="21">
        <v>41555</v>
      </c>
      <c r="AH283" s="28">
        <v>21.5</v>
      </c>
      <c r="AI283" s="28">
        <v>17.100000000000001</v>
      </c>
      <c r="AJ283" s="28">
        <v>19.931250000000006</v>
      </c>
      <c r="AK283" s="28">
        <v>0</v>
      </c>
      <c r="AL283" s="28">
        <v>1018.3</v>
      </c>
      <c r="AM283" s="28">
        <v>1016.4</v>
      </c>
      <c r="AN283" s="28">
        <v>21.240000000000002</v>
      </c>
      <c r="AP283" s="5"/>
      <c r="AQ283" s="21">
        <v>41920</v>
      </c>
      <c r="AR283" s="28">
        <v>25.8</v>
      </c>
      <c r="AS283" s="28">
        <v>18.3</v>
      </c>
      <c r="AT283" s="28">
        <v>21.327083333333331</v>
      </c>
      <c r="AU283" s="47">
        <v>0</v>
      </c>
      <c r="AV283" s="28">
        <v>1008.2</v>
      </c>
      <c r="AW283" s="28">
        <v>1005.5</v>
      </c>
      <c r="AX283" s="28">
        <v>26.28</v>
      </c>
    </row>
    <row r="284" spans="2:50" x14ac:dyDescent="0.25">
      <c r="B284" s="5"/>
      <c r="C284" s="21">
        <v>40460</v>
      </c>
      <c r="D284" s="22">
        <v>23</v>
      </c>
      <c r="E284" s="22">
        <v>20.8</v>
      </c>
      <c r="F284" s="22">
        <v>22.168749999999999</v>
      </c>
      <c r="G284" s="22">
        <v>0</v>
      </c>
      <c r="H284" s="23">
        <v>1009</v>
      </c>
      <c r="I284" s="23">
        <v>1000</v>
      </c>
      <c r="J284" s="22">
        <v>48.24</v>
      </c>
      <c r="L284" s="5"/>
      <c r="M284" s="21">
        <v>40825</v>
      </c>
      <c r="N284" s="28">
        <v>21.1</v>
      </c>
      <c r="O284" s="28">
        <v>14.1</v>
      </c>
      <c r="P284" s="28">
        <v>18.412500000000001</v>
      </c>
      <c r="Q284" s="28">
        <v>0</v>
      </c>
      <c r="R284" s="28">
        <v>1019.3</v>
      </c>
      <c r="S284" s="28">
        <v>1015</v>
      </c>
      <c r="T284" s="28">
        <v>34.56</v>
      </c>
      <c r="V284" s="5"/>
      <c r="W284" s="21">
        <v>41190</v>
      </c>
      <c r="X284" s="28">
        <v>25.1</v>
      </c>
      <c r="Y284" s="28">
        <v>18.5</v>
      </c>
      <c r="Z284" s="28">
        <v>22.212500000000002</v>
      </c>
      <c r="AA284" s="28">
        <v>0</v>
      </c>
      <c r="AB284" s="28">
        <v>1014.8</v>
      </c>
      <c r="AC284" s="28">
        <v>1009.9</v>
      </c>
      <c r="AD284" s="28">
        <v>31.680000000000003</v>
      </c>
      <c r="AF284" s="5"/>
      <c r="AG284" s="21">
        <v>41556</v>
      </c>
      <c r="AH284" s="28">
        <v>20.8</v>
      </c>
      <c r="AI284" s="28">
        <v>17.8</v>
      </c>
      <c r="AJ284" s="28">
        <v>19.485416666666669</v>
      </c>
      <c r="AK284" s="28">
        <v>0</v>
      </c>
      <c r="AL284" s="28">
        <v>1017.7</v>
      </c>
      <c r="AM284" s="28">
        <v>1013.2</v>
      </c>
      <c r="AN284" s="28">
        <v>23.400000000000002</v>
      </c>
      <c r="AP284" s="5"/>
      <c r="AQ284" s="21">
        <v>41921</v>
      </c>
      <c r="AR284" s="28">
        <v>24.4</v>
      </c>
      <c r="AS284" s="28">
        <v>17.8</v>
      </c>
      <c r="AT284" s="28">
        <v>20.852083333333333</v>
      </c>
      <c r="AU284" s="47">
        <v>0</v>
      </c>
      <c r="AV284" s="28">
        <v>1008.1</v>
      </c>
      <c r="AW284" s="28">
        <v>1005.8</v>
      </c>
      <c r="AX284" s="28">
        <v>29.52</v>
      </c>
    </row>
    <row r="285" spans="2:50" x14ac:dyDescent="0.25">
      <c r="B285" s="5"/>
      <c r="C285" s="21">
        <v>40461</v>
      </c>
      <c r="D285" s="22">
        <v>22</v>
      </c>
      <c r="E285" s="22">
        <v>17.2</v>
      </c>
      <c r="F285" s="22">
        <v>18.545833333333338</v>
      </c>
      <c r="G285" s="22">
        <v>20.199999999999996</v>
      </c>
      <c r="H285" s="23">
        <v>999</v>
      </c>
      <c r="I285" s="23">
        <v>991</v>
      </c>
      <c r="J285" s="22">
        <v>55.800000000000004</v>
      </c>
      <c r="L285" s="5"/>
      <c r="M285" s="21">
        <v>40826</v>
      </c>
      <c r="N285" s="28">
        <v>29.9</v>
      </c>
      <c r="O285" s="28">
        <v>17.5</v>
      </c>
      <c r="P285" s="28">
        <v>23.387499999999999</v>
      </c>
      <c r="Q285" s="28">
        <v>0</v>
      </c>
      <c r="R285" s="28">
        <v>1020.2</v>
      </c>
      <c r="S285" s="28">
        <v>1016.2</v>
      </c>
      <c r="T285" s="28">
        <v>30.240000000000002</v>
      </c>
      <c r="V285" s="5"/>
      <c r="W285" s="21">
        <v>41191</v>
      </c>
      <c r="X285" s="28">
        <v>24.2</v>
      </c>
      <c r="Y285" s="28">
        <v>19.899999999999999</v>
      </c>
      <c r="Z285" s="28">
        <v>22.454166666666666</v>
      </c>
      <c r="AA285" s="28">
        <v>0</v>
      </c>
      <c r="AB285" s="28">
        <v>1011.9</v>
      </c>
      <c r="AC285" s="28">
        <v>1009.4</v>
      </c>
      <c r="AD285" s="28">
        <v>21.6</v>
      </c>
      <c r="AF285" s="5"/>
      <c r="AG285" s="21">
        <v>41557</v>
      </c>
      <c r="AH285" s="28">
        <v>20.2</v>
      </c>
      <c r="AI285" s="28">
        <v>15.2</v>
      </c>
      <c r="AJ285" s="28">
        <v>18.058333333333334</v>
      </c>
      <c r="AK285" s="28">
        <v>0</v>
      </c>
      <c r="AL285" s="28">
        <v>1013.2</v>
      </c>
      <c r="AM285" s="28">
        <v>1006.6</v>
      </c>
      <c r="AN285" s="28">
        <v>34.56</v>
      </c>
      <c r="AP285" s="5"/>
      <c r="AQ285" s="21">
        <v>41922</v>
      </c>
      <c r="AR285" s="28">
        <v>23.1</v>
      </c>
      <c r="AS285" s="28">
        <v>19.2</v>
      </c>
      <c r="AT285" s="28">
        <v>21.039583333333329</v>
      </c>
      <c r="AU285" s="47">
        <v>0</v>
      </c>
      <c r="AV285" s="28">
        <v>1009.2</v>
      </c>
      <c r="AW285" s="28">
        <v>1006</v>
      </c>
      <c r="AX285" s="28">
        <v>23.400000000000002</v>
      </c>
    </row>
    <row r="286" spans="2:50" x14ac:dyDescent="0.25">
      <c r="B286" s="5"/>
      <c r="C286" s="21">
        <v>40462</v>
      </c>
      <c r="D286" s="22">
        <v>20.2</v>
      </c>
      <c r="E286" s="22">
        <v>15.7</v>
      </c>
      <c r="F286" s="22">
        <v>17.858333333333338</v>
      </c>
      <c r="G286" s="22">
        <v>12</v>
      </c>
      <c r="H286" s="23">
        <v>1000</v>
      </c>
      <c r="I286" s="23">
        <v>991</v>
      </c>
      <c r="J286" s="22">
        <v>44.64</v>
      </c>
      <c r="L286" s="5"/>
      <c r="M286" s="21">
        <v>40827</v>
      </c>
      <c r="N286" s="28">
        <v>28.1</v>
      </c>
      <c r="O286" s="28">
        <v>18.3</v>
      </c>
      <c r="P286" s="28">
        <v>23.341666666666665</v>
      </c>
      <c r="Q286" s="28">
        <v>0</v>
      </c>
      <c r="R286" s="28">
        <v>1018.2</v>
      </c>
      <c r="S286" s="28">
        <v>1015.4</v>
      </c>
      <c r="T286" s="28">
        <v>24.840000000000003</v>
      </c>
      <c r="V286" s="5"/>
      <c r="W286" s="21">
        <v>41192</v>
      </c>
      <c r="X286" s="28">
        <v>23.6</v>
      </c>
      <c r="Y286" s="28">
        <v>20.6</v>
      </c>
      <c r="Z286" s="28">
        <v>22.291666666666671</v>
      </c>
      <c r="AA286" s="28">
        <v>1.6</v>
      </c>
      <c r="AB286" s="28">
        <v>1010.1</v>
      </c>
      <c r="AC286" s="28">
        <v>1006.7</v>
      </c>
      <c r="AD286" s="28">
        <v>16.559999999999999</v>
      </c>
      <c r="AF286" s="5"/>
      <c r="AG286" s="21">
        <v>41558</v>
      </c>
      <c r="AH286" s="28">
        <v>15.3</v>
      </c>
      <c r="AI286" s="28">
        <v>10.4</v>
      </c>
      <c r="AJ286" s="28">
        <v>13.116666666666662</v>
      </c>
      <c r="AK286" s="28">
        <v>2.5</v>
      </c>
      <c r="AL286" s="28">
        <v>1012.7</v>
      </c>
      <c r="AM286" s="28">
        <v>1008.5</v>
      </c>
      <c r="AN286" s="28">
        <v>30.96</v>
      </c>
      <c r="AP286" s="5"/>
      <c r="AQ286" s="21">
        <v>41923</v>
      </c>
      <c r="AR286" s="28">
        <v>22.8</v>
      </c>
      <c r="AS286" s="28">
        <v>18.399999999999999</v>
      </c>
      <c r="AT286" s="28">
        <v>20.943749999999998</v>
      </c>
      <c r="AU286" s="47">
        <v>0</v>
      </c>
      <c r="AV286" s="28">
        <v>1010.6</v>
      </c>
      <c r="AW286" s="28">
        <v>1006.4</v>
      </c>
      <c r="AX286" s="28">
        <v>26.64</v>
      </c>
    </row>
    <row r="287" spans="2:50" x14ac:dyDescent="0.25">
      <c r="B287" s="5"/>
      <c r="C287" s="21">
        <v>40463</v>
      </c>
      <c r="D287" s="22">
        <v>18.8</v>
      </c>
      <c r="E287" s="22">
        <v>17</v>
      </c>
      <c r="F287" s="22">
        <v>17.918749999999999</v>
      </c>
      <c r="G287" s="22">
        <v>12.799999999999994</v>
      </c>
      <c r="H287" s="23">
        <v>999</v>
      </c>
      <c r="I287" s="23">
        <v>995</v>
      </c>
      <c r="J287" s="22">
        <v>78.84</v>
      </c>
      <c r="L287" s="5"/>
      <c r="M287" s="21">
        <v>40828</v>
      </c>
      <c r="N287" s="28">
        <v>28.7</v>
      </c>
      <c r="O287" s="28">
        <v>17.600000000000001</v>
      </c>
      <c r="P287" s="28">
        <v>22.63333333333334</v>
      </c>
      <c r="Q287" s="28">
        <v>0</v>
      </c>
      <c r="R287" s="28">
        <v>1016.3</v>
      </c>
      <c r="S287" s="28">
        <v>1013.6</v>
      </c>
      <c r="T287" s="28">
        <v>28.44</v>
      </c>
      <c r="V287" s="5"/>
      <c r="W287" s="21">
        <v>41193</v>
      </c>
      <c r="X287" s="28">
        <v>24.5</v>
      </c>
      <c r="Y287" s="28">
        <v>19.399999999999999</v>
      </c>
      <c r="Z287" s="28">
        <v>21.662500000000005</v>
      </c>
      <c r="AA287" s="28">
        <v>8</v>
      </c>
      <c r="AB287" s="28">
        <v>1007.3</v>
      </c>
      <c r="AC287" s="28">
        <v>1002.3</v>
      </c>
      <c r="AD287" s="28">
        <v>33.119999999999997</v>
      </c>
      <c r="AF287" s="5"/>
      <c r="AG287" s="21">
        <v>41559</v>
      </c>
      <c r="AH287" s="28">
        <v>18.600000000000001</v>
      </c>
      <c r="AI287" s="28">
        <v>11.4</v>
      </c>
      <c r="AJ287" s="28">
        <v>15.452083333333334</v>
      </c>
      <c r="AK287" s="28">
        <v>0</v>
      </c>
      <c r="AL287" s="28">
        <v>1014.5</v>
      </c>
      <c r="AM287" s="28">
        <v>1012.3</v>
      </c>
      <c r="AN287" s="28">
        <v>27</v>
      </c>
      <c r="AP287" s="5"/>
      <c r="AQ287" s="21">
        <v>41924</v>
      </c>
      <c r="AR287" s="28">
        <v>24.4</v>
      </c>
      <c r="AS287" s="28">
        <v>20.5</v>
      </c>
      <c r="AT287" s="28">
        <v>22.108333333333338</v>
      </c>
      <c r="AU287" s="47">
        <v>0</v>
      </c>
      <c r="AV287" s="28">
        <v>1006.4</v>
      </c>
      <c r="AW287" s="28">
        <v>1003.3</v>
      </c>
      <c r="AX287" s="28">
        <v>26.28</v>
      </c>
    </row>
    <row r="288" spans="2:50" x14ac:dyDescent="0.25">
      <c r="B288" s="5"/>
      <c r="C288" s="21">
        <v>40464</v>
      </c>
      <c r="D288" s="22">
        <v>19.8</v>
      </c>
      <c r="E288" s="22">
        <v>16.7</v>
      </c>
      <c r="F288" s="22">
        <v>18.079166666666669</v>
      </c>
      <c r="G288" s="22">
        <v>4</v>
      </c>
      <c r="H288" s="23">
        <v>1006</v>
      </c>
      <c r="I288" s="23">
        <v>998</v>
      </c>
      <c r="J288" s="22">
        <v>73.44</v>
      </c>
      <c r="L288" s="5"/>
      <c r="M288" s="21">
        <v>40829</v>
      </c>
      <c r="N288" s="28">
        <v>24.1</v>
      </c>
      <c r="O288" s="28">
        <v>18.5</v>
      </c>
      <c r="P288" s="28">
        <v>21.670833333333338</v>
      </c>
      <c r="Q288" s="28">
        <v>0</v>
      </c>
      <c r="R288" s="28">
        <v>1015.5</v>
      </c>
      <c r="S288" s="28">
        <v>1013</v>
      </c>
      <c r="T288" s="28">
        <v>20.88</v>
      </c>
      <c r="V288" s="5"/>
      <c r="W288" s="21">
        <v>41194</v>
      </c>
      <c r="X288" s="28">
        <v>20.100000000000001</v>
      </c>
      <c r="Y288" s="28">
        <v>15.7</v>
      </c>
      <c r="Z288" s="28">
        <v>18.470833333333335</v>
      </c>
      <c r="AA288" s="28">
        <v>22.2</v>
      </c>
      <c r="AB288" s="28">
        <v>1011.3</v>
      </c>
      <c r="AC288" s="28">
        <v>1005.3</v>
      </c>
      <c r="AD288" s="28">
        <v>32.4</v>
      </c>
      <c r="AF288" s="5"/>
      <c r="AG288" s="21">
        <v>41560</v>
      </c>
      <c r="AH288" s="28">
        <v>20.6</v>
      </c>
      <c r="AI288" s="28">
        <v>13.5</v>
      </c>
      <c r="AJ288" s="28">
        <v>17.393749999999997</v>
      </c>
      <c r="AK288" s="28">
        <v>0</v>
      </c>
      <c r="AL288" s="28">
        <v>1015.4</v>
      </c>
      <c r="AM288" s="28">
        <v>1013.1</v>
      </c>
      <c r="AN288" s="28">
        <v>24.48</v>
      </c>
      <c r="AP288" s="5"/>
      <c r="AQ288" s="21">
        <v>41925</v>
      </c>
      <c r="AR288" s="28">
        <v>23.1</v>
      </c>
      <c r="AS288" s="28">
        <v>17.899999999999999</v>
      </c>
      <c r="AT288" s="28">
        <v>20.381250000000005</v>
      </c>
      <c r="AU288" s="47">
        <v>0</v>
      </c>
      <c r="AV288" s="28">
        <v>1005.2</v>
      </c>
      <c r="AW288" s="28">
        <v>1003.4</v>
      </c>
      <c r="AX288" s="28">
        <v>37.080000000000005</v>
      </c>
    </row>
    <row r="289" spans="2:50" x14ac:dyDescent="0.25">
      <c r="B289" s="5"/>
      <c r="C289" s="21">
        <v>40465</v>
      </c>
      <c r="D289" s="22">
        <v>18.2</v>
      </c>
      <c r="E289" s="22">
        <v>14.4</v>
      </c>
      <c r="F289" s="22">
        <v>16.693749999999998</v>
      </c>
      <c r="G289" s="22">
        <v>0</v>
      </c>
      <c r="H289" s="23">
        <v>1007</v>
      </c>
      <c r="I289" s="23">
        <v>1005</v>
      </c>
      <c r="J289" s="22">
        <v>23.400000000000002</v>
      </c>
      <c r="L289" s="5"/>
      <c r="M289" s="21">
        <v>40830</v>
      </c>
      <c r="N289" s="28">
        <v>23.7</v>
      </c>
      <c r="O289" s="28">
        <v>16.5</v>
      </c>
      <c r="P289" s="28">
        <v>20.310416666666665</v>
      </c>
      <c r="Q289" s="28">
        <v>0</v>
      </c>
      <c r="R289" s="28">
        <v>1017.8</v>
      </c>
      <c r="S289" s="28">
        <v>1014.1</v>
      </c>
      <c r="T289" s="28">
        <v>30.96</v>
      </c>
      <c r="V289" s="5"/>
      <c r="W289" s="21">
        <v>41195</v>
      </c>
      <c r="X289" s="28">
        <v>20.2</v>
      </c>
      <c r="Y289" s="28">
        <v>15.6</v>
      </c>
      <c r="Z289" s="28">
        <v>17.670833333333331</v>
      </c>
      <c r="AA289" s="28">
        <v>0.9</v>
      </c>
      <c r="AB289" s="28">
        <v>1010.3</v>
      </c>
      <c r="AC289" s="28">
        <v>1007.3</v>
      </c>
      <c r="AD289" s="28">
        <v>33.480000000000004</v>
      </c>
      <c r="AF289" s="5"/>
      <c r="AG289" s="21">
        <v>41561</v>
      </c>
      <c r="AH289" s="28">
        <v>22</v>
      </c>
      <c r="AI289" s="28">
        <v>15.5</v>
      </c>
      <c r="AJ289" s="28">
        <v>18.927083333333332</v>
      </c>
      <c r="AK289" s="28">
        <v>0</v>
      </c>
      <c r="AL289" s="28">
        <v>1015.2</v>
      </c>
      <c r="AM289" s="28">
        <v>1013.2</v>
      </c>
      <c r="AN289" s="28">
        <v>22.32</v>
      </c>
      <c r="AP289" s="5"/>
      <c r="AQ289" s="21">
        <v>41926</v>
      </c>
      <c r="AR289" s="28">
        <v>23.8</v>
      </c>
      <c r="AS289" s="28">
        <v>14.3</v>
      </c>
      <c r="AT289" s="28">
        <v>18.168749999999999</v>
      </c>
      <c r="AU289" s="47">
        <v>0</v>
      </c>
      <c r="AV289" s="28">
        <v>1006.6</v>
      </c>
      <c r="AW289" s="28">
        <v>1002.4</v>
      </c>
      <c r="AX289" s="28">
        <v>32.76</v>
      </c>
    </row>
    <row r="290" spans="2:50" x14ac:dyDescent="0.25">
      <c r="B290" s="5"/>
      <c r="C290" s="21">
        <v>40466</v>
      </c>
      <c r="D290" s="22">
        <v>18.399999999999999</v>
      </c>
      <c r="E290" s="22">
        <v>12.1</v>
      </c>
      <c r="F290" s="22">
        <v>14.999999999999998</v>
      </c>
      <c r="G290" s="22">
        <v>0</v>
      </c>
      <c r="H290" s="23">
        <v>1006</v>
      </c>
      <c r="I290" s="23">
        <v>1004</v>
      </c>
      <c r="J290" s="22">
        <v>30.240000000000002</v>
      </c>
      <c r="L290" s="5"/>
      <c r="M290" s="21">
        <v>40831</v>
      </c>
      <c r="N290" s="28">
        <v>20.9</v>
      </c>
      <c r="O290" s="28">
        <v>17.7</v>
      </c>
      <c r="P290" s="28">
        <v>19.195833333333333</v>
      </c>
      <c r="Q290" s="28">
        <v>0</v>
      </c>
      <c r="R290" s="28">
        <v>1020</v>
      </c>
      <c r="S290" s="28">
        <v>1017.5</v>
      </c>
      <c r="T290" s="28">
        <v>25.92</v>
      </c>
      <c r="V290" s="5"/>
      <c r="W290" s="21">
        <v>41196</v>
      </c>
      <c r="X290" s="28">
        <v>23.7</v>
      </c>
      <c r="Y290" s="28">
        <v>14.1</v>
      </c>
      <c r="Z290" s="28">
        <v>18.45</v>
      </c>
      <c r="AA290" s="28">
        <v>0.4</v>
      </c>
      <c r="AB290" s="28">
        <v>1007.3</v>
      </c>
      <c r="AC290" s="28">
        <v>997.6</v>
      </c>
      <c r="AD290" s="28">
        <v>49.680000000000007</v>
      </c>
      <c r="AF290" s="5"/>
      <c r="AG290" s="21">
        <v>41562</v>
      </c>
      <c r="AH290" s="28">
        <v>25.2</v>
      </c>
      <c r="AI290" s="28">
        <v>18.2</v>
      </c>
      <c r="AJ290" s="28">
        <v>21.241666666666664</v>
      </c>
      <c r="AK290" s="28">
        <v>0</v>
      </c>
      <c r="AL290" s="28">
        <v>1014.1</v>
      </c>
      <c r="AM290" s="28">
        <v>1008.8</v>
      </c>
      <c r="AN290" s="28">
        <v>35.28</v>
      </c>
      <c r="AP290" s="5"/>
      <c r="AQ290" s="21">
        <v>41927</v>
      </c>
      <c r="AR290" s="28">
        <v>26.8</v>
      </c>
      <c r="AS290" s="28">
        <v>18.5</v>
      </c>
      <c r="AT290" s="28">
        <v>21.327083333333338</v>
      </c>
      <c r="AU290" s="47">
        <v>0</v>
      </c>
      <c r="AV290" s="28">
        <v>1008.8</v>
      </c>
      <c r="AW290" s="28">
        <v>1005.3</v>
      </c>
      <c r="AX290" s="28">
        <v>34.200000000000003</v>
      </c>
    </row>
    <row r="291" spans="2:50" x14ac:dyDescent="0.25">
      <c r="B291" s="5"/>
      <c r="C291" s="21">
        <v>40467</v>
      </c>
      <c r="D291" s="22">
        <v>17.899999999999999</v>
      </c>
      <c r="E291" s="22">
        <v>11</v>
      </c>
      <c r="F291" s="22">
        <v>14.329166666666666</v>
      </c>
      <c r="G291" s="22">
        <v>0</v>
      </c>
      <c r="H291" s="23">
        <v>1007</v>
      </c>
      <c r="I291" s="23">
        <v>1005</v>
      </c>
      <c r="J291" s="22">
        <v>33.119999999999997</v>
      </c>
      <c r="L291" s="5"/>
      <c r="M291" s="21">
        <v>40832</v>
      </c>
      <c r="N291" s="28">
        <v>21.7</v>
      </c>
      <c r="O291" s="28">
        <v>16.899999999999999</v>
      </c>
      <c r="P291" s="28">
        <v>19.452083333333331</v>
      </c>
      <c r="Q291" s="28">
        <v>0</v>
      </c>
      <c r="R291" s="28">
        <v>1019.9</v>
      </c>
      <c r="S291" s="28">
        <v>1017.4</v>
      </c>
      <c r="T291" s="28">
        <v>27.36</v>
      </c>
      <c r="V291" s="5"/>
      <c r="W291" s="21">
        <v>41197</v>
      </c>
      <c r="X291" s="28">
        <v>21.3</v>
      </c>
      <c r="Y291" s="28">
        <v>12.1</v>
      </c>
      <c r="Z291" s="28">
        <v>16.254166666666659</v>
      </c>
      <c r="AA291" s="28">
        <v>0</v>
      </c>
      <c r="AB291" s="28">
        <v>1009.4</v>
      </c>
      <c r="AC291" s="28">
        <v>999.4</v>
      </c>
      <c r="AD291" s="28">
        <v>31.680000000000003</v>
      </c>
      <c r="AF291" s="5"/>
      <c r="AG291" s="21">
        <v>41563</v>
      </c>
      <c r="AH291" s="28">
        <v>24.1</v>
      </c>
      <c r="AI291" s="28">
        <v>17.600000000000001</v>
      </c>
      <c r="AJ291" s="28">
        <v>20.554166666666674</v>
      </c>
      <c r="AK291" s="28">
        <v>0</v>
      </c>
      <c r="AL291" s="28">
        <v>1014.1</v>
      </c>
      <c r="AM291" s="28">
        <v>1011</v>
      </c>
      <c r="AN291" s="28">
        <v>19.079999999999998</v>
      </c>
      <c r="AP291" s="5"/>
      <c r="AQ291" s="21">
        <v>41928</v>
      </c>
      <c r="AR291" s="28">
        <v>24.6</v>
      </c>
      <c r="AS291" s="28">
        <v>19.3</v>
      </c>
      <c r="AT291" s="28">
        <v>21.377083333333328</v>
      </c>
      <c r="AU291" s="47">
        <v>0.1</v>
      </c>
      <c r="AV291" s="28">
        <v>1013.6</v>
      </c>
      <c r="AW291" s="28">
        <v>1007.4</v>
      </c>
      <c r="AX291" s="28">
        <v>27</v>
      </c>
    </row>
    <row r="292" spans="2:50" x14ac:dyDescent="0.25">
      <c r="B292" s="5"/>
      <c r="C292" s="21">
        <v>40468</v>
      </c>
      <c r="D292" s="22">
        <v>17.8</v>
      </c>
      <c r="E292" s="22">
        <v>10.5</v>
      </c>
      <c r="F292" s="22">
        <v>14.120833333333335</v>
      </c>
      <c r="G292" s="22">
        <v>0</v>
      </c>
      <c r="H292" s="23">
        <v>1010</v>
      </c>
      <c r="I292" s="23">
        <v>1006</v>
      </c>
      <c r="J292" s="22">
        <v>34.56</v>
      </c>
      <c r="L292" s="5"/>
      <c r="M292" s="21">
        <v>40833</v>
      </c>
      <c r="N292" s="28">
        <v>21.5</v>
      </c>
      <c r="O292" s="28">
        <v>15.2</v>
      </c>
      <c r="P292" s="28">
        <v>18.966666666666672</v>
      </c>
      <c r="Q292" s="28">
        <v>0</v>
      </c>
      <c r="R292" s="28">
        <v>1019.3</v>
      </c>
      <c r="S292" s="28">
        <v>1016.6</v>
      </c>
      <c r="T292" s="28">
        <v>20.52</v>
      </c>
      <c r="V292" s="5"/>
      <c r="W292" s="21">
        <v>41198</v>
      </c>
      <c r="X292" s="28">
        <v>22.7</v>
      </c>
      <c r="Y292" s="28">
        <v>10.8</v>
      </c>
      <c r="Z292" s="28">
        <v>16.88333333333334</v>
      </c>
      <c r="AA292" s="28">
        <v>0</v>
      </c>
      <c r="AB292" s="28">
        <v>1011.7</v>
      </c>
      <c r="AC292" s="28">
        <v>1008.8</v>
      </c>
      <c r="AD292" s="28">
        <v>33.119999999999997</v>
      </c>
      <c r="AF292" s="5"/>
      <c r="AG292" s="21">
        <v>41564</v>
      </c>
      <c r="AH292" s="28">
        <v>22.2</v>
      </c>
      <c r="AI292" s="28">
        <v>19</v>
      </c>
      <c r="AJ292" s="28">
        <v>20.660416666666663</v>
      </c>
      <c r="AK292" s="28">
        <v>0</v>
      </c>
      <c r="AL292" s="28">
        <v>1015.7</v>
      </c>
      <c r="AM292" s="28">
        <v>1011.7</v>
      </c>
      <c r="AN292" s="28">
        <v>19.8</v>
      </c>
      <c r="AP292" s="5"/>
      <c r="AQ292" s="21">
        <v>41929</v>
      </c>
      <c r="AR292" s="28">
        <v>24.2</v>
      </c>
      <c r="AS292" s="28">
        <v>18.8</v>
      </c>
      <c r="AT292" s="28">
        <v>21.320833333333333</v>
      </c>
      <c r="AU292" s="47">
        <v>0</v>
      </c>
      <c r="AV292" s="28">
        <v>1015.7</v>
      </c>
      <c r="AW292" s="28">
        <v>1011.9</v>
      </c>
      <c r="AX292" s="28">
        <v>29.880000000000003</v>
      </c>
    </row>
    <row r="293" spans="2:50" x14ac:dyDescent="0.25">
      <c r="B293" s="5"/>
      <c r="C293" s="21">
        <v>40469</v>
      </c>
      <c r="D293" s="22">
        <v>15.9</v>
      </c>
      <c r="E293" s="22">
        <v>9.4</v>
      </c>
      <c r="F293" s="22">
        <v>12.860416666666667</v>
      </c>
      <c r="G293" s="22">
        <v>0</v>
      </c>
      <c r="H293" s="23">
        <v>1012</v>
      </c>
      <c r="I293" s="23">
        <v>1009</v>
      </c>
      <c r="J293" s="22">
        <v>32.76</v>
      </c>
      <c r="L293" s="5"/>
      <c r="M293" s="21">
        <v>40834</v>
      </c>
      <c r="N293" s="28">
        <v>24.8</v>
      </c>
      <c r="O293" s="28">
        <v>15.5</v>
      </c>
      <c r="P293" s="28">
        <v>19.704166666666673</v>
      </c>
      <c r="Q293" s="28">
        <v>0</v>
      </c>
      <c r="R293" s="28">
        <v>1016.7</v>
      </c>
      <c r="S293" s="28">
        <v>1013.9</v>
      </c>
      <c r="T293" s="28">
        <v>32.76</v>
      </c>
      <c r="V293" s="5"/>
      <c r="W293" s="21">
        <v>41199</v>
      </c>
      <c r="X293" s="28">
        <v>22.8</v>
      </c>
      <c r="Y293" s="28">
        <v>16.8</v>
      </c>
      <c r="Z293" s="28">
        <v>19.879166666666666</v>
      </c>
      <c r="AA293" s="28">
        <v>0</v>
      </c>
      <c r="AB293" s="28">
        <v>1010.5</v>
      </c>
      <c r="AC293" s="28">
        <v>1007.2</v>
      </c>
      <c r="AD293" s="28">
        <v>26.64</v>
      </c>
      <c r="AF293" s="5"/>
      <c r="AG293" s="21">
        <v>41565</v>
      </c>
      <c r="AH293" s="28">
        <v>23.9</v>
      </c>
      <c r="AI293" s="28">
        <v>18.399999999999999</v>
      </c>
      <c r="AJ293" s="28">
        <v>21.029166666666669</v>
      </c>
      <c r="AK293" s="28">
        <v>0</v>
      </c>
      <c r="AL293" s="28">
        <v>1011.8</v>
      </c>
      <c r="AM293" s="28">
        <v>1008.4</v>
      </c>
      <c r="AN293" s="28">
        <v>35.28</v>
      </c>
      <c r="AP293" s="5"/>
      <c r="AQ293" s="21">
        <v>41930</v>
      </c>
      <c r="AR293" s="28">
        <v>22.7</v>
      </c>
      <c r="AS293" s="28">
        <v>17.5</v>
      </c>
      <c r="AT293" s="28">
        <v>20.149999999999999</v>
      </c>
      <c r="AU293" s="47">
        <v>0</v>
      </c>
      <c r="AV293" s="28">
        <v>1019.9</v>
      </c>
      <c r="AW293" s="28">
        <v>1015</v>
      </c>
      <c r="AX293" s="28">
        <v>20.52</v>
      </c>
    </row>
    <row r="294" spans="2:50" x14ac:dyDescent="0.25">
      <c r="B294" s="5"/>
      <c r="C294" s="21">
        <v>40470</v>
      </c>
      <c r="D294" s="22">
        <v>16.3</v>
      </c>
      <c r="E294" s="22">
        <v>8.3000000000000007</v>
      </c>
      <c r="F294" s="22">
        <v>12.514583333333336</v>
      </c>
      <c r="G294" s="22">
        <v>0</v>
      </c>
      <c r="H294" s="23">
        <v>1012</v>
      </c>
      <c r="I294" s="23">
        <v>1010</v>
      </c>
      <c r="J294" s="22">
        <v>36.72</v>
      </c>
      <c r="L294" s="5"/>
      <c r="M294" s="21">
        <v>40835</v>
      </c>
      <c r="N294" s="28">
        <v>22.7</v>
      </c>
      <c r="O294" s="28">
        <v>14.3</v>
      </c>
      <c r="P294" s="28">
        <v>19.122916666666665</v>
      </c>
      <c r="Q294" s="28">
        <v>0</v>
      </c>
      <c r="R294" s="28">
        <v>1015.3</v>
      </c>
      <c r="S294" s="28">
        <v>1011.2</v>
      </c>
      <c r="T294" s="28">
        <v>39.24</v>
      </c>
      <c r="V294" s="5"/>
      <c r="W294" s="21">
        <v>41200</v>
      </c>
      <c r="X294" s="28">
        <v>22.2</v>
      </c>
      <c r="Y294" s="28">
        <v>20.3</v>
      </c>
      <c r="Z294" s="28">
        <v>21.306250000000006</v>
      </c>
      <c r="AA294" s="28">
        <v>0.2</v>
      </c>
      <c r="AB294" s="28">
        <v>1007.8</v>
      </c>
      <c r="AC294" s="28">
        <v>1003.8</v>
      </c>
      <c r="AD294" s="28">
        <v>45</v>
      </c>
      <c r="AF294" s="5"/>
      <c r="AG294" s="21">
        <v>41566</v>
      </c>
      <c r="AH294" s="28">
        <v>23.6</v>
      </c>
      <c r="AI294" s="28">
        <v>19.3</v>
      </c>
      <c r="AJ294" s="28">
        <v>21.362499999999994</v>
      </c>
      <c r="AK294" s="28">
        <v>0</v>
      </c>
      <c r="AL294" s="28">
        <v>1013.1</v>
      </c>
      <c r="AM294" s="28">
        <v>1010.1</v>
      </c>
      <c r="AN294" s="28">
        <v>15.840000000000002</v>
      </c>
      <c r="AP294" s="5"/>
      <c r="AQ294" s="21">
        <v>41931</v>
      </c>
      <c r="AR294" s="28">
        <v>25.6</v>
      </c>
      <c r="AS294" s="28">
        <v>17.5</v>
      </c>
      <c r="AT294" s="28">
        <v>20.737500000000004</v>
      </c>
      <c r="AU294" s="47">
        <v>0</v>
      </c>
      <c r="AV294" s="28">
        <v>1019.5</v>
      </c>
      <c r="AW294" s="28">
        <v>1013.6</v>
      </c>
      <c r="AX294" s="28">
        <v>20.52</v>
      </c>
    </row>
    <row r="295" spans="2:50" x14ac:dyDescent="0.25">
      <c r="B295" s="5"/>
      <c r="C295" s="21">
        <v>40471</v>
      </c>
      <c r="D295" s="22">
        <v>18.2</v>
      </c>
      <c r="E295" s="22">
        <v>9.1999999999999993</v>
      </c>
      <c r="F295" s="22">
        <v>13.895833333333336</v>
      </c>
      <c r="G295" s="22">
        <v>0</v>
      </c>
      <c r="H295" s="23">
        <v>1016</v>
      </c>
      <c r="I295" s="23">
        <v>1010</v>
      </c>
      <c r="J295" s="22">
        <v>26.64</v>
      </c>
      <c r="L295" s="5"/>
      <c r="M295" s="21">
        <v>40836</v>
      </c>
      <c r="N295" s="28">
        <v>19.100000000000001</v>
      </c>
      <c r="O295" s="28">
        <v>12.9</v>
      </c>
      <c r="P295" s="28">
        <v>15.956249999999995</v>
      </c>
      <c r="Q295" s="28">
        <v>0</v>
      </c>
      <c r="R295" s="28">
        <v>1018.3</v>
      </c>
      <c r="S295" s="28">
        <v>1015.3</v>
      </c>
      <c r="T295" s="28">
        <v>35.28</v>
      </c>
      <c r="V295" s="5"/>
      <c r="W295" s="21">
        <v>41201</v>
      </c>
      <c r="X295" s="28">
        <v>22.8</v>
      </c>
      <c r="Y295" s="28">
        <v>20.399999999999999</v>
      </c>
      <c r="Z295" s="28">
        <v>21.495833333333337</v>
      </c>
      <c r="AA295" s="28">
        <v>5.5</v>
      </c>
      <c r="AB295" s="28">
        <v>1009.2</v>
      </c>
      <c r="AC295" s="28">
        <v>1005.3</v>
      </c>
      <c r="AD295" s="28">
        <v>45.36</v>
      </c>
      <c r="AF295" s="5"/>
      <c r="AG295" s="21">
        <v>41567</v>
      </c>
      <c r="AH295" s="28">
        <v>24.8</v>
      </c>
      <c r="AI295" s="28">
        <v>19.399999999999999</v>
      </c>
      <c r="AJ295" s="28">
        <v>21.443749999999998</v>
      </c>
      <c r="AK295" s="28">
        <v>0</v>
      </c>
      <c r="AL295" s="28">
        <v>1014.2</v>
      </c>
      <c r="AM295" s="28">
        <v>1011.6</v>
      </c>
      <c r="AN295" s="28">
        <v>32.4</v>
      </c>
      <c r="AP295" s="5"/>
      <c r="AQ295" s="21">
        <v>41932</v>
      </c>
      <c r="AR295" s="28">
        <v>25.4</v>
      </c>
      <c r="AS295" s="28">
        <v>18</v>
      </c>
      <c r="AT295" s="28">
        <v>21.081249999999997</v>
      </c>
      <c r="AU295" s="47">
        <v>0</v>
      </c>
      <c r="AV295" s="28">
        <v>1014.8</v>
      </c>
      <c r="AW295" s="28">
        <v>1013.1</v>
      </c>
      <c r="AX295" s="28">
        <v>25.2</v>
      </c>
    </row>
    <row r="296" spans="2:50" x14ac:dyDescent="0.25">
      <c r="B296" s="5"/>
      <c r="C296" s="21">
        <v>40472</v>
      </c>
      <c r="D296" s="22">
        <v>17.100000000000001</v>
      </c>
      <c r="E296" s="22">
        <v>11.9</v>
      </c>
      <c r="F296" s="22">
        <v>14.641666666666664</v>
      </c>
      <c r="G296" s="22">
        <v>0</v>
      </c>
      <c r="H296" s="23">
        <v>1018</v>
      </c>
      <c r="I296" s="23">
        <v>1016</v>
      </c>
      <c r="J296" s="22">
        <v>19.440000000000001</v>
      </c>
      <c r="L296" s="5"/>
      <c r="M296" s="21">
        <v>40837</v>
      </c>
      <c r="N296" s="28">
        <v>17.100000000000001</v>
      </c>
      <c r="O296" s="28">
        <v>11</v>
      </c>
      <c r="P296" s="28">
        <v>14.577083333333333</v>
      </c>
      <c r="Q296" s="28">
        <v>0</v>
      </c>
      <c r="R296" s="28">
        <v>1017.8</v>
      </c>
      <c r="S296" s="28">
        <v>1015</v>
      </c>
      <c r="T296" s="28">
        <v>28.08</v>
      </c>
      <c r="V296" s="5"/>
      <c r="W296" s="21">
        <v>41202</v>
      </c>
      <c r="X296" s="28">
        <v>22.1</v>
      </c>
      <c r="Y296" s="28">
        <v>19.5</v>
      </c>
      <c r="Z296" s="28">
        <v>21.435416666666658</v>
      </c>
      <c r="AA296" s="28">
        <v>3.1</v>
      </c>
      <c r="AB296" s="28">
        <v>1008.6</v>
      </c>
      <c r="AC296" s="28">
        <v>1005.3</v>
      </c>
      <c r="AD296" s="28">
        <v>47.519999999999996</v>
      </c>
      <c r="AF296" s="5"/>
      <c r="AG296" s="21">
        <v>41568</v>
      </c>
      <c r="AH296" s="28">
        <v>23.1</v>
      </c>
      <c r="AI296" s="28">
        <v>17.600000000000001</v>
      </c>
      <c r="AJ296" s="28">
        <v>20.739583333333332</v>
      </c>
      <c r="AK296" s="28">
        <v>0</v>
      </c>
      <c r="AL296" s="28">
        <v>1013.9</v>
      </c>
      <c r="AM296" s="28">
        <v>1010.8</v>
      </c>
      <c r="AN296" s="28">
        <v>27.720000000000002</v>
      </c>
      <c r="AP296" s="5"/>
      <c r="AQ296" s="21">
        <v>41933</v>
      </c>
      <c r="AR296" s="28">
        <v>21.6</v>
      </c>
      <c r="AS296" s="28">
        <v>17.100000000000001</v>
      </c>
      <c r="AT296" s="28">
        <v>19.668749999999999</v>
      </c>
      <c r="AU296" s="47">
        <v>0</v>
      </c>
      <c r="AV296" s="28">
        <v>1018.1</v>
      </c>
      <c r="AW296" s="28">
        <v>1013.2</v>
      </c>
      <c r="AX296" s="28">
        <v>29.16</v>
      </c>
    </row>
    <row r="297" spans="2:50" x14ac:dyDescent="0.25">
      <c r="B297" s="5"/>
      <c r="C297" s="21">
        <v>40473</v>
      </c>
      <c r="D297" s="22">
        <v>19.2</v>
      </c>
      <c r="E297" s="22">
        <v>11.8</v>
      </c>
      <c r="F297" s="22">
        <v>15.731249999999996</v>
      </c>
      <c r="G297" s="22">
        <v>0</v>
      </c>
      <c r="H297" s="23">
        <v>1018</v>
      </c>
      <c r="I297" s="23">
        <v>1015</v>
      </c>
      <c r="J297" s="22">
        <v>21.96</v>
      </c>
      <c r="L297" s="5"/>
      <c r="M297" s="21">
        <v>40838</v>
      </c>
      <c r="N297" s="28">
        <v>19.399999999999999</v>
      </c>
      <c r="O297" s="28">
        <v>14.9</v>
      </c>
      <c r="P297" s="28">
        <v>17.062499999999996</v>
      </c>
      <c r="Q297" s="28">
        <v>0</v>
      </c>
      <c r="R297" s="28">
        <v>1015</v>
      </c>
      <c r="S297" s="28">
        <v>1012.1</v>
      </c>
      <c r="T297" s="28">
        <v>21.240000000000002</v>
      </c>
      <c r="V297" s="5"/>
      <c r="W297" s="21">
        <v>41203</v>
      </c>
      <c r="X297" s="28">
        <v>21.5</v>
      </c>
      <c r="Y297" s="28">
        <v>16</v>
      </c>
      <c r="Z297" s="28">
        <v>19.129166666666674</v>
      </c>
      <c r="AA297" s="28">
        <v>26.400000000000002</v>
      </c>
      <c r="AB297" s="28">
        <v>1010.2</v>
      </c>
      <c r="AC297" s="28">
        <v>1003.9</v>
      </c>
      <c r="AD297" s="28">
        <v>33.840000000000003</v>
      </c>
      <c r="AF297" s="5"/>
      <c r="AG297" s="21">
        <v>41569</v>
      </c>
      <c r="AH297" s="28">
        <v>23.5</v>
      </c>
      <c r="AI297" s="28">
        <v>18.8</v>
      </c>
      <c r="AJ297" s="28">
        <v>21.197916666666671</v>
      </c>
      <c r="AK297" s="28">
        <v>0</v>
      </c>
      <c r="AL297" s="28">
        <v>1010.8</v>
      </c>
      <c r="AM297" s="28">
        <v>1005.1</v>
      </c>
      <c r="AN297" s="28">
        <v>36.36</v>
      </c>
      <c r="AP297" s="5"/>
      <c r="AQ297" s="21">
        <v>41934</v>
      </c>
      <c r="AR297" s="28">
        <v>21.3</v>
      </c>
      <c r="AS297" s="28">
        <v>13.5</v>
      </c>
      <c r="AT297" s="28">
        <v>18.293749999999999</v>
      </c>
      <c r="AU297" s="47">
        <v>0</v>
      </c>
      <c r="AV297" s="28">
        <v>1018.4</v>
      </c>
      <c r="AW297" s="28">
        <v>1011.1</v>
      </c>
      <c r="AX297" s="28">
        <v>33.840000000000003</v>
      </c>
    </row>
    <row r="298" spans="2:50" x14ac:dyDescent="0.25">
      <c r="B298" s="5"/>
      <c r="C298" s="21">
        <v>40474</v>
      </c>
      <c r="D298" s="22">
        <v>20</v>
      </c>
      <c r="E298" s="22">
        <v>14.4</v>
      </c>
      <c r="F298" s="22">
        <v>17.039583333333336</v>
      </c>
      <c r="G298" s="22">
        <v>0</v>
      </c>
      <c r="H298" s="23">
        <v>1014</v>
      </c>
      <c r="I298" s="23">
        <v>1011</v>
      </c>
      <c r="J298" s="22">
        <v>30.6</v>
      </c>
      <c r="L298" s="5"/>
      <c r="M298" s="21">
        <v>40839</v>
      </c>
      <c r="N298" s="28">
        <v>19.8</v>
      </c>
      <c r="O298" s="28">
        <v>14.1</v>
      </c>
      <c r="P298" s="28">
        <v>16.981249999999999</v>
      </c>
      <c r="Q298" s="28">
        <v>0</v>
      </c>
      <c r="R298" s="28">
        <v>1012.3</v>
      </c>
      <c r="S298" s="28">
        <v>1004</v>
      </c>
      <c r="T298" s="28">
        <v>21.96</v>
      </c>
      <c r="V298" s="5"/>
      <c r="W298" s="21">
        <v>41204</v>
      </c>
      <c r="X298" s="28">
        <v>20.6</v>
      </c>
      <c r="Y298" s="28">
        <v>16.2</v>
      </c>
      <c r="Z298" s="28">
        <v>18.270833333333336</v>
      </c>
      <c r="AA298" s="28">
        <v>0.4</v>
      </c>
      <c r="AB298" s="28">
        <v>1014.4</v>
      </c>
      <c r="AC298" s="28">
        <v>1009.7</v>
      </c>
      <c r="AD298" s="28">
        <v>34.200000000000003</v>
      </c>
      <c r="AF298" s="5"/>
      <c r="AG298" s="21">
        <v>41570</v>
      </c>
      <c r="AH298" s="28">
        <v>26.5</v>
      </c>
      <c r="AI298" s="28">
        <v>19.5</v>
      </c>
      <c r="AJ298" s="28">
        <v>22.272916666666671</v>
      </c>
      <c r="AK298" s="28">
        <v>1.9</v>
      </c>
      <c r="AL298" s="28">
        <v>1011.9</v>
      </c>
      <c r="AM298" s="28">
        <v>1006.7</v>
      </c>
      <c r="AN298" s="28">
        <v>29.16</v>
      </c>
      <c r="AP298" s="5"/>
      <c r="AQ298" s="21">
        <v>41935</v>
      </c>
      <c r="AR298" s="28">
        <v>23.2</v>
      </c>
      <c r="AS298" s="28">
        <v>15.1</v>
      </c>
      <c r="AT298" s="28">
        <v>18.616666666666671</v>
      </c>
      <c r="AU298" s="47">
        <v>0</v>
      </c>
      <c r="AV298" s="28">
        <v>1012.1</v>
      </c>
      <c r="AW298" s="28">
        <v>1009.9</v>
      </c>
      <c r="AX298" s="28">
        <v>37.080000000000005</v>
      </c>
    </row>
    <row r="299" spans="2:50" x14ac:dyDescent="0.25">
      <c r="B299" s="5"/>
      <c r="C299" s="21">
        <v>40475</v>
      </c>
      <c r="D299" s="22">
        <v>20.7</v>
      </c>
      <c r="E299" s="22">
        <v>13.5</v>
      </c>
      <c r="F299" s="22">
        <v>17.118749999999995</v>
      </c>
      <c r="G299" s="22">
        <v>0</v>
      </c>
      <c r="H299" s="23">
        <v>1011</v>
      </c>
      <c r="I299" s="23">
        <v>1003</v>
      </c>
      <c r="J299" s="22">
        <v>39.96</v>
      </c>
      <c r="L299" s="5"/>
      <c r="M299" s="21">
        <v>40840</v>
      </c>
      <c r="N299" s="28">
        <v>20.2</v>
      </c>
      <c r="O299" s="28">
        <v>15.5</v>
      </c>
      <c r="P299" s="28">
        <v>17.210416666666664</v>
      </c>
      <c r="Q299" s="28">
        <v>54.70000000000001</v>
      </c>
      <c r="R299" s="28">
        <v>1004</v>
      </c>
      <c r="S299" s="28">
        <v>994.8</v>
      </c>
      <c r="T299" s="28">
        <v>33.480000000000004</v>
      </c>
      <c r="V299" s="5"/>
      <c r="W299" s="21">
        <v>41205</v>
      </c>
      <c r="X299" s="28">
        <v>21.4</v>
      </c>
      <c r="Y299" s="28">
        <v>15.3</v>
      </c>
      <c r="Z299" s="28">
        <v>18.352083333333329</v>
      </c>
      <c r="AA299" s="28">
        <v>0</v>
      </c>
      <c r="AB299" s="28">
        <v>1014.4</v>
      </c>
      <c r="AC299" s="28">
        <v>1012.3</v>
      </c>
      <c r="AD299" s="28">
        <v>21.240000000000002</v>
      </c>
      <c r="AF299" s="5"/>
      <c r="AG299" s="21">
        <v>41571</v>
      </c>
      <c r="AH299" s="28">
        <v>23.4</v>
      </c>
      <c r="AI299" s="28">
        <v>16.100000000000001</v>
      </c>
      <c r="AJ299" s="28">
        <v>20.233333333333331</v>
      </c>
      <c r="AK299" s="28">
        <v>0</v>
      </c>
      <c r="AL299" s="28">
        <v>1013.1</v>
      </c>
      <c r="AM299" s="28">
        <v>1010.1</v>
      </c>
      <c r="AN299" s="28">
        <v>24.840000000000003</v>
      </c>
      <c r="AP299" s="5"/>
      <c r="AQ299" s="21">
        <v>41936</v>
      </c>
      <c r="AR299" s="28">
        <v>24</v>
      </c>
      <c r="AS299" s="28">
        <v>16.3</v>
      </c>
      <c r="AT299" s="28">
        <v>19.824999999999996</v>
      </c>
      <c r="AU299" s="47">
        <v>0</v>
      </c>
      <c r="AV299" s="28">
        <v>1014.7</v>
      </c>
      <c r="AW299" s="28">
        <v>1011.1</v>
      </c>
      <c r="AX299" s="28">
        <v>24.840000000000003</v>
      </c>
    </row>
    <row r="300" spans="2:50" x14ac:dyDescent="0.25">
      <c r="B300" s="5"/>
      <c r="C300" s="21">
        <v>40476</v>
      </c>
      <c r="D300" s="22">
        <v>17.399999999999999</v>
      </c>
      <c r="E300" s="22">
        <v>11.1</v>
      </c>
      <c r="F300" s="22">
        <v>14.13749999999999</v>
      </c>
      <c r="G300" s="22">
        <v>0</v>
      </c>
      <c r="H300" s="23">
        <v>1010</v>
      </c>
      <c r="I300" s="23">
        <v>1004</v>
      </c>
      <c r="J300" s="22">
        <v>64.08</v>
      </c>
      <c r="L300" s="5"/>
      <c r="M300" s="21">
        <v>40841</v>
      </c>
      <c r="N300" s="28">
        <v>20.100000000000001</v>
      </c>
      <c r="O300" s="28">
        <v>13.2</v>
      </c>
      <c r="P300" s="28">
        <v>16.679166666666674</v>
      </c>
      <c r="Q300" s="28">
        <v>0.30000000000000004</v>
      </c>
      <c r="R300" s="28">
        <v>1007.5</v>
      </c>
      <c r="S300" s="28">
        <v>994.5</v>
      </c>
      <c r="T300" s="28">
        <v>47.88</v>
      </c>
      <c r="V300" s="5"/>
      <c r="W300" s="21">
        <v>41206</v>
      </c>
      <c r="X300" s="28">
        <v>19.8</v>
      </c>
      <c r="Y300" s="28">
        <v>15.4</v>
      </c>
      <c r="Z300" s="28">
        <v>17.975000000000005</v>
      </c>
      <c r="AA300" s="28">
        <v>0</v>
      </c>
      <c r="AB300" s="28">
        <v>1012.3</v>
      </c>
      <c r="AC300" s="28">
        <v>1008.8</v>
      </c>
      <c r="AD300" s="28">
        <v>19.8</v>
      </c>
      <c r="AF300" s="5"/>
      <c r="AG300" s="21">
        <v>41572</v>
      </c>
      <c r="AH300" s="28">
        <v>23</v>
      </c>
      <c r="AI300" s="28">
        <v>18.7</v>
      </c>
      <c r="AJ300" s="28">
        <v>21.129166666666666</v>
      </c>
      <c r="AK300" s="28">
        <v>0</v>
      </c>
      <c r="AL300" s="28">
        <v>1012.8</v>
      </c>
      <c r="AM300" s="28">
        <v>1010.7</v>
      </c>
      <c r="AN300" s="28">
        <v>20.16</v>
      </c>
      <c r="AP300" s="5"/>
      <c r="AQ300" s="21">
        <v>41937</v>
      </c>
      <c r="AR300" s="28">
        <v>22.6</v>
      </c>
      <c r="AS300" s="28">
        <v>17.100000000000001</v>
      </c>
      <c r="AT300" s="28">
        <v>19.477083333333333</v>
      </c>
      <c r="AU300" s="47">
        <v>0</v>
      </c>
      <c r="AV300" s="28">
        <v>1018.4</v>
      </c>
      <c r="AW300" s="28">
        <v>1014.4</v>
      </c>
      <c r="AX300" s="28">
        <v>18.36</v>
      </c>
    </row>
    <row r="301" spans="2:50" x14ac:dyDescent="0.25">
      <c r="B301" s="5"/>
      <c r="C301" s="21">
        <v>40477</v>
      </c>
      <c r="D301" s="22">
        <v>17.100000000000001</v>
      </c>
      <c r="E301" s="22">
        <v>8.5</v>
      </c>
      <c r="F301" s="22">
        <v>13.070833333333335</v>
      </c>
      <c r="G301" s="22">
        <v>0</v>
      </c>
      <c r="H301" s="23">
        <v>1020</v>
      </c>
      <c r="I301" s="23">
        <v>1010</v>
      </c>
      <c r="J301" s="22">
        <v>37.080000000000005</v>
      </c>
      <c r="L301" s="5"/>
      <c r="M301" s="21">
        <v>40842</v>
      </c>
      <c r="N301" s="28">
        <v>19.899999999999999</v>
      </c>
      <c r="O301" s="28">
        <v>11.3</v>
      </c>
      <c r="P301" s="28">
        <v>16.131250000000001</v>
      </c>
      <c r="Q301" s="28">
        <v>0</v>
      </c>
      <c r="R301" s="28">
        <v>1010.7</v>
      </c>
      <c r="S301" s="28">
        <v>1007.4</v>
      </c>
      <c r="T301" s="28">
        <v>30.96</v>
      </c>
      <c r="V301" s="5"/>
      <c r="W301" s="21">
        <v>41207</v>
      </c>
      <c r="X301" s="28">
        <v>19.3</v>
      </c>
      <c r="Y301" s="28">
        <v>16</v>
      </c>
      <c r="Z301" s="28">
        <v>18.006249999999998</v>
      </c>
      <c r="AA301" s="28">
        <v>7.5</v>
      </c>
      <c r="AB301" s="28">
        <v>1008.8</v>
      </c>
      <c r="AC301" s="28">
        <v>1001.8</v>
      </c>
      <c r="AD301" s="28">
        <v>19.079999999999998</v>
      </c>
      <c r="AF301" s="5"/>
      <c r="AG301" s="21">
        <v>41573</v>
      </c>
      <c r="AH301" s="28">
        <v>23.4</v>
      </c>
      <c r="AI301" s="28">
        <v>19.2</v>
      </c>
      <c r="AJ301" s="28">
        <v>21.583333333333332</v>
      </c>
      <c r="AK301" s="28">
        <v>0</v>
      </c>
      <c r="AL301" s="28">
        <v>1014.5</v>
      </c>
      <c r="AM301" s="28">
        <v>1011.9</v>
      </c>
      <c r="AN301" s="28">
        <v>38.880000000000003</v>
      </c>
      <c r="AP301" s="5"/>
      <c r="AQ301" s="21">
        <v>41938</v>
      </c>
      <c r="AR301" s="28">
        <v>20.3</v>
      </c>
      <c r="AS301" s="28">
        <v>16.399999999999999</v>
      </c>
      <c r="AT301" s="28">
        <v>18.56666666666667</v>
      </c>
      <c r="AU301" s="47">
        <v>0</v>
      </c>
      <c r="AV301" s="28">
        <v>1018.4</v>
      </c>
      <c r="AW301" s="28">
        <v>1015.9</v>
      </c>
      <c r="AX301" s="28">
        <v>21.240000000000002</v>
      </c>
    </row>
    <row r="302" spans="2:50" x14ac:dyDescent="0.25">
      <c r="B302" s="5"/>
      <c r="C302" s="21">
        <v>40478</v>
      </c>
      <c r="D302" s="22">
        <v>20.100000000000001</v>
      </c>
      <c r="E302" s="22">
        <v>7.8</v>
      </c>
      <c r="F302" s="22">
        <v>13.956249999999997</v>
      </c>
      <c r="G302" s="22">
        <v>0</v>
      </c>
      <c r="H302" s="23">
        <v>1021</v>
      </c>
      <c r="I302" s="23">
        <v>1018</v>
      </c>
      <c r="J302" s="22">
        <v>30.6</v>
      </c>
      <c r="L302" s="5"/>
      <c r="M302" s="21">
        <v>40843</v>
      </c>
      <c r="N302" s="28">
        <v>21</v>
      </c>
      <c r="O302" s="28">
        <v>16.100000000000001</v>
      </c>
      <c r="P302" s="28">
        <v>18.46875</v>
      </c>
      <c r="Q302" s="28">
        <v>5.6999999999999993</v>
      </c>
      <c r="R302" s="28">
        <v>1008.1</v>
      </c>
      <c r="S302" s="28">
        <v>1002.9</v>
      </c>
      <c r="T302" s="28">
        <v>37.080000000000005</v>
      </c>
      <c r="V302" s="5"/>
      <c r="W302" s="21">
        <v>41208</v>
      </c>
      <c r="X302" s="28">
        <v>20.5</v>
      </c>
      <c r="Y302" s="28">
        <v>16.600000000000001</v>
      </c>
      <c r="Z302" s="28">
        <v>18.054166666666664</v>
      </c>
      <c r="AA302" s="28">
        <v>4.3</v>
      </c>
      <c r="AB302" s="28">
        <v>1001.9</v>
      </c>
      <c r="AC302" s="28">
        <v>991</v>
      </c>
      <c r="AD302" s="28">
        <v>26.64</v>
      </c>
      <c r="AF302" s="5"/>
      <c r="AG302" s="21">
        <v>41574</v>
      </c>
      <c r="AH302" s="28">
        <v>28</v>
      </c>
      <c r="AI302" s="28">
        <v>18.600000000000001</v>
      </c>
      <c r="AJ302" s="28">
        <v>22.870833333333337</v>
      </c>
      <c r="AK302" s="28">
        <v>0</v>
      </c>
      <c r="AL302" s="28">
        <v>1016.6</v>
      </c>
      <c r="AM302" s="28">
        <v>1013.5</v>
      </c>
      <c r="AN302" s="28">
        <v>40.680000000000007</v>
      </c>
      <c r="AP302" s="5"/>
      <c r="AQ302" s="21">
        <v>41939</v>
      </c>
      <c r="AR302" s="28">
        <v>20.5</v>
      </c>
      <c r="AS302" s="28">
        <v>15.8</v>
      </c>
      <c r="AT302" s="28">
        <v>18.404166666666669</v>
      </c>
      <c r="AU302" s="47">
        <v>0</v>
      </c>
      <c r="AV302" s="28">
        <v>1016.2</v>
      </c>
      <c r="AW302" s="28">
        <v>1012</v>
      </c>
      <c r="AX302" s="28">
        <v>24.840000000000003</v>
      </c>
    </row>
    <row r="303" spans="2:50" x14ac:dyDescent="0.25">
      <c r="B303" s="5"/>
      <c r="C303" s="21">
        <v>40479</v>
      </c>
      <c r="D303" s="22">
        <v>18.5</v>
      </c>
      <c r="E303" s="22">
        <v>10.7</v>
      </c>
      <c r="F303" s="22">
        <v>14.804166666666667</v>
      </c>
      <c r="G303" s="22">
        <v>0</v>
      </c>
      <c r="H303" s="23">
        <v>1019</v>
      </c>
      <c r="I303" s="23">
        <v>1015</v>
      </c>
      <c r="J303" s="22">
        <v>24.840000000000003</v>
      </c>
      <c r="L303" s="5"/>
      <c r="M303" s="21">
        <v>40844</v>
      </c>
      <c r="N303" s="28">
        <v>19.8</v>
      </c>
      <c r="O303" s="28">
        <v>15.7</v>
      </c>
      <c r="P303" s="28">
        <v>17.916666666666664</v>
      </c>
      <c r="Q303" s="28">
        <v>29.000000000000011</v>
      </c>
      <c r="R303" s="28">
        <v>1016.4</v>
      </c>
      <c r="S303" s="28">
        <v>1007.8</v>
      </c>
      <c r="T303" s="28">
        <v>32.04</v>
      </c>
      <c r="V303" s="5"/>
      <c r="W303" s="21">
        <v>41209</v>
      </c>
      <c r="X303" s="28">
        <v>19.5</v>
      </c>
      <c r="Y303" s="28">
        <v>10</v>
      </c>
      <c r="Z303" s="28">
        <v>16.235416666666676</v>
      </c>
      <c r="AA303" s="28">
        <v>0</v>
      </c>
      <c r="AB303" s="28">
        <v>1002.1</v>
      </c>
      <c r="AC303" s="28">
        <v>989.1</v>
      </c>
      <c r="AD303" s="28">
        <v>58.32</v>
      </c>
      <c r="AF303" s="5"/>
      <c r="AG303" s="21">
        <v>41575</v>
      </c>
      <c r="AH303" s="28">
        <v>25.4</v>
      </c>
      <c r="AI303" s="28">
        <v>18.600000000000001</v>
      </c>
      <c r="AJ303" s="28">
        <v>21.800000000000008</v>
      </c>
      <c r="AK303" s="28">
        <v>0</v>
      </c>
      <c r="AL303" s="28">
        <v>1014.5</v>
      </c>
      <c r="AM303" s="28">
        <v>1008.1</v>
      </c>
      <c r="AN303" s="28">
        <v>28.08</v>
      </c>
      <c r="AP303" s="5"/>
      <c r="AQ303" s="21">
        <v>41940</v>
      </c>
      <c r="AR303" s="28">
        <v>21.3</v>
      </c>
      <c r="AS303" s="28">
        <v>15</v>
      </c>
      <c r="AT303" s="28">
        <v>17.916666666666668</v>
      </c>
      <c r="AU303" s="47">
        <v>0</v>
      </c>
      <c r="AV303" s="28">
        <v>1013.6</v>
      </c>
      <c r="AW303" s="28">
        <v>1011.6</v>
      </c>
      <c r="AX303" s="28">
        <v>18.720000000000002</v>
      </c>
    </row>
    <row r="304" spans="2:50" x14ac:dyDescent="0.25">
      <c r="B304" s="5"/>
      <c r="C304" s="21">
        <v>40480</v>
      </c>
      <c r="D304" s="22">
        <v>19.399999999999999</v>
      </c>
      <c r="E304" s="22">
        <v>11.6</v>
      </c>
      <c r="F304" s="22">
        <v>16.597916666666663</v>
      </c>
      <c r="G304" s="22">
        <v>0</v>
      </c>
      <c r="H304" s="23">
        <v>1015</v>
      </c>
      <c r="I304" s="23">
        <v>1006</v>
      </c>
      <c r="J304" s="22">
        <v>28.44</v>
      </c>
      <c r="L304" s="5"/>
      <c r="M304" s="21">
        <v>40845</v>
      </c>
      <c r="N304" s="28">
        <v>21.6</v>
      </c>
      <c r="O304" s="28">
        <v>16.8</v>
      </c>
      <c r="P304" s="28">
        <v>18.879166666666666</v>
      </c>
      <c r="Q304" s="28">
        <v>0</v>
      </c>
      <c r="R304" s="28">
        <v>1018.1</v>
      </c>
      <c r="S304" s="28">
        <v>1015.5</v>
      </c>
      <c r="T304" s="28">
        <v>31.319999999999997</v>
      </c>
      <c r="V304" s="5"/>
      <c r="W304" s="21">
        <v>41210</v>
      </c>
      <c r="X304" s="28">
        <v>15.2</v>
      </c>
      <c r="Y304" s="28">
        <v>7.2</v>
      </c>
      <c r="Z304" s="28">
        <v>10.918750000000001</v>
      </c>
      <c r="AA304" s="28">
        <v>0</v>
      </c>
      <c r="AB304" s="28">
        <v>1009.6</v>
      </c>
      <c r="AC304" s="28">
        <v>1001.7</v>
      </c>
      <c r="AD304" s="28">
        <v>49.680000000000007</v>
      </c>
      <c r="AF304" s="5"/>
      <c r="AG304" s="21">
        <v>41576</v>
      </c>
      <c r="AH304" s="28">
        <v>19.8</v>
      </c>
      <c r="AI304" s="28">
        <v>13.1</v>
      </c>
      <c r="AJ304" s="28">
        <v>16.783333333333335</v>
      </c>
      <c r="AK304" s="28">
        <v>1.8</v>
      </c>
      <c r="AL304" s="28">
        <v>1014.5</v>
      </c>
      <c r="AM304" s="28">
        <v>1009.1</v>
      </c>
      <c r="AN304" s="28">
        <v>24.840000000000003</v>
      </c>
      <c r="AP304" s="5"/>
      <c r="AQ304" s="21">
        <v>41941</v>
      </c>
      <c r="AR304" s="28">
        <v>20.9</v>
      </c>
      <c r="AS304" s="28">
        <v>15.6</v>
      </c>
      <c r="AT304" s="28">
        <v>17.970833333333339</v>
      </c>
      <c r="AU304" s="47">
        <v>0</v>
      </c>
      <c r="AV304" s="28">
        <v>1018.2</v>
      </c>
      <c r="AW304" s="28">
        <v>1012.8</v>
      </c>
      <c r="AX304" s="28">
        <v>16.559999999999999</v>
      </c>
    </row>
    <row r="305" spans="2:50" x14ac:dyDescent="0.25">
      <c r="B305" s="5"/>
      <c r="C305" s="21">
        <v>40481</v>
      </c>
      <c r="D305" s="22">
        <v>19</v>
      </c>
      <c r="E305" s="22">
        <v>14.9</v>
      </c>
      <c r="F305" s="22">
        <v>17.139583333333331</v>
      </c>
      <c r="G305" s="22">
        <v>0</v>
      </c>
      <c r="H305" s="23">
        <v>1006</v>
      </c>
      <c r="I305" s="23">
        <v>998</v>
      </c>
      <c r="J305" s="22">
        <v>40.32</v>
      </c>
      <c r="L305" s="5"/>
      <c r="M305" s="21">
        <v>40846</v>
      </c>
      <c r="N305" s="28">
        <v>22.2</v>
      </c>
      <c r="O305" s="28">
        <v>15.7</v>
      </c>
      <c r="P305" s="28">
        <v>17.752083333333335</v>
      </c>
      <c r="Q305" s="28">
        <v>0</v>
      </c>
      <c r="R305" s="28">
        <v>1017.5</v>
      </c>
      <c r="S305" s="28">
        <v>1014.7</v>
      </c>
      <c r="T305" s="28">
        <v>27</v>
      </c>
      <c r="V305" s="5"/>
      <c r="W305" s="21">
        <v>41211</v>
      </c>
      <c r="X305" s="28">
        <v>15.1</v>
      </c>
      <c r="Y305" s="28">
        <v>5.6</v>
      </c>
      <c r="Z305" s="28">
        <v>10.464583333333332</v>
      </c>
      <c r="AA305" s="28">
        <v>0</v>
      </c>
      <c r="AB305" s="28">
        <v>1011.1</v>
      </c>
      <c r="AC305" s="28">
        <v>1005.9</v>
      </c>
      <c r="AD305" s="28">
        <v>33.119999999999997</v>
      </c>
      <c r="AF305" s="5"/>
      <c r="AG305" s="21">
        <v>41577</v>
      </c>
      <c r="AH305" s="28">
        <v>16.899999999999999</v>
      </c>
      <c r="AI305" s="28">
        <v>12.1</v>
      </c>
      <c r="AJ305" s="28">
        <v>14.491666666666665</v>
      </c>
      <c r="AK305" s="28">
        <v>0</v>
      </c>
      <c r="AL305" s="28">
        <v>1016.2</v>
      </c>
      <c r="AM305" s="28">
        <v>1013.2</v>
      </c>
      <c r="AN305" s="28">
        <v>26.64</v>
      </c>
      <c r="AP305" s="5"/>
      <c r="AQ305" s="21">
        <v>41942</v>
      </c>
      <c r="AR305" s="28">
        <v>20.399999999999999</v>
      </c>
      <c r="AS305" s="28">
        <v>16.399999999999999</v>
      </c>
      <c r="AT305" s="28">
        <v>18.429166666666671</v>
      </c>
      <c r="AU305" s="47">
        <v>0</v>
      </c>
      <c r="AV305" s="28">
        <v>1020.5</v>
      </c>
      <c r="AW305" s="28">
        <v>1017.8</v>
      </c>
      <c r="AX305" s="28">
        <v>15.840000000000002</v>
      </c>
    </row>
    <row r="306" spans="2:50" x14ac:dyDescent="0.25">
      <c r="B306" s="5"/>
      <c r="C306" s="24">
        <v>40482</v>
      </c>
      <c r="D306" s="25">
        <v>19.7</v>
      </c>
      <c r="E306" s="25">
        <v>13.2</v>
      </c>
      <c r="F306" s="25">
        <v>17.185416666666672</v>
      </c>
      <c r="G306" s="25">
        <v>0.8</v>
      </c>
      <c r="H306" s="26">
        <v>998</v>
      </c>
      <c r="I306" s="26">
        <v>989</v>
      </c>
      <c r="J306" s="25">
        <v>51.84</v>
      </c>
      <c r="L306" s="5"/>
      <c r="M306" s="24">
        <v>40847</v>
      </c>
      <c r="N306" s="25">
        <v>19.7</v>
      </c>
      <c r="O306" s="25">
        <v>14.7</v>
      </c>
      <c r="P306" s="25">
        <v>17.389361702127655</v>
      </c>
      <c r="Q306" s="25">
        <v>0</v>
      </c>
      <c r="R306" s="25">
        <v>1014.7</v>
      </c>
      <c r="S306" s="25">
        <v>1011.4</v>
      </c>
      <c r="T306" s="25">
        <v>19.440000000000001</v>
      </c>
      <c r="V306" s="5"/>
      <c r="W306" s="21">
        <v>41212</v>
      </c>
      <c r="X306" s="28">
        <v>15.3</v>
      </c>
      <c r="Y306" s="28">
        <v>7.5</v>
      </c>
      <c r="Z306" s="28">
        <v>11.81875</v>
      </c>
      <c r="AA306" s="28">
        <v>4.6999999999999993</v>
      </c>
      <c r="AB306" s="28">
        <v>1005.9</v>
      </c>
      <c r="AC306" s="28">
        <v>993.6</v>
      </c>
      <c r="AD306" s="28">
        <v>27.720000000000002</v>
      </c>
      <c r="AF306" s="5"/>
      <c r="AG306" s="24">
        <v>41578</v>
      </c>
      <c r="AH306" s="25">
        <v>20.2</v>
      </c>
      <c r="AI306" s="25">
        <v>11.6</v>
      </c>
      <c r="AJ306" s="25">
        <v>15.181249999999997</v>
      </c>
      <c r="AK306" s="25">
        <v>0</v>
      </c>
      <c r="AL306" s="25">
        <v>1018.5</v>
      </c>
      <c r="AM306" s="25">
        <v>1015.6</v>
      </c>
      <c r="AN306" s="25">
        <v>28.08</v>
      </c>
      <c r="AP306" s="5"/>
      <c r="AQ306" s="24">
        <v>41943</v>
      </c>
      <c r="AR306" s="13">
        <v>19.8</v>
      </c>
      <c r="AS306" s="13">
        <v>18.8</v>
      </c>
      <c r="AT306" s="13">
        <v>19.346666666666668</v>
      </c>
      <c r="AU306" s="13">
        <v>0</v>
      </c>
      <c r="AV306" s="13">
        <v>1019.4</v>
      </c>
      <c r="AW306" s="13">
        <v>1018.5</v>
      </c>
      <c r="AX306" s="25">
        <v>11.879999999999999</v>
      </c>
    </row>
    <row r="307" spans="2:50" x14ac:dyDescent="0.25">
      <c r="B307" s="5" t="s">
        <v>15</v>
      </c>
      <c r="C307" s="21">
        <v>40483</v>
      </c>
      <c r="D307" s="22">
        <v>17</v>
      </c>
      <c r="E307" s="22">
        <v>11.6</v>
      </c>
      <c r="F307" s="22">
        <v>14.529166666666667</v>
      </c>
      <c r="G307" s="22">
        <v>0</v>
      </c>
      <c r="H307" s="23">
        <v>1006</v>
      </c>
      <c r="I307" s="23">
        <v>997</v>
      </c>
      <c r="J307" s="22">
        <v>31.680000000000003</v>
      </c>
      <c r="L307" s="5" t="s">
        <v>15</v>
      </c>
      <c r="M307" s="21">
        <v>40848</v>
      </c>
      <c r="N307" s="36">
        <v>21.5</v>
      </c>
      <c r="O307" s="36">
        <v>16.899999999999999</v>
      </c>
      <c r="P307" s="36">
        <v>18.795833333333334</v>
      </c>
      <c r="Q307" s="36">
        <v>0</v>
      </c>
      <c r="R307" s="36">
        <v>1012.4</v>
      </c>
      <c r="S307" s="36">
        <v>1010.4</v>
      </c>
      <c r="T307" s="36">
        <v>28.44</v>
      </c>
      <c r="V307" s="5"/>
      <c r="W307" s="24">
        <v>41213</v>
      </c>
      <c r="X307" s="25">
        <v>18.3</v>
      </c>
      <c r="Y307" s="25">
        <v>11.6</v>
      </c>
      <c r="Z307" s="25">
        <v>14.27083333333333</v>
      </c>
      <c r="AA307" s="25">
        <v>49.499999999999993</v>
      </c>
      <c r="AB307" s="25">
        <v>993.6</v>
      </c>
      <c r="AC307" s="25">
        <v>987.1</v>
      </c>
      <c r="AD307" s="25">
        <v>54.36</v>
      </c>
      <c r="AF307" s="5" t="s">
        <v>15</v>
      </c>
      <c r="AG307" s="21">
        <v>41579</v>
      </c>
      <c r="AH307" s="36">
        <v>19.5</v>
      </c>
      <c r="AI307" s="36">
        <v>11.5</v>
      </c>
      <c r="AJ307" s="36">
        <v>15.920833333333336</v>
      </c>
      <c r="AK307" s="36">
        <v>0</v>
      </c>
      <c r="AL307" s="36">
        <v>1018.1</v>
      </c>
      <c r="AM307" s="36">
        <v>1012.6</v>
      </c>
      <c r="AN307" s="36">
        <v>32.4</v>
      </c>
      <c r="AP307" s="5" t="s">
        <v>15</v>
      </c>
      <c r="AQ307" s="21">
        <v>41944</v>
      </c>
      <c r="AR307" s="36">
        <v>20.399999999999999</v>
      </c>
      <c r="AS307" s="36">
        <v>16.399999999999999</v>
      </c>
      <c r="AT307" s="36">
        <v>18.59791666666667</v>
      </c>
      <c r="AU307" s="36">
        <v>0</v>
      </c>
      <c r="AV307" s="36">
        <v>1019.4</v>
      </c>
      <c r="AW307" s="36">
        <v>1017.8</v>
      </c>
      <c r="AX307" s="36">
        <v>16.2</v>
      </c>
    </row>
    <row r="308" spans="2:50" x14ac:dyDescent="0.25">
      <c r="B308" s="5"/>
      <c r="C308" s="21">
        <v>40484</v>
      </c>
      <c r="D308" s="22">
        <v>20.5</v>
      </c>
      <c r="E308" s="22">
        <v>13.6</v>
      </c>
      <c r="F308" s="22">
        <v>16.108333333333338</v>
      </c>
      <c r="G308" s="22">
        <v>0</v>
      </c>
      <c r="H308" s="23">
        <v>1013</v>
      </c>
      <c r="I308" s="23">
        <v>1006</v>
      </c>
      <c r="J308" s="22">
        <v>38.159999999999997</v>
      </c>
      <c r="L308" s="5"/>
      <c r="M308" s="21">
        <v>40849</v>
      </c>
      <c r="N308" s="28">
        <v>21.5</v>
      </c>
      <c r="O308" s="28">
        <v>17.600000000000001</v>
      </c>
      <c r="P308" s="28">
        <v>19.445833333333336</v>
      </c>
      <c r="Q308" s="28">
        <v>11.399999999999999</v>
      </c>
      <c r="R308" s="28">
        <v>1011.5</v>
      </c>
      <c r="S308" s="28">
        <v>1003.9</v>
      </c>
      <c r="T308" s="28">
        <v>32.76</v>
      </c>
      <c r="V308" s="5" t="s">
        <v>15</v>
      </c>
      <c r="W308" s="21">
        <v>41214</v>
      </c>
      <c r="X308" s="36">
        <v>18.899999999999999</v>
      </c>
      <c r="Y308" s="36">
        <v>11.5</v>
      </c>
      <c r="Z308" s="36">
        <v>15.208333333333336</v>
      </c>
      <c r="AA308" s="36">
        <v>0</v>
      </c>
      <c r="AB308" s="36">
        <v>1001.6</v>
      </c>
      <c r="AC308" s="36">
        <v>992.1</v>
      </c>
      <c r="AD308" s="36">
        <v>58.32</v>
      </c>
      <c r="AF308" s="5"/>
      <c r="AG308" s="21">
        <v>41580</v>
      </c>
      <c r="AH308" s="28">
        <v>24.3</v>
      </c>
      <c r="AI308" s="28">
        <v>16.3</v>
      </c>
      <c r="AJ308" s="28">
        <v>19.366666666666667</v>
      </c>
      <c r="AK308" s="28">
        <v>0</v>
      </c>
      <c r="AL308" s="28">
        <v>1012.6</v>
      </c>
      <c r="AM308" s="28">
        <v>1009.4</v>
      </c>
      <c r="AN308" s="28">
        <v>34.56</v>
      </c>
      <c r="AP308" s="5"/>
      <c r="AQ308" s="21">
        <v>41945</v>
      </c>
      <c r="AR308" s="28">
        <v>21</v>
      </c>
      <c r="AS308" s="28">
        <v>14.4</v>
      </c>
      <c r="AT308" s="28">
        <v>18.077083333333334</v>
      </c>
      <c r="AU308" s="28">
        <v>0</v>
      </c>
      <c r="AV308" s="28">
        <v>1017.8</v>
      </c>
      <c r="AW308" s="28">
        <v>1011.9</v>
      </c>
      <c r="AX308" s="28">
        <v>26.28</v>
      </c>
    </row>
    <row r="309" spans="2:50" x14ac:dyDescent="0.25">
      <c r="B309" s="5"/>
      <c r="C309" s="21">
        <v>40485</v>
      </c>
      <c r="D309" s="22">
        <v>20.2</v>
      </c>
      <c r="E309" s="22">
        <v>12.5</v>
      </c>
      <c r="F309" s="22">
        <v>16.027083333333337</v>
      </c>
      <c r="G309" s="22">
        <v>0</v>
      </c>
      <c r="H309" s="23">
        <v>1021</v>
      </c>
      <c r="I309" s="23">
        <v>1013</v>
      </c>
      <c r="J309" s="22">
        <v>32.04</v>
      </c>
      <c r="L309" s="5"/>
      <c r="M309" s="21">
        <v>40850</v>
      </c>
      <c r="N309" s="28">
        <v>21.2</v>
      </c>
      <c r="O309" s="28">
        <v>17.7</v>
      </c>
      <c r="P309" s="28">
        <v>19.987499999999997</v>
      </c>
      <c r="Q309" s="28">
        <v>0.1</v>
      </c>
      <c r="R309" s="28">
        <v>1004.1</v>
      </c>
      <c r="S309" s="28">
        <v>995.8</v>
      </c>
      <c r="T309" s="28">
        <v>41.4</v>
      </c>
      <c r="V309" s="5"/>
      <c r="W309" s="21">
        <v>41215</v>
      </c>
      <c r="X309" s="28">
        <v>20.9</v>
      </c>
      <c r="Y309" s="28">
        <v>13.2</v>
      </c>
      <c r="Z309" s="28">
        <v>16.960416666666664</v>
      </c>
      <c r="AA309" s="28">
        <v>0</v>
      </c>
      <c r="AB309" s="28">
        <v>1008.1</v>
      </c>
      <c r="AC309" s="28">
        <v>1001.6</v>
      </c>
      <c r="AD309" s="28">
        <v>39.24</v>
      </c>
      <c r="AF309" s="5"/>
      <c r="AG309" s="21">
        <v>41581</v>
      </c>
      <c r="AH309" s="28">
        <v>19.899999999999999</v>
      </c>
      <c r="AI309" s="28">
        <v>16</v>
      </c>
      <c r="AJ309" s="28">
        <v>17.752083333333339</v>
      </c>
      <c r="AK309" s="28">
        <v>0</v>
      </c>
      <c r="AL309" s="28">
        <v>1013.8</v>
      </c>
      <c r="AM309" s="28">
        <v>1009.3</v>
      </c>
      <c r="AN309" s="28">
        <v>26.64</v>
      </c>
      <c r="AP309" s="5"/>
      <c r="AQ309" s="21">
        <v>41946</v>
      </c>
      <c r="AR309" s="28">
        <v>21.5</v>
      </c>
      <c r="AS309" s="28">
        <v>16.399999999999999</v>
      </c>
      <c r="AT309" s="28">
        <v>18.939583333333335</v>
      </c>
      <c r="AU309" s="28">
        <v>29.700000000000003</v>
      </c>
      <c r="AV309" s="28">
        <v>1011.9</v>
      </c>
      <c r="AW309" s="28">
        <v>997.1</v>
      </c>
      <c r="AX309" s="28">
        <v>53.28</v>
      </c>
    </row>
    <row r="310" spans="2:50" x14ac:dyDescent="0.25">
      <c r="B310" s="5"/>
      <c r="C310" s="21">
        <v>40486</v>
      </c>
      <c r="D310" s="22">
        <v>21.2</v>
      </c>
      <c r="E310" s="22">
        <v>13.2</v>
      </c>
      <c r="F310" s="22">
        <v>16.797916666666662</v>
      </c>
      <c r="G310" s="22">
        <v>0</v>
      </c>
      <c r="H310" s="23">
        <v>1024</v>
      </c>
      <c r="I310" s="23">
        <v>1021</v>
      </c>
      <c r="J310" s="22">
        <v>24.48</v>
      </c>
      <c r="L310" s="5"/>
      <c r="M310" s="21">
        <v>40851</v>
      </c>
      <c r="N310" s="28">
        <v>18.899999999999999</v>
      </c>
      <c r="O310" s="28">
        <v>15.4</v>
      </c>
      <c r="P310" s="28">
        <v>16.966666666666665</v>
      </c>
      <c r="Q310" s="28">
        <v>43.4</v>
      </c>
      <c r="R310" s="28">
        <v>997.6</v>
      </c>
      <c r="S310" s="28">
        <v>990.5</v>
      </c>
      <c r="T310" s="28">
        <v>45.36</v>
      </c>
      <c r="V310" s="5"/>
      <c r="W310" s="21">
        <v>41216</v>
      </c>
      <c r="X310" s="28">
        <v>20</v>
      </c>
      <c r="Y310" s="28">
        <v>15</v>
      </c>
      <c r="Z310" s="28">
        <v>16.762499999999999</v>
      </c>
      <c r="AA310" s="28">
        <v>0</v>
      </c>
      <c r="AB310" s="28">
        <v>1007.3</v>
      </c>
      <c r="AC310" s="28">
        <v>1002.5</v>
      </c>
      <c r="AD310" s="28">
        <v>21.240000000000002</v>
      </c>
      <c r="AF310" s="5"/>
      <c r="AG310" s="21">
        <v>41582</v>
      </c>
      <c r="AH310" s="28">
        <v>18.899999999999999</v>
      </c>
      <c r="AI310" s="28">
        <v>14.8</v>
      </c>
      <c r="AJ310" s="28">
        <v>16.583333333333332</v>
      </c>
      <c r="AK310" s="28">
        <v>0</v>
      </c>
      <c r="AL310" s="28">
        <v>1010.7</v>
      </c>
      <c r="AM310" s="28">
        <v>997.2</v>
      </c>
      <c r="AN310" s="28">
        <v>60.12</v>
      </c>
      <c r="AP310" s="5"/>
      <c r="AQ310" s="21">
        <v>41947</v>
      </c>
      <c r="AR310" s="28">
        <v>21.5</v>
      </c>
      <c r="AS310" s="28">
        <v>10.4</v>
      </c>
      <c r="AT310" s="28">
        <v>15.818750000000007</v>
      </c>
      <c r="AU310" s="28">
        <v>14.299999999999999</v>
      </c>
      <c r="AV310" s="28">
        <v>997.2</v>
      </c>
      <c r="AW310" s="28">
        <v>988.3</v>
      </c>
      <c r="AX310" s="28">
        <v>60.839999999999996</v>
      </c>
    </row>
    <row r="311" spans="2:50" x14ac:dyDescent="0.25">
      <c r="B311" s="5"/>
      <c r="C311" s="21">
        <v>40487</v>
      </c>
      <c r="D311" s="22">
        <v>18.600000000000001</v>
      </c>
      <c r="E311" s="22">
        <v>13.9</v>
      </c>
      <c r="F311" s="22">
        <v>16.445833333333336</v>
      </c>
      <c r="G311" s="22">
        <v>0</v>
      </c>
      <c r="H311" s="23">
        <v>1025</v>
      </c>
      <c r="I311" s="23">
        <v>1021</v>
      </c>
      <c r="J311" s="22">
        <v>17.64</v>
      </c>
      <c r="L311" s="5"/>
      <c r="M311" s="21">
        <v>40852</v>
      </c>
      <c r="N311" s="28">
        <v>18.5</v>
      </c>
      <c r="O311" s="28">
        <v>12.9</v>
      </c>
      <c r="P311" s="28">
        <v>15.750000000000002</v>
      </c>
      <c r="Q311" s="28">
        <v>6.1</v>
      </c>
      <c r="R311" s="28">
        <v>996.3</v>
      </c>
      <c r="S311" s="28">
        <v>992</v>
      </c>
      <c r="T311" s="28">
        <v>28.44</v>
      </c>
      <c r="V311" s="5"/>
      <c r="W311" s="21">
        <v>41217</v>
      </c>
      <c r="X311" s="28">
        <v>20.2</v>
      </c>
      <c r="Y311" s="28">
        <v>15.6</v>
      </c>
      <c r="Z311" s="28">
        <v>17.683333333333334</v>
      </c>
      <c r="AA311" s="28">
        <v>0.5</v>
      </c>
      <c r="AB311" s="28">
        <v>1002.6</v>
      </c>
      <c r="AC311" s="28">
        <v>996.5</v>
      </c>
      <c r="AD311" s="28">
        <v>39.96</v>
      </c>
      <c r="AF311" s="5"/>
      <c r="AG311" s="21">
        <v>41583</v>
      </c>
      <c r="AH311" s="28">
        <v>24.4</v>
      </c>
      <c r="AI311" s="28">
        <v>13.5</v>
      </c>
      <c r="AJ311" s="28">
        <v>16.935416666666672</v>
      </c>
      <c r="AK311" s="28">
        <v>0</v>
      </c>
      <c r="AL311" s="28">
        <v>1007</v>
      </c>
      <c r="AM311" s="28">
        <v>1000.4</v>
      </c>
      <c r="AN311" s="28">
        <v>35.64</v>
      </c>
      <c r="AP311" s="5"/>
      <c r="AQ311" s="21">
        <v>41948</v>
      </c>
      <c r="AR311" s="28">
        <v>16.5</v>
      </c>
      <c r="AS311" s="28">
        <v>9.4</v>
      </c>
      <c r="AT311" s="28">
        <v>12.743749999999999</v>
      </c>
      <c r="AU311" s="28">
        <v>0.2</v>
      </c>
      <c r="AV311" s="28">
        <v>1005.1</v>
      </c>
      <c r="AW311" s="28">
        <v>994.4</v>
      </c>
      <c r="AX311" s="28">
        <v>29.52</v>
      </c>
    </row>
    <row r="312" spans="2:50" x14ac:dyDescent="0.25">
      <c r="B312" s="5"/>
      <c r="C312" s="21">
        <v>40488</v>
      </c>
      <c r="D312" s="22">
        <v>20</v>
      </c>
      <c r="E312" s="22">
        <v>12.6</v>
      </c>
      <c r="F312" s="22">
        <v>16.014583333333338</v>
      </c>
      <c r="G312" s="22">
        <v>0</v>
      </c>
      <c r="H312" s="23">
        <v>1021</v>
      </c>
      <c r="I312" s="23">
        <v>1009</v>
      </c>
      <c r="J312" s="22">
        <v>26.28</v>
      </c>
      <c r="L312" s="5"/>
      <c r="M312" s="21">
        <v>40853</v>
      </c>
      <c r="N312" s="28">
        <v>16.899999999999999</v>
      </c>
      <c r="O312" s="28">
        <v>12.1</v>
      </c>
      <c r="P312" s="28">
        <v>14.579166666666667</v>
      </c>
      <c r="Q312" s="28">
        <v>26.000000000000007</v>
      </c>
      <c r="R312" s="28">
        <v>1005.6</v>
      </c>
      <c r="S312" s="28">
        <v>994.2</v>
      </c>
      <c r="T312" s="28">
        <v>51.84</v>
      </c>
      <c r="V312" s="5"/>
      <c r="W312" s="21">
        <v>41218</v>
      </c>
      <c r="X312" s="28">
        <v>17.5</v>
      </c>
      <c r="Y312" s="28">
        <v>12.4</v>
      </c>
      <c r="Z312" s="28">
        <v>14.964583333333332</v>
      </c>
      <c r="AA312" s="28">
        <v>0</v>
      </c>
      <c r="AB312" s="28">
        <v>1013.2</v>
      </c>
      <c r="AC312" s="28">
        <v>1001</v>
      </c>
      <c r="AD312" s="28">
        <v>49.680000000000007</v>
      </c>
      <c r="AF312" s="5"/>
      <c r="AG312" s="21">
        <v>41584</v>
      </c>
      <c r="AH312" s="28">
        <v>20.9</v>
      </c>
      <c r="AI312" s="28">
        <v>16.100000000000001</v>
      </c>
      <c r="AJ312" s="28">
        <v>18.670833333333327</v>
      </c>
      <c r="AK312" s="28">
        <v>0</v>
      </c>
      <c r="AL312" s="28">
        <v>1013.6</v>
      </c>
      <c r="AM312" s="28">
        <v>1006.8</v>
      </c>
      <c r="AN312" s="28">
        <v>45.36</v>
      </c>
      <c r="AP312" s="5"/>
      <c r="AQ312" s="21">
        <v>41949</v>
      </c>
      <c r="AR312" s="28">
        <v>17.2</v>
      </c>
      <c r="AS312" s="28">
        <v>8.1</v>
      </c>
      <c r="AT312" s="28">
        <v>12.174999999999997</v>
      </c>
      <c r="AU312" s="28">
        <v>0</v>
      </c>
      <c r="AV312" s="28">
        <v>1008.3</v>
      </c>
      <c r="AW312" s="28">
        <v>1004.6</v>
      </c>
      <c r="AX312" s="28">
        <v>33.119999999999997</v>
      </c>
    </row>
    <row r="313" spans="2:50" x14ac:dyDescent="0.25">
      <c r="B313" s="5"/>
      <c r="C313" s="21">
        <v>40489</v>
      </c>
      <c r="D313" s="22">
        <v>17.8</v>
      </c>
      <c r="E313" s="22">
        <v>12</v>
      </c>
      <c r="F313" s="22">
        <v>14.75</v>
      </c>
      <c r="G313" s="22">
        <v>0</v>
      </c>
      <c r="H313" s="23">
        <v>1008</v>
      </c>
      <c r="I313" s="23">
        <v>998</v>
      </c>
      <c r="J313" s="22">
        <v>32.76</v>
      </c>
      <c r="L313" s="5"/>
      <c r="M313" s="21">
        <v>40854</v>
      </c>
      <c r="N313" s="28">
        <v>20.3</v>
      </c>
      <c r="O313" s="28">
        <v>13.8</v>
      </c>
      <c r="P313" s="28">
        <v>16.462499999999999</v>
      </c>
      <c r="Q313" s="28">
        <v>0</v>
      </c>
      <c r="R313" s="28">
        <v>1007.6</v>
      </c>
      <c r="S313" s="28">
        <v>1004.9</v>
      </c>
      <c r="T313" s="28">
        <v>28.08</v>
      </c>
      <c r="V313" s="5"/>
      <c r="W313" s="21">
        <v>41219</v>
      </c>
      <c r="X313" s="28">
        <v>16</v>
      </c>
      <c r="Y313" s="28">
        <v>10.6</v>
      </c>
      <c r="Z313" s="28">
        <v>12.833333333333336</v>
      </c>
      <c r="AA313" s="28">
        <v>0.6</v>
      </c>
      <c r="AB313" s="28">
        <v>1021.4</v>
      </c>
      <c r="AC313" s="28">
        <v>1012.4</v>
      </c>
      <c r="AD313" s="28">
        <v>30.6</v>
      </c>
      <c r="AF313" s="5"/>
      <c r="AG313" s="21">
        <v>41585</v>
      </c>
      <c r="AH313" s="28">
        <v>20.3</v>
      </c>
      <c r="AI313" s="28">
        <v>14.8</v>
      </c>
      <c r="AJ313" s="28">
        <v>17.568749999999998</v>
      </c>
      <c r="AK313" s="28">
        <v>0</v>
      </c>
      <c r="AL313" s="28">
        <v>1014.2</v>
      </c>
      <c r="AM313" s="28">
        <v>1010.4</v>
      </c>
      <c r="AN313" s="28">
        <v>14.76</v>
      </c>
      <c r="AP313" s="5"/>
      <c r="AQ313" s="21">
        <v>41950</v>
      </c>
      <c r="AR313" s="28">
        <v>21.2</v>
      </c>
      <c r="AS313" s="28">
        <v>8.1</v>
      </c>
      <c r="AT313" s="28">
        <v>14.320833333333335</v>
      </c>
      <c r="AU313" s="28">
        <v>0</v>
      </c>
      <c r="AV313" s="28">
        <v>1010.8</v>
      </c>
      <c r="AW313" s="28">
        <v>1005.1</v>
      </c>
      <c r="AX313" s="28">
        <v>33.840000000000003</v>
      </c>
    </row>
    <row r="314" spans="2:50" x14ac:dyDescent="0.25">
      <c r="B314" s="5"/>
      <c r="C314" s="21">
        <v>40490</v>
      </c>
      <c r="D314" s="22">
        <v>14</v>
      </c>
      <c r="E314" s="22">
        <v>8.4</v>
      </c>
      <c r="F314" s="22">
        <v>11.120833333333332</v>
      </c>
      <c r="G314" s="22">
        <v>1.4</v>
      </c>
      <c r="H314" s="23">
        <v>998</v>
      </c>
      <c r="I314" s="23">
        <v>981</v>
      </c>
      <c r="J314" s="22">
        <v>49.680000000000007</v>
      </c>
      <c r="L314" s="5"/>
      <c r="M314" s="21">
        <v>40855</v>
      </c>
      <c r="N314" s="28">
        <v>19.399999999999999</v>
      </c>
      <c r="O314" s="28">
        <v>13.2</v>
      </c>
      <c r="P314" s="28">
        <v>15.579166666666666</v>
      </c>
      <c r="Q314" s="28">
        <v>0</v>
      </c>
      <c r="R314" s="28">
        <v>1012.3</v>
      </c>
      <c r="S314" s="28">
        <v>1005.9</v>
      </c>
      <c r="T314" s="28">
        <v>35.64</v>
      </c>
      <c r="V314" s="5"/>
      <c r="W314" s="21">
        <v>41220</v>
      </c>
      <c r="X314" s="28">
        <v>15.1</v>
      </c>
      <c r="Y314" s="28">
        <v>7.5</v>
      </c>
      <c r="Z314" s="28">
        <v>11.44166666666667</v>
      </c>
      <c r="AA314" s="28">
        <v>0</v>
      </c>
      <c r="AB314" s="28">
        <v>1024.9000000000001</v>
      </c>
      <c r="AC314" s="28">
        <v>1021.3</v>
      </c>
      <c r="AD314" s="28">
        <v>30.240000000000002</v>
      </c>
      <c r="AF314" s="5"/>
      <c r="AG314" s="21">
        <v>41586</v>
      </c>
      <c r="AH314" s="28">
        <v>23.6</v>
      </c>
      <c r="AI314" s="28">
        <v>16.399999999999999</v>
      </c>
      <c r="AJ314" s="28">
        <v>19.172916666666669</v>
      </c>
      <c r="AK314" s="28">
        <v>0</v>
      </c>
      <c r="AL314" s="28">
        <v>1012.1</v>
      </c>
      <c r="AM314" s="28">
        <v>1007.3</v>
      </c>
      <c r="AN314" s="28">
        <v>39.24</v>
      </c>
      <c r="AP314" s="5"/>
      <c r="AQ314" s="21">
        <v>41951</v>
      </c>
      <c r="AR314" s="28">
        <v>16.8</v>
      </c>
      <c r="AS314" s="28">
        <v>13</v>
      </c>
      <c r="AT314" s="28">
        <v>14.485416666666667</v>
      </c>
      <c r="AU314" s="28">
        <v>0</v>
      </c>
      <c r="AV314" s="28">
        <v>1010.7</v>
      </c>
      <c r="AW314" s="28">
        <v>1002.3</v>
      </c>
      <c r="AX314" s="28">
        <v>28.44</v>
      </c>
    </row>
    <row r="315" spans="2:50" x14ac:dyDescent="0.25">
      <c r="B315" s="5"/>
      <c r="C315" s="21">
        <v>40491</v>
      </c>
      <c r="D315" s="22">
        <v>17.399999999999999</v>
      </c>
      <c r="E315" s="22">
        <v>10.1</v>
      </c>
      <c r="F315" s="22">
        <v>13.864583333333334</v>
      </c>
      <c r="G315" s="22">
        <v>0</v>
      </c>
      <c r="H315" s="23">
        <v>985</v>
      </c>
      <c r="I315" s="23">
        <v>980</v>
      </c>
      <c r="J315" s="22">
        <v>45.36</v>
      </c>
      <c r="L315" s="5"/>
      <c r="M315" s="21">
        <v>40856</v>
      </c>
      <c r="N315" s="28">
        <v>19.2</v>
      </c>
      <c r="O315" s="28">
        <v>12.2</v>
      </c>
      <c r="P315" s="28">
        <v>15.283333333333337</v>
      </c>
      <c r="Q315" s="28">
        <v>0</v>
      </c>
      <c r="R315" s="28">
        <v>1014.1</v>
      </c>
      <c r="S315" s="28">
        <v>1011.6</v>
      </c>
      <c r="T315" s="28">
        <v>27.36</v>
      </c>
      <c r="V315" s="5"/>
      <c r="W315" s="21">
        <v>41221</v>
      </c>
      <c r="X315" s="28">
        <v>16.7</v>
      </c>
      <c r="Y315" s="28">
        <v>9.1999999999999993</v>
      </c>
      <c r="Z315" s="28">
        <v>13.327083333333333</v>
      </c>
      <c r="AA315" s="28">
        <v>0</v>
      </c>
      <c r="AB315" s="28">
        <v>1021.4</v>
      </c>
      <c r="AC315" s="28">
        <v>1014.4</v>
      </c>
      <c r="AD315" s="28">
        <v>24.48</v>
      </c>
      <c r="AF315" s="5"/>
      <c r="AG315" s="21">
        <v>41587</v>
      </c>
      <c r="AH315" s="28">
        <v>17.600000000000001</v>
      </c>
      <c r="AI315" s="28">
        <v>14.1</v>
      </c>
      <c r="AJ315" s="28">
        <v>16.168749999999999</v>
      </c>
      <c r="AK315" s="28">
        <v>0</v>
      </c>
      <c r="AL315" s="28">
        <v>1016.7</v>
      </c>
      <c r="AM315" s="28">
        <v>1011.8</v>
      </c>
      <c r="AN315" s="28">
        <v>49.32</v>
      </c>
      <c r="AP315" s="5"/>
      <c r="AQ315" s="21">
        <v>41952</v>
      </c>
      <c r="AR315" s="28">
        <v>15.2</v>
      </c>
      <c r="AS315" s="28">
        <v>11.3</v>
      </c>
      <c r="AT315" s="28">
        <v>13.468749999999998</v>
      </c>
      <c r="AU315" s="28">
        <v>0.1</v>
      </c>
      <c r="AV315" s="28">
        <v>1006.2</v>
      </c>
      <c r="AW315" s="28">
        <v>1001</v>
      </c>
      <c r="AX315" s="28">
        <v>35.64</v>
      </c>
    </row>
    <row r="316" spans="2:50" x14ac:dyDescent="0.25">
      <c r="B316" s="5"/>
      <c r="C316" s="21">
        <v>40492</v>
      </c>
      <c r="D316" s="22">
        <v>17</v>
      </c>
      <c r="E316" s="22">
        <v>11.6</v>
      </c>
      <c r="F316" s="22">
        <v>14.216666666666669</v>
      </c>
      <c r="G316" s="22">
        <v>0</v>
      </c>
      <c r="H316" s="23">
        <v>1007</v>
      </c>
      <c r="I316" s="23">
        <v>985</v>
      </c>
      <c r="J316" s="22">
        <v>59.4</v>
      </c>
      <c r="L316" s="5"/>
      <c r="M316" s="21">
        <v>40857</v>
      </c>
      <c r="N316" s="28">
        <v>19.3</v>
      </c>
      <c r="O316" s="28">
        <v>11.6</v>
      </c>
      <c r="P316" s="28">
        <v>15.52708333333333</v>
      </c>
      <c r="Q316" s="28">
        <v>0</v>
      </c>
      <c r="R316" s="28">
        <v>1013.5</v>
      </c>
      <c r="S316" s="28">
        <v>1011.1</v>
      </c>
      <c r="T316" s="28">
        <v>27.36</v>
      </c>
      <c r="V316" s="5"/>
      <c r="W316" s="21">
        <v>41222</v>
      </c>
      <c r="X316" s="28">
        <v>18.600000000000001</v>
      </c>
      <c r="Y316" s="28">
        <v>11.9</v>
      </c>
      <c r="Z316" s="28">
        <v>14.950000000000005</v>
      </c>
      <c r="AA316" s="28">
        <v>0.8</v>
      </c>
      <c r="AB316" s="28">
        <v>1014.5</v>
      </c>
      <c r="AC316" s="28">
        <v>1005.7</v>
      </c>
      <c r="AD316" s="28">
        <v>28.8</v>
      </c>
      <c r="AF316" s="5"/>
      <c r="AG316" s="21">
        <v>41588</v>
      </c>
      <c r="AH316" s="28">
        <v>21.1</v>
      </c>
      <c r="AI316" s="28">
        <v>13</v>
      </c>
      <c r="AJ316" s="28">
        <v>16.091666666666669</v>
      </c>
      <c r="AK316" s="28">
        <v>0</v>
      </c>
      <c r="AL316" s="28">
        <v>1014.3</v>
      </c>
      <c r="AM316" s="28">
        <v>1010.2</v>
      </c>
      <c r="AN316" s="28">
        <v>28.8</v>
      </c>
      <c r="AP316" s="5"/>
      <c r="AQ316" s="21">
        <v>41953</v>
      </c>
      <c r="AR316" s="28">
        <v>16.3</v>
      </c>
      <c r="AS316" s="28">
        <v>10.4</v>
      </c>
      <c r="AT316" s="28">
        <v>13.13541666666667</v>
      </c>
      <c r="AU316" s="28">
        <v>0.2</v>
      </c>
      <c r="AV316" s="28">
        <v>1008.6</v>
      </c>
      <c r="AW316" s="28">
        <v>1005.4</v>
      </c>
      <c r="AX316" s="28">
        <v>26.28</v>
      </c>
    </row>
    <row r="317" spans="2:50" x14ac:dyDescent="0.25">
      <c r="B317" s="5"/>
      <c r="C317" s="21">
        <v>40493</v>
      </c>
      <c r="D317" s="22">
        <v>16.7</v>
      </c>
      <c r="E317" s="22">
        <v>8.3000000000000007</v>
      </c>
      <c r="F317" s="22">
        <v>12.79166666666667</v>
      </c>
      <c r="G317" s="22">
        <v>0</v>
      </c>
      <c r="H317" s="23">
        <v>1014</v>
      </c>
      <c r="I317" s="23">
        <v>1008</v>
      </c>
      <c r="J317" s="22">
        <v>34.200000000000003</v>
      </c>
      <c r="L317" s="5"/>
      <c r="M317" s="21">
        <v>40858</v>
      </c>
      <c r="N317" s="28">
        <v>18.7</v>
      </c>
      <c r="O317" s="28">
        <v>13.9</v>
      </c>
      <c r="P317" s="28">
        <v>16.400000000000002</v>
      </c>
      <c r="Q317" s="28">
        <v>0</v>
      </c>
      <c r="R317" s="28">
        <v>1017.6</v>
      </c>
      <c r="S317" s="28">
        <v>1010.9</v>
      </c>
      <c r="T317" s="28">
        <v>22.68</v>
      </c>
      <c r="V317" s="5"/>
      <c r="W317" s="21">
        <v>41223</v>
      </c>
      <c r="X317" s="28">
        <v>19.3</v>
      </c>
      <c r="Y317" s="28">
        <v>13.9</v>
      </c>
      <c r="Z317" s="28">
        <v>16.102083333333333</v>
      </c>
      <c r="AA317" s="28">
        <v>0.2</v>
      </c>
      <c r="AB317" s="28">
        <v>1005.7</v>
      </c>
      <c r="AC317" s="28">
        <v>1000.6</v>
      </c>
      <c r="AD317" s="28">
        <v>30.96</v>
      </c>
      <c r="AF317" s="5"/>
      <c r="AG317" s="21">
        <v>41589</v>
      </c>
      <c r="AH317" s="28">
        <v>17.2</v>
      </c>
      <c r="AI317" s="28">
        <v>11.8</v>
      </c>
      <c r="AJ317" s="28">
        <v>14.679166666666665</v>
      </c>
      <c r="AK317" s="28">
        <v>0</v>
      </c>
      <c r="AL317" s="28">
        <v>1015.5</v>
      </c>
      <c r="AM317" s="28">
        <v>1012.9</v>
      </c>
      <c r="AN317" s="28">
        <v>21.240000000000002</v>
      </c>
      <c r="AP317" s="5"/>
      <c r="AQ317" s="21">
        <v>41954</v>
      </c>
      <c r="AR317" s="28">
        <v>15.4</v>
      </c>
      <c r="AS317" s="28">
        <v>9.6999999999999993</v>
      </c>
      <c r="AT317" s="28">
        <v>12.237499999999999</v>
      </c>
      <c r="AU317" s="28">
        <v>4.5999999999999996</v>
      </c>
      <c r="AV317" s="28">
        <v>1005.4</v>
      </c>
      <c r="AW317" s="28">
        <v>996.9</v>
      </c>
      <c r="AX317" s="28">
        <v>27.36</v>
      </c>
    </row>
    <row r="318" spans="2:50" x14ac:dyDescent="0.25">
      <c r="B318" s="5"/>
      <c r="C318" s="21">
        <v>40494</v>
      </c>
      <c r="D318" s="22">
        <v>20.8</v>
      </c>
      <c r="E318" s="22">
        <v>11.8</v>
      </c>
      <c r="F318" s="22">
        <v>16.114583333333339</v>
      </c>
      <c r="G318" s="22">
        <v>0</v>
      </c>
      <c r="H318" s="23">
        <v>1014</v>
      </c>
      <c r="I318" s="23">
        <v>1011</v>
      </c>
      <c r="J318" s="22">
        <v>35.28</v>
      </c>
      <c r="L318" s="5"/>
      <c r="M318" s="21">
        <v>40859</v>
      </c>
      <c r="N318" s="28">
        <v>19.5</v>
      </c>
      <c r="O318" s="28">
        <v>15.5</v>
      </c>
      <c r="P318" s="28">
        <v>17.335416666666671</v>
      </c>
      <c r="Q318" s="28">
        <v>0</v>
      </c>
      <c r="R318" s="28">
        <v>1021.9</v>
      </c>
      <c r="S318" s="28">
        <v>1017.6</v>
      </c>
      <c r="T318" s="28">
        <v>16.2</v>
      </c>
      <c r="V318" s="5"/>
      <c r="W318" s="21">
        <v>41224</v>
      </c>
      <c r="X318" s="28">
        <v>17.100000000000001</v>
      </c>
      <c r="Y318" s="28">
        <v>11.6</v>
      </c>
      <c r="Z318" s="28">
        <v>14.212500000000004</v>
      </c>
      <c r="AA318" s="28">
        <v>0</v>
      </c>
      <c r="AB318" s="28">
        <v>1011.6</v>
      </c>
      <c r="AC318" s="28">
        <v>1000.2</v>
      </c>
      <c r="AD318" s="28">
        <v>35.28</v>
      </c>
      <c r="AF318" s="5"/>
      <c r="AG318" s="21">
        <v>41590</v>
      </c>
      <c r="AH318" s="28">
        <v>21.1</v>
      </c>
      <c r="AI318" s="28">
        <v>10.9</v>
      </c>
      <c r="AJ318" s="28">
        <v>15.774999999999999</v>
      </c>
      <c r="AK318" s="28">
        <v>0</v>
      </c>
      <c r="AL318" s="28">
        <v>1015.7</v>
      </c>
      <c r="AM318" s="28">
        <v>1013.8</v>
      </c>
      <c r="AN318" s="28">
        <v>23.400000000000002</v>
      </c>
      <c r="AP318" s="5"/>
      <c r="AQ318" s="21">
        <v>41955</v>
      </c>
      <c r="AR318" s="28">
        <v>18.3</v>
      </c>
      <c r="AS318" s="28">
        <v>10.9</v>
      </c>
      <c r="AT318" s="28">
        <v>14.068750000000003</v>
      </c>
      <c r="AU318" s="28">
        <v>0</v>
      </c>
      <c r="AV318" s="28">
        <v>1007.7</v>
      </c>
      <c r="AW318" s="28">
        <v>996.4</v>
      </c>
      <c r="AX318" s="28">
        <v>39.24</v>
      </c>
    </row>
    <row r="319" spans="2:50" x14ac:dyDescent="0.25">
      <c r="B319" s="5"/>
      <c r="C319" s="21">
        <v>40495</v>
      </c>
      <c r="D319" s="22">
        <v>20.8</v>
      </c>
      <c r="E319" s="22">
        <v>13</v>
      </c>
      <c r="F319" s="22">
        <v>16.481249999999999</v>
      </c>
      <c r="G319" s="22">
        <v>0</v>
      </c>
      <c r="H319" s="23">
        <v>1011</v>
      </c>
      <c r="I319" s="23">
        <v>1003</v>
      </c>
      <c r="J319" s="22">
        <v>34.92</v>
      </c>
      <c r="L319" s="5"/>
      <c r="M319" s="21">
        <v>40860</v>
      </c>
      <c r="N319" s="28">
        <v>17.8</v>
      </c>
      <c r="O319" s="28">
        <v>14.9</v>
      </c>
      <c r="P319" s="28">
        <v>16.566666666666666</v>
      </c>
      <c r="Q319" s="28">
        <v>1.5</v>
      </c>
      <c r="R319" s="28">
        <v>1022.4</v>
      </c>
      <c r="S319" s="28">
        <v>1019.5</v>
      </c>
      <c r="T319" s="28">
        <v>28.08</v>
      </c>
      <c r="V319" s="5"/>
      <c r="W319" s="21">
        <v>41225</v>
      </c>
      <c r="X319" s="28">
        <v>18.399999999999999</v>
      </c>
      <c r="Y319" s="28">
        <v>9.6</v>
      </c>
      <c r="Z319" s="28">
        <v>12.993749999999999</v>
      </c>
      <c r="AA319" s="28">
        <v>0</v>
      </c>
      <c r="AB319" s="28">
        <v>1018</v>
      </c>
      <c r="AC319" s="28">
        <v>1011.4</v>
      </c>
      <c r="AD319" s="28">
        <v>32.76</v>
      </c>
      <c r="AF319" s="5"/>
      <c r="AG319" s="21">
        <v>41591</v>
      </c>
      <c r="AH319" s="28">
        <v>19.8</v>
      </c>
      <c r="AI319" s="28">
        <v>14.7</v>
      </c>
      <c r="AJ319" s="28">
        <v>16.733333333333331</v>
      </c>
      <c r="AK319" s="28">
        <v>0</v>
      </c>
      <c r="AL319" s="28">
        <v>1016.3</v>
      </c>
      <c r="AM319" s="28">
        <v>1013.8</v>
      </c>
      <c r="AN319" s="28">
        <v>25.56</v>
      </c>
      <c r="AP319" s="5"/>
      <c r="AQ319" s="21">
        <v>41956</v>
      </c>
      <c r="AR319" s="28">
        <v>21.4</v>
      </c>
      <c r="AS319" s="28">
        <v>10.3</v>
      </c>
      <c r="AT319" s="28">
        <v>15.202083333333334</v>
      </c>
      <c r="AU319" s="28">
        <v>0</v>
      </c>
      <c r="AV319" s="28">
        <v>1008.6</v>
      </c>
      <c r="AW319" s="28">
        <v>1004.6</v>
      </c>
      <c r="AX319" s="28">
        <v>35.28</v>
      </c>
    </row>
    <row r="320" spans="2:50" x14ac:dyDescent="0.25">
      <c r="B320" s="5"/>
      <c r="C320" s="21">
        <v>40496</v>
      </c>
      <c r="D320" s="22">
        <v>18.2</v>
      </c>
      <c r="E320" s="22">
        <v>12.9</v>
      </c>
      <c r="F320" s="22">
        <v>15.41041666666667</v>
      </c>
      <c r="G320" s="22">
        <v>0</v>
      </c>
      <c r="H320" s="23">
        <v>1004</v>
      </c>
      <c r="I320" s="23">
        <v>1001</v>
      </c>
      <c r="J320" s="22">
        <v>27.36</v>
      </c>
      <c r="L320" s="5"/>
      <c r="M320" s="21">
        <v>40861</v>
      </c>
      <c r="N320" s="28">
        <v>17.2</v>
      </c>
      <c r="O320" s="28">
        <v>14</v>
      </c>
      <c r="P320" s="28">
        <v>15.608333333333333</v>
      </c>
      <c r="Q320" s="28">
        <v>3.6</v>
      </c>
      <c r="R320" s="28">
        <v>1019.5</v>
      </c>
      <c r="S320" s="28">
        <v>1010.7</v>
      </c>
      <c r="T320" s="28">
        <v>32.04</v>
      </c>
      <c r="V320" s="5"/>
      <c r="W320" s="21">
        <v>41226</v>
      </c>
      <c r="X320" s="28">
        <v>19.100000000000001</v>
      </c>
      <c r="Y320" s="28">
        <v>9.1</v>
      </c>
      <c r="Z320" s="28">
        <v>15.174999999999999</v>
      </c>
      <c r="AA320" s="28">
        <v>0</v>
      </c>
      <c r="AB320" s="28">
        <v>1017.1</v>
      </c>
      <c r="AC320" s="28">
        <v>1013.6</v>
      </c>
      <c r="AD320" s="28">
        <v>51.12</v>
      </c>
      <c r="AF320" s="5"/>
      <c r="AG320" s="21">
        <v>41592</v>
      </c>
      <c r="AH320" s="28">
        <v>18.899999999999999</v>
      </c>
      <c r="AI320" s="28">
        <v>11.7</v>
      </c>
      <c r="AJ320" s="28">
        <v>15.07708333333334</v>
      </c>
      <c r="AK320" s="28">
        <v>0</v>
      </c>
      <c r="AL320" s="28">
        <v>1017.7</v>
      </c>
      <c r="AM320" s="28">
        <v>1013</v>
      </c>
      <c r="AN320" s="28">
        <v>30.240000000000002</v>
      </c>
      <c r="AP320" s="5"/>
      <c r="AQ320" s="21">
        <v>41957</v>
      </c>
      <c r="AR320" s="28">
        <v>18.600000000000001</v>
      </c>
      <c r="AS320" s="28">
        <v>13.2</v>
      </c>
      <c r="AT320" s="28">
        <v>16.033333333333335</v>
      </c>
      <c r="AU320" s="28">
        <v>2.5</v>
      </c>
      <c r="AV320" s="28">
        <v>1004.6</v>
      </c>
      <c r="AW320" s="28">
        <v>999.8</v>
      </c>
      <c r="AX320" s="28">
        <v>24.12</v>
      </c>
    </row>
    <row r="321" spans="2:50" x14ac:dyDescent="0.25">
      <c r="B321" s="5"/>
      <c r="C321" s="21">
        <v>40497</v>
      </c>
      <c r="D321" s="22">
        <v>16.3</v>
      </c>
      <c r="E321" s="22">
        <v>11.3</v>
      </c>
      <c r="F321" s="22">
        <v>14.037499999999996</v>
      </c>
      <c r="G321" s="22">
        <v>0</v>
      </c>
      <c r="H321" s="23">
        <v>1010</v>
      </c>
      <c r="I321" s="23">
        <v>1003</v>
      </c>
      <c r="J321" s="22">
        <v>46.440000000000005</v>
      </c>
      <c r="L321" s="5"/>
      <c r="M321" s="21">
        <v>40862</v>
      </c>
      <c r="N321" s="28">
        <v>16.8</v>
      </c>
      <c r="O321" s="28">
        <v>14.7</v>
      </c>
      <c r="P321" s="28">
        <v>15.731249999999998</v>
      </c>
      <c r="Q321" s="28">
        <v>44.000000000000007</v>
      </c>
      <c r="R321" s="28">
        <v>1010.8</v>
      </c>
      <c r="S321" s="28">
        <v>1005.7</v>
      </c>
      <c r="T321" s="28">
        <v>49.32</v>
      </c>
      <c r="V321" s="5"/>
      <c r="W321" s="21">
        <v>41227</v>
      </c>
      <c r="X321" s="28">
        <v>19</v>
      </c>
      <c r="Y321" s="28">
        <v>15.7</v>
      </c>
      <c r="Z321" s="28">
        <v>17.637499999999999</v>
      </c>
      <c r="AA321" s="28">
        <v>0</v>
      </c>
      <c r="AB321" s="28">
        <v>1015.9</v>
      </c>
      <c r="AC321" s="28">
        <v>1013.6</v>
      </c>
      <c r="AD321" s="28">
        <v>36</v>
      </c>
      <c r="AF321" s="5"/>
      <c r="AG321" s="21">
        <v>41593</v>
      </c>
      <c r="AH321" s="28">
        <v>16.3</v>
      </c>
      <c r="AI321" s="28">
        <v>8.1999999999999993</v>
      </c>
      <c r="AJ321" s="28">
        <v>11.758333333333335</v>
      </c>
      <c r="AK321" s="28">
        <v>0</v>
      </c>
      <c r="AL321" s="28">
        <v>1014.5</v>
      </c>
      <c r="AM321" s="28">
        <v>1010.1</v>
      </c>
      <c r="AN321" s="28">
        <v>34.92</v>
      </c>
      <c r="AP321" s="5"/>
      <c r="AQ321" s="21">
        <v>41958</v>
      </c>
      <c r="AR321" s="28">
        <v>17.3</v>
      </c>
      <c r="AS321" s="28">
        <v>12.7</v>
      </c>
      <c r="AT321" s="28">
        <v>15.066666666666668</v>
      </c>
      <c r="AU321" s="28">
        <v>0</v>
      </c>
      <c r="AV321" s="28">
        <v>1004.3</v>
      </c>
      <c r="AW321" s="28">
        <v>999.2</v>
      </c>
      <c r="AX321" s="28">
        <v>55.440000000000005</v>
      </c>
    </row>
    <row r="322" spans="2:50" x14ac:dyDescent="0.25">
      <c r="B322" s="5"/>
      <c r="C322" s="21">
        <v>40498</v>
      </c>
      <c r="D322" s="22">
        <v>17.8</v>
      </c>
      <c r="E322" s="22">
        <v>9.6999999999999993</v>
      </c>
      <c r="F322" s="22">
        <v>13.166666666666664</v>
      </c>
      <c r="G322" s="22">
        <v>0</v>
      </c>
      <c r="H322" s="23">
        <v>1013</v>
      </c>
      <c r="I322" s="23">
        <v>1008</v>
      </c>
      <c r="J322" s="22">
        <v>57.6</v>
      </c>
      <c r="L322" s="5"/>
      <c r="M322" s="21">
        <v>40863</v>
      </c>
      <c r="N322" s="28">
        <v>16.3</v>
      </c>
      <c r="O322" s="28">
        <v>14.5</v>
      </c>
      <c r="P322" s="28">
        <v>15.447916666666659</v>
      </c>
      <c r="Q322" s="28">
        <v>2.4000000000000004</v>
      </c>
      <c r="R322" s="28">
        <v>1016.9</v>
      </c>
      <c r="S322" s="28">
        <v>1007.6</v>
      </c>
      <c r="T322" s="28">
        <v>41.4</v>
      </c>
      <c r="V322" s="5"/>
      <c r="W322" s="21">
        <v>41228</v>
      </c>
      <c r="X322" s="28">
        <v>18.100000000000001</v>
      </c>
      <c r="Y322" s="28">
        <v>13.6</v>
      </c>
      <c r="Z322" s="28">
        <v>15.572916666666666</v>
      </c>
      <c r="AA322" s="28">
        <v>0</v>
      </c>
      <c r="AB322" s="28">
        <v>1016.4</v>
      </c>
      <c r="AC322" s="28">
        <v>1014.2</v>
      </c>
      <c r="AD322" s="28">
        <v>19.8</v>
      </c>
      <c r="AF322" s="5"/>
      <c r="AG322" s="21">
        <v>41594</v>
      </c>
      <c r="AH322" s="28">
        <v>14.5</v>
      </c>
      <c r="AI322" s="28">
        <v>9.5</v>
      </c>
      <c r="AJ322" s="28">
        <v>12.6875</v>
      </c>
      <c r="AK322" s="28">
        <v>15.999999999999996</v>
      </c>
      <c r="AL322" s="28">
        <v>1014.1</v>
      </c>
      <c r="AM322" s="28">
        <v>1008.5</v>
      </c>
      <c r="AN322" s="28">
        <v>79.56</v>
      </c>
      <c r="AP322" s="5"/>
      <c r="AQ322" s="21">
        <v>41959</v>
      </c>
      <c r="AR322" s="28">
        <v>16.899999999999999</v>
      </c>
      <c r="AS322" s="28">
        <v>11.8</v>
      </c>
      <c r="AT322" s="28">
        <v>13.99791666666667</v>
      </c>
      <c r="AU322" s="28">
        <v>0</v>
      </c>
      <c r="AV322" s="28">
        <v>1005.3</v>
      </c>
      <c r="AW322" s="28">
        <v>1001.7</v>
      </c>
      <c r="AX322" s="28">
        <v>55.080000000000005</v>
      </c>
    </row>
    <row r="323" spans="2:50" x14ac:dyDescent="0.25">
      <c r="B323" s="5"/>
      <c r="C323" s="21">
        <v>40499</v>
      </c>
      <c r="D323" s="22">
        <v>12.6</v>
      </c>
      <c r="E323" s="22">
        <v>7.6</v>
      </c>
      <c r="F323" s="22">
        <v>10.247916666666669</v>
      </c>
      <c r="G323" s="22">
        <v>0.2</v>
      </c>
      <c r="H323" s="23">
        <v>1008</v>
      </c>
      <c r="I323" s="23">
        <v>1002</v>
      </c>
      <c r="J323" s="22">
        <v>38.880000000000003</v>
      </c>
      <c r="L323" s="5"/>
      <c r="M323" s="21">
        <v>40864</v>
      </c>
      <c r="N323" s="28">
        <v>17.3</v>
      </c>
      <c r="O323" s="28">
        <v>14.3</v>
      </c>
      <c r="P323" s="28">
        <v>15.618749999999999</v>
      </c>
      <c r="Q323" s="28">
        <v>0</v>
      </c>
      <c r="R323" s="28">
        <v>1019.4</v>
      </c>
      <c r="S323" s="28">
        <v>1016.6</v>
      </c>
      <c r="T323" s="28">
        <v>21.96</v>
      </c>
      <c r="V323" s="5"/>
      <c r="W323" s="21">
        <v>41229</v>
      </c>
      <c r="X323" s="28">
        <v>17.3</v>
      </c>
      <c r="Y323" s="28">
        <v>12</v>
      </c>
      <c r="Z323" s="28">
        <v>14.968749999999995</v>
      </c>
      <c r="AA323" s="28">
        <v>3.2</v>
      </c>
      <c r="AB323" s="28">
        <v>1014.5</v>
      </c>
      <c r="AC323" s="28">
        <v>1010.5</v>
      </c>
      <c r="AD323" s="28">
        <v>29.16</v>
      </c>
      <c r="AF323" s="5"/>
      <c r="AG323" s="21">
        <v>41595</v>
      </c>
      <c r="AH323" s="28">
        <v>15.7</v>
      </c>
      <c r="AI323" s="28">
        <v>12.9</v>
      </c>
      <c r="AJ323" s="28">
        <v>14.058333333333335</v>
      </c>
      <c r="AK323" s="28">
        <v>42.3</v>
      </c>
      <c r="AL323" s="28">
        <v>1011</v>
      </c>
      <c r="AM323" s="28">
        <v>1001.2</v>
      </c>
      <c r="AN323" s="28">
        <v>65.160000000000011</v>
      </c>
      <c r="AP323" s="5"/>
      <c r="AQ323" s="21">
        <v>41960</v>
      </c>
      <c r="AR323" s="28">
        <v>15.8</v>
      </c>
      <c r="AS323" s="28">
        <v>10.199999999999999</v>
      </c>
      <c r="AT323" s="28">
        <v>13.168750000000001</v>
      </c>
      <c r="AU323" s="28">
        <v>0</v>
      </c>
      <c r="AV323" s="28">
        <v>1005.6</v>
      </c>
      <c r="AW323" s="28">
        <v>1000.4</v>
      </c>
      <c r="AX323" s="28">
        <v>43.2</v>
      </c>
    </row>
    <row r="324" spans="2:50" x14ac:dyDescent="0.25">
      <c r="B324" s="5"/>
      <c r="C324" s="21">
        <v>40500</v>
      </c>
      <c r="D324" s="22">
        <v>14.6</v>
      </c>
      <c r="E324" s="22">
        <v>8.6</v>
      </c>
      <c r="F324" s="22">
        <v>11.037500000000001</v>
      </c>
      <c r="G324" s="22">
        <v>0</v>
      </c>
      <c r="H324" s="23">
        <v>1012</v>
      </c>
      <c r="I324" s="23">
        <v>1005</v>
      </c>
      <c r="J324" s="22">
        <v>32.04</v>
      </c>
      <c r="L324" s="5"/>
      <c r="M324" s="21">
        <v>40865</v>
      </c>
      <c r="N324" s="28">
        <v>16.600000000000001</v>
      </c>
      <c r="O324" s="28">
        <v>12.1</v>
      </c>
      <c r="P324" s="28">
        <v>13.989583333333336</v>
      </c>
      <c r="Q324" s="28">
        <v>2.5</v>
      </c>
      <c r="R324" s="28">
        <v>1018.2</v>
      </c>
      <c r="S324" s="28">
        <v>1012.1</v>
      </c>
      <c r="T324" s="28">
        <v>16.920000000000002</v>
      </c>
      <c r="V324" s="5"/>
      <c r="W324" s="21">
        <v>41230</v>
      </c>
      <c r="X324" s="28">
        <v>16.7</v>
      </c>
      <c r="Y324" s="28">
        <v>14.3</v>
      </c>
      <c r="Z324" s="28">
        <v>15.577083333333327</v>
      </c>
      <c r="AA324" s="28">
        <v>0.30000000000000004</v>
      </c>
      <c r="AB324" s="28">
        <v>1010.5</v>
      </c>
      <c r="AC324" s="28">
        <v>1004.2</v>
      </c>
      <c r="AD324" s="28">
        <v>21.6</v>
      </c>
      <c r="AF324" s="5"/>
      <c r="AG324" s="21">
        <v>41596</v>
      </c>
      <c r="AH324" s="28">
        <v>16.3</v>
      </c>
      <c r="AI324" s="28">
        <v>12.3</v>
      </c>
      <c r="AJ324" s="28">
        <v>13.733333333333334</v>
      </c>
      <c r="AK324" s="28">
        <v>31.000000000000007</v>
      </c>
      <c r="AL324" s="28">
        <v>1002</v>
      </c>
      <c r="AM324" s="28">
        <v>992.2</v>
      </c>
      <c r="AN324" s="28">
        <v>53.64</v>
      </c>
      <c r="AP324" s="5"/>
      <c r="AQ324" s="21">
        <v>41961</v>
      </c>
      <c r="AR324" s="28">
        <v>17.7</v>
      </c>
      <c r="AS324" s="28">
        <v>8.9</v>
      </c>
      <c r="AT324" s="28">
        <v>12.937499999999995</v>
      </c>
      <c r="AU324" s="28">
        <v>0</v>
      </c>
      <c r="AV324" s="28">
        <v>1009</v>
      </c>
      <c r="AW324" s="28">
        <v>1005.2</v>
      </c>
      <c r="AX324" s="28">
        <v>45.36</v>
      </c>
    </row>
    <row r="325" spans="2:50" x14ac:dyDescent="0.25">
      <c r="B325" s="5"/>
      <c r="C325" s="21">
        <v>40501</v>
      </c>
      <c r="D325" s="22">
        <v>12.1</v>
      </c>
      <c r="E325" s="22">
        <v>6.1</v>
      </c>
      <c r="F325" s="22">
        <v>9.7125000000000004</v>
      </c>
      <c r="G325" s="22">
        <v>0</v>
      </c>
      <c r="H325" s="23">
        <v>1014</v>
      </c>
      <c r="I325" s="23">
        <v>1011</v>
      </c>
      <c r="J325" s="22">
        <v>24.48</v>
      </c>
      <c r="L325" s="5"/>
      <c r="M325" s="21">
        <v>40866</v>
      </c>
      <c r="N325" s="28">
        <v>17.100000000000001</v>
      </c>
      <c r="O325" s="28">
        <v>10.5</v>
      </c>
      <c r="P325" s="28">
        <v>14.325000000000001</v>
      </c>
      <c r="Q325" s="28">
        <v>7.2999999999999989</v>
      </c>
      <c r="R325" s="28">
        <v>1012.1</v>
      </c>
      <c r="S325" s="28">
        <v>1008.7</v>
      </c>
      <c r="T325" s="28">
        <v>25.92</v>
      </c>
      <c r="V325" s="5"/>
      <c r="W325" s="21">
        <v>41231</v>
      </c>
      <c r="X325" s="28">
        <v>17.899999999999999</v>
      </c>
      <c r="Y325" s="28">
        <v>14.6</v>
      </c>
      <c r="Z325" s="28">
        <v>15.75</v>
      </c>
      <c r="AA325" s="28">
        <v>0.6</v>
      </c>
      <c r="AB325" s="28">
        <v>1008.5</v>
      </c>
      <c r="AC325" s="28">
        <v>1002.4</v>
      </c>
      <c r="AD325" s="28">
        <v>35.64</v>
      </c>
      <c r="AF325" s="5"/>
      <c r="AG325" s="21">
        <v>41597</v>
      </c>
      <c r="AH325" s="28">
        <v>18</v>
      </c>
      <c r="AI325" s="28">
        <v>11.9</v>
      </c>
      <c r="AJ325" s="28">
        <v>14.54166666666667</v>
      </c>
      <c r="AK325" s="28">
        <v>0</v>
      </c>
      <c r="AL325" s="28">
        <v>1003.6</v>
      </c>
      <c r="AM325" s="28">
        <v>991.8</v>
      </c>
      <c r="AN325" s="28">
        <v>54.36</v>
      </c>
      <c r="AP325" s="5"/>
      <c r="AQ325" s="21">
        <v>41962</v>
      </c>
      <c r="AR325" s="28">
        <v>18.600000000000001</v>
      </c>
      <c r="AS325" s="28">
        <v>9.1999999999999993</v>
      </c>
      <c r="AT325" s="28">
        <v>13.5625</v>
      </c>
      <c r="AU325" s="28">
        <v>0</v>
      </c>
      <c r="AV325" s="28">
        <v>1016.1</v>
      </c>
      <c r="AW325" s="28">
        <v>1008.6</v>
      </c>
      <c r="AX325" s="28">
        <v>32.4</v>
      </c>
    </row>
    <row r="326" spans="2:50" x14ac:dyDescent="0.25">
      <c r="B326" s="5"/>
      <c r="C326" s="21">
        <v>40502</v>
      </c>
      <c r="D326" s="22">
        <v>12.9</v>
      </c>
      <c r="E326" s="22">
        <v>7.8</v>
      </c>
      <c r="F326" s="22">
        <v>10.287500000000001</v>
      </c>
      <c r="G326" s="22">
        <v>2</v>
      </c>
      <c r="H326" s="23">
        <v>1010</v>
      </c>
      <c r="I326" s="23">
        <v>1000</v>
      </c>
      <c r="J326" s="22">
        <v>35.64</v>
      </c>
      <c r="L326" s="5"/>
      <c r="M326" s="21">
        <v>40867</v>
      </c>
      <c r="N326" s="28">
        <v>18.3</v>
      </c>
      <c r="O326" s="28">
        <v>15</v>
      </c>
      <c r="P326" s="28">
        <v>16.974999999999998</v>
      </c>
      <c r="Q326" s="28">
        <v>0</v>
      </c>
      <c r="R326" s="28">
        <v>1012.3</v>
      </c>
      <c r="S326" s="28">
        <v>1009.2</v>
      </c>
      <c r="T326" s="28">
        <v>29.52</v>
      </c>
      <c r="V326" s="5"/>
      <c r="W326" s="21">
        <v>41232</v>
      </c>
      <c r="X326" s="28">
        <v>18.3</v>
      </c>
      <c r="Y326" s="28">
        <v>11.5</v>
      </c>
      <c r="Z326" s="28">
        <v>14.610416666666666</v>
      </c>
      <c r="AA326" s="28">
        <v>0</v>
      </c>
      <c r="AB326" s="28">
        <v>1011.7</v>
      </c>
      <c r="AC326" s="28">
        <v>1008.4</v>
      </c>
      <c r="AD326" s="28">
        <v>27.36</v>
      </c>
      <c r="AF326" s="5"/>
      <c r="AG326" s="21">
        <v>41598</v>
      </c>
      <c r="AH326" s="28">
        <v>12.9</v>
      </c>
      <c r="AI326" s="28">
        <v>6.8</v>
      </c>
      <c r="AJ326" s="28">
        <v>9.7374999999999972</v>
      </c>
      <c r="AK326" s="28">
        <v>0</v>
      </c>
      <c r="AL326" s="28">
        <v>1008.1</v>
      </c>
      <c r="AM326" s="28">
        <v>1003.5</v>
      </c>
      <c r="AN326" s="28">
        <v>47.16</v>
      </c>
      <c r="AP326" s="5"/>
      <c r="AQ326" s="21">
        <v>41963</v>
      </c>
      <c r="AR326" s="28">
        <v>19.3</v>
      </c>
      <c r="AS326" s="28">
        <v>11.4</v>
      </c>
      <c r="AT326" s="28">
        <v>15.506250000000003</v>
      </c>
      <c r="AU326" s="28">
        <v>0</v>
      </c>
      <c r="AV326" s="28">
        <v>1017.4</v>
      </c>
      <c r="AW326" s="28">
        <v>1015.3</v>
      </c>
      <c r="AX326" s="28">
        <v>22.32</v>
      </c>
    </row>
    <row r="327" spans="2:50" x14ac:dyDescent="0.25">
      <c r="B327" s="5"/>
      <c r="C327" s="21">
        <v>40503</v>
      </c>
      <c r="D327" s="22">
        <v>13.7</v>
      </c>
      <c r="E327" s="22">
        <v>6.7</v>
      </c>
      <c r="F327" s="22">
        <v>10.15625</v>
      </c>
      <c r="G327" s="22">
        <v>0</v>
      </c>
      <c r="H327" s="23">
        <v>1000</v>
      </c>
      <c r="I327" s="23">
        <v>995</v>
      </c>
      <c r="J327" s="22">
        <v>44.64</v>
      </c>
      <c r="L327" s="5"/>
      <c r="M327" s="21">
        <v>40868</v>
      </c>
      <c r="N327" s="28">
        <v>18.2</v>
      </c>
      <c r="O327" s="28">
        <v>14.4</v>
      </c>
      <c r="P327" s="28">
        <v>16.139583333333338</v>
      </c>
      <c r="Q327" s="28">
        <v>13.100000000000001</v>
      </c>
      <c r="R327" s="28">
        <v>1009.2</v>
      </c>
      <c r="S327" s="28">
        <v>1003.7</v>
      </c>
      <c r="T327" s="28">
        <v>38.159999999999997</v>
      </c>
      <c r="V327" s="5"/>
      <c r="W327" s="21">
        <v>41233</v>
      </c>
      <c r="X327" s="28">
        <v>16</v>
      </c>
      <c r="Y327" s="28">
        <v>9.6</v>
      </c>
      <c r="Z327" s="28">
        <v>12.783333333333337</v>
      </c>
      <c r="AA327" s="28">
        <v>0</v>
      </c>
      <c r="AB327" s="28">
        <v>1013.2</v>
      </c>
      <c r="AC327" s="28">
        <v>1011</v>
      </c>
      <c r="AD327" s="28">
        <v>27</v>
      </c>
      <c r="AF327" s="5"/>
      <c r="AG327" s="21">
        <v>41599</v>
      </c>
      <c r="AH327" s="28">
        <v>13.4</v>
      </c>
      <c r="AI327" s="28">
        <v>7.5</v>
      </c>
      <c r="AJ327" s="28">
        <v>9.8208333333333329</v>
      </c>
      <c r="AK327" s="28">
        <v>0</v>
      </c>
      <c r="AL327" s="28">
        <v>1005.9</v>
      </c>
      <c r="AM327" s="28">
        <v>995.3</v>
      </c>
      <c r="AN327" s="28">
        <v>65.88000000000001</v>
      </c>
      <c r="AP327" s="5"/>
      <c r="AQ327" s="21">
        <v>41964</v>
      </c>
      <c r="AR327" s="28">
        <v>19.3</v>
      </c>
      <c r="AS327" s="28">
        <v>15.4</v>
      </c>
      <c r="AT327" s="28">
        <v>17.412500000000005</v>
      </c>
      <c r="AU327" s="28">
        <v>0</v>
      </c>
      <c r="AV327" s="28">
        <v>1016.3</v>
      </c>
      <c r="AW327" s="28">
        <v>1013.3</v>
      </c>
      <c r="AX327" s="28">
        <v>13.32</v>
      </c>
    </row>
    <row r="328" spans="2:50" x14ac:dyDescent="0.25">
      <c r="B328" s="5"/>
      <c r="C328" s="21">
        <v>40504</v>
      </c>
      <c r="D328" s="22">
        <v>14.9</v>
      </c>
      <c r="E328" s="22">
        <v>7.6</v>
      </c>
      <c r="F328" s="22">
        <v>10.489583333333334</v>
      </c>
      <c r="G328" s="22">
        <v>0</v>
      </c>
      <c r="H328" s="23">
        <v>1002</v>
      </c>
      <c r="I328" s="23">
        <v>996</v>
      </c>
      <c r="J328" s="22">
        <v>35.28</v>
      </c>
      <c r="L328" s="5"/>
      <c r="M328" s="21">
        <v>40869</v>
      </c>
      <c r="N328" s="28">
        <v>17.5</v>
      </c>
      <c r="O328" s="28">
        <v>14.9</v>
      </c>
      <c r="P328" s="28">
        <v>16.283333333333328</v>
      </c>
      <c r="Q328" s="28">
        <v>0.2</v>
      </c>
      <c r="R328" s="28">
        <v>1011.8</v>
      </c>
      <c r="S328" s="28">
        <v>1002.8</v>
      </c>
      <c r="T328" s="28">
        <v>59.4</v>
      </c>
      <c r="V328" s="5"/>
      <c r="W328" s="21">
        <v>41234</v>
      </c>
      <c r="X328" s="28">
        <v>18.100000000000001</v>
      </c>
      <c r="Y328" s="28">
        <v>11.4</v>
      </c>
      <c r="Z328" s="28">
        <v>14.002083333333337</v>
      </c>
      <c r="AA328" s="28">
        <v>0</v>
      </c>
      <c r="AB328" s="28">
        <v>1017.1</v>
      </c>
      <c r="AC328" s="28">
        <v>1010.2</v>
      </c>
      <c r="AD328" s="28">
        <v>23.040000000000003</v>
      </c>
      <c r="AF328" s="5"/>
      <c r="AG328" s="21">
        <v>41600</v>
      </c>
      <c r="AH328" s="28">
        <v>12.8</v>
      </c>
      <c r="AI328" s="28">
        <v>6.9</v>
      </c>
      <c r="AJ328" s="28">
        <v>9.35</v>
      </c>
      <c r="AK328" s="28">
        <v>0</v>
      </c>
      <c r="AL328" s="28">
        <v>1001.9</v>
      </c>
      <c r="AM328" s="28">
        <v>994.1</v>
      </c>
      <c r="AN328" s="28">
        <v>38.519999999999996</v>
      </c>
      <c r="AP328" s="5"/>
      <c r="AQ328" s="21">
        <v>41965</v>
      </c>
      <c r="AR328" s="28">
        <v>19.600000000000001</v>
      </c>
      <c r="AS328" s="28">
        <v>15.4</v>
      </c>
      <c r="AT328" s="28">
        <v>17.5625</v>
      </c>
      <c r="AU328" s="28">
        <v>0</v>
      </c>
      <c r="AV328" s="28">
        <v>1014.4</v>
      </c>
      <c r="AW328" s="28">
        <v>1011.4</v>
      </c>
      <c r="AX328" s="28">
        <v>14.04</v>
      </c>
    </row>
    <row r="329" spans="2:50" x14ac:dyDescent="0.25">
      <c r="B329" s="5"/>
      <c r="C329" s="21">
        <v>40505</v>
      </c>
      <c r="D329" s="22">
        <v>13.6</v>
      </c>
      <c r="E329" s="22">
        <v>6.2</v>
      </c>
      <c r="F329" s="22">
        <v>9.8875000000000011</v>
      </c>
      <c r="G329" s="22">
        <v>0</v>
      </c>
      <c r="H329" s="23">
        <v>1005</v>
      </c>
      <c r="I329" s="23">
        <v>1001</v>
      </c>
      <c r="J329" s="22">
        <v>27.36</v>
      </c>
      <c r="L329" s="5"/>
      <c r="M329" s="21">
        <v>40870</v>
      </c>
      <c r="N329" s="28">
        <v>20.3</v>
      </c>
      <c r="O329" s="28">
        <v>12.3</v>
      </c>
      <c r="P329" s="28">
        <v>15.622916666666669</v>
      </c>
      <c r="Q329" s="28">
        <v>0</v>
      </c>
      <c r="R329" s="28">
        <v>1019.8</v>
      </c>
      <c r="S329" s="28">
        <v>1011.3</v>
      </c>
      <c r="T329" s="28">
        <v>41.4</v>
      </c>
      <c r="V329" s="5"/>
      <c r="W329" s="21">
        <v>41235</v>
      </c>
      <c r="X329" s="28">
        <v>17.600000000000001</v>
      </c>
      <c r="Y329" s="28">
        <v>11.3</v>
      </c>
      <c r="Z329" s="28">
        <v>13.56875</v>
      </c>
      <c r="AA329" s="28">
        <v>0</v>
      </c>
      <c r="AB329" s="28">
        <v>1018.6</v>
      </c>
      <c r="AC329" s="28">
        <v>1015.9</v>
      </c>
      <c r="AD329" s="28">
        <v>23.040000000000003</v>
      </c>
      <c r="AF329" s="5"/>
      <c r="AG329" s="21">
        <v>41601</v>
      </c>
      <c r="AH329" s="28">
        <v>11.7</v>
      </c>
      <c r="AI329" s="28">
        <v>4.4000000000000004</v>
      </c>
      <c r="AJ329" s="28">
        <v>7.7062500000000007</v>
      </c>
      <c r="AK329" s="28">
        <v>0</v>
      </c>
      <c r="AL329" s="28">
        <v>1004.2</v>
      </c>
      <c r="AM329" s="28">
        <v>1000.4</v>
      </c>
      <c r="AN329" s="28">
        <v>31.319999999999997</v>
      </c>
      <c r="AP329" s="5"/>
      <c r="AQ329" s="21">
        <v>41966</v>
      </c>
      <c r="AR329" s="28">
        <v>21.8</v>
      </c>
      <c r="AS329" s="28">
        <v>15.9</v>
      </c>
      <c r="AT329" s="28">
        <v>18.585416666666671</v>
      </c>
      <c r="AU329" s="28">
        <v>0</v>
      </c>
      <c r="AV329" s="28">
        <v>1014.3</v>
      </c>
      <c r="AW329" s="28">
        <v>1011.5</v>
      </c>
      <c r="AX329" s="28">
        <v>32.04</v>
      </c>
    </row>
    <row r="330" spans="2:50" x14ac:dyDescent="0.25">
      <c r="B330" s="5"/>
      <c r="C330" s="21">
        <v>40506</v>
      </c>
      <c r="D330" s="22">
        <v>12.6</v>
      </c>
      <c r="E330" s="22">
        <v>5.8</v>
      </c>
      <c r="F330" s="22">
        <v>8.9437499999999996</v>
      </c>
      <c r="G330" s="22">
        <v>0</v>
      </c>
      <c r="H330" s="23">
        <v>1009</v>
      </c>
      <c r="I330" s="23">
        <v>1005</v>
      </c>
      <c r="J330" s="22">
        <v>28.08</v>
      </c>
      <c r="L330" s="5"/>
      <c r="M330" s="21">
        <v>40871</v>
      </c>
      <c r="N330" s="28">
        <v>17.7</v>
      </c>
      <c r="O330" s="28">
        <v>10.9</v>
      </c>
      <c r="P330" s="28">
        <v>13.785416666666661</v>
      </c>
      <c r="Q330" s="28">
        <v>0</v>
      </c>
      <c r="R330" s="28">
        <v>1023.3</v>
      </c>
      <c r="S330" s="28">
        <v>1019.6</v>
      </c>
      <c r="T330" s="28">
        <v>21.240000000000002</v>
      </c>
      <c r="V330" s="5"/>
      <c r="W330" s="21">
        <v>41236</v>
      </c>
      <c r="X330" s="28">
        <v>17.7</v>
      </c>
      <c r="Y330" s="28">
        <v>10.199999999999999</v>
      </c>
      <c r="Z330" s="28">
        <v>13.793749999999998</v>
      </c>
      <c r="AA330" s="28">
        <v>0</v>
      </c>
      <c r="AB330" s="28">
        <v>1017.5</v>
      </c>
      <c r="AC330" s="28">
        <v>1015</v>
      </c>
      <c r="AD330" s="28">
        <v>25.92</v>
      </c>
      <c r="AF330" s="5"/>
      <c r="AG330" s="21">
        <v>41602</v>
      </c>
      <c r="AH330" s="28">
        <v>14.5</v>
      </c>
      <c r="AI330" s="28">
        <v>5.9</v>
      </c>
      <c r="AJ330" s="28">
        <v>8.8291666666666675</v>
      </c>
      <c r="AK330" s="28">
        <v>0</v>
      </c>
      <c r="AL330" s="28">
        <v>1011.4</v>
      </c>
      <c r="AM330" s="28">
        <v>1003.7</v>
      </c>
      <c r="AN330" s="28">
        <v>30.96</v>
      </c>
      <c r="AP330" s="5"/>
      <c r="AQ330" s="21">
        <v>41967</v>
      </c>
      <c r="AR330" s="28">
        <v>21.7</v>
      </c>
      <c r="AS330" s="28">
        <v>16.8</v>
      </c>
      <c r="AT330" s="28">
        <v>19.193750000000005</v>
      </c>
      <c r="AU330" s="28">
        <v>0</v>
      </c>
      <c r="AV330" s="28">
        <v>1013</v>
      </c>
      <c r="AW330" s="28">
        <v>1011.2</v>
      </c>
      <c r="AX330" s="28">
        <v>26.64</v>
      </c>
    </row>
    <row r="331" spans="2:50" x14ac:dyDescent="0.25">
      <c r="B331" s="5"/>
      <c r="C331" s="21">
        <v>40507</v>
      </c>
      <c r="D331" s="22">
        <v>12.4</v>
      </c>
      <c r="E331" s="22">
        <v>4.5</v>
      </c>
      <c r="F331" s="22">
        <v>8.2708333333333321</v>
      </c>
      <c r="G331" s="22">
        <v>0</v>
      </c>
      <c r="H331" s="23">
        <v>1008</v>
      </c>
      <c r="I331" s="23">
        <v>1001</v>
      </c>
      <c r="J331" s="22">
        <v>40.32</v>
      </c>
      <c r="L331" s="5"/>
      <c r="M331" s="21">
        <v>40872</v>
      </c>
      <c r="N331" s="28">
        <v>17.3</v>
      </c>
      <c r="O331" s="28">
        <v>9.6</v>
      </c>
      <c r="P331" s="28">
        <v>13.049999999999999</v>
      </c>
      <c r="Q331" s="28">
        <v>0</v>
      </c>
      <c r="R331" s="28">
        <v>1025</v>
      </c>
      <c r="S331" s="28">
        <v>1022.7</v>
      </c>
      <c r="T331" s="28">
        <v>23.040000000000003</v>
      </c>
      <c r="V331" s="5"/>
      <c r="W331" s="21">
        <v>41237</v>
      </c>
      <c r="X331" s="28">
        <v>18.399999999999999</v>
      </c>
      <c r="Y331" s="28">
        <v>11.9</v>
      </c>
      <c r="Z331" s="28">
        <v>14.62291666666667</v>
      </c>
      <c r="AA331" s="28">
        <v>0</v>
      </c>
      <c r="AB331" s="28">
        <v>1016.2</v>
      </c>
      <c r="AC331" s="28">
        <v>1013.5</v>
      </c>
      <c r="AD331" s="28">
        <v>29.52</v>
      </c>
      <c r="AF331" s="5"/>
      <c r="AG331" s="21">
        <v>41603</v>
      </c>
      <c r="AH331" s="28">
        <v>13.8</v>
      </c>
      <c r="AI331" s="28">
        <v>4.5999999999999996</v>
      </c>
      <c r="AJ331" s="28">
        <v>8.5770833333333343</v>
      </c>
      <c r="AK331" s="28">
        <v>0</v>
      </c>
      <c r="AL331" s="28">
        <v>1016.7</v>
      </c>
      <c r="AM331" s="28">
        <v>1011</v>
      </c>
      <c r="AN331" s="28">
        <v>37.440000000000005</v>
      </c>
      <c r="AP331" s="5"/>
      <c r="AQ331" s="21">
        <v>41968</v>
      </c>
      <c r="AR331" s="28">
        <v>18.100000000000001</v>
      </c>
      <c r="AS331" s="28">
        <v>15.5</v>
      </c>
      <c r="AT331" s="28">
        <v>17.035416666666666</v>
      </c>
      <c r="AU331" s="28">
        <v>0.4</v>
      </c>
      <c r="AV331" s="28">
        <v>1013.3</v>
      </c>
      <c r="AW331" s="28">
        <v>1009.9</v>
      </c>
      <c r="AX331" s="28">
        <v>18.720000000000002</v>
      </c>
    </row>
    <row r="332" spans="2:50" x14ac:dyDescent="0.25">
      <c r="B332" s="5"/>
      <c r="C332" s="21">
        <v>40508</v>
      </c>
      <c r="D332" s="22">
        <v>12</v>
      </c>
      <c r="E332" s="22">
        <v>4.2</v>
      </c>
      <c r="F332" s="22">
        <v>8.1770833333333375</v>
      </c>
      <c r="G332" s="22">
        <v>0</v>
      </c>
      <c r="H332" s="23">
        <v>1005</v>
      </c>
      <c r="I332" s="23">
        <v>1002</v>
      </c>
      <c r="J332" s="22">
        <v>31.680000000000003</v>
      </c>
      <c r="L332" s="5"/>
      <c r="M332" s="21">
        <v>40873</v>
      </c>
      <c r="N332" s="28">
        <v>16.5</v>
      </c>
      <c r="O332" s="28">
        <v>8.1999999999999993</v>
      </c>
      <c r="P332" s="28">
        <v>11.44375</v>
      </c>
      <c r="Q332" s="28">
        <v>0</v>
      </c>
      <c r="R332" s="28">
        <v>1024.8</v>
      </c>
      <c r="S332" s="28">
        <v>1022.8</v>
      </c>
      <c r="T332" s="28">
        <v>37.440000000000005</v>
      </c>
      <c r="V332" s="5"/>
      <c r="W332" s="21">
        <v>41238</v>
      </c>
      <c r="X332" s="28">
        <v>16.7</v>
      </c>
      <c r="Y332" s="28">
        <v>11.5</v>
      </c>
      <c r="Z332" s="28">
        <v>14.127083333333333</v>
      </c>
      <c r="AA332" s="28">
        <v>0</v>
      </c>
      <c r="AB332" s="28">
        <v>1016</v>
      </c>
      <c r="AC332" s="28">
        <v>1011.3</v>
      </c>
      <c r="AD332" s="28">
        <v>15.840000000000002</v>
      </c>
      <c r="AF332" s="5"/>
      <c r="AG332" s="21">
        <v>41604</v>
      </c>
      <c r="AH332" s="28">
        <v>12.5</v>
      </c>
      <c r="AI332" s="28">
        <v>4</v>
      </c>
      <c r="AJ332" s="28">
        <v>7.6541666666666659</v>
      </c>
      <c r="AK332" s="28">
        <v>0</v>
      </c>
      <c r="AL332" s="28">
        <v>1019.5</v>
      </c>
      <c r="AM332" s="28">
        <v>1016</v>
      </c>
      <c r="AN332" s="28">
        <v>34.92</v>
      </c>
      <c r="AP332" s="5"/>
      <c r="AQ332" s="21">
        <v>41969</v>
      </c>
      <c r="AR332" s="28">
        <v>17.5</v>
      </c>
      <c r="AS332" s="28">
        <v>12.4</v>
      </c>
      <c r="AT332" s="28">
        <v>15.581249999999999</v>
      </c>
      <c r="AU332" s="28">
        <v>25.400000000000002</v>
      </c>
      <c r="AV332" s="28">
        <v>1009.9</v>
      </c>
      <c r="AW332" s="28">
        <v>1004.5</v>
      </c>
      <c r="AX332" s="28">
        <v>21.6</v>
      </c>
    </row>
    <row r="333" spans="2:50" x14ac:dyDescent="0.25">
      <c r="B333" s="5"/>
      <c r="C333" s="21">
        <v>40509</v>
      </c>
      <c r="D333" s="22">
        <v>12.3</v>
      </c>
      <c r="E333" s="22">
        <v>4.3</v>
      </c>
      <c r="F333" s="22">
        <v>8.4333333333333318</v>
      </c>
      <c r="G333" s="22">
        <v>1.4</v>
      </c>
      <c r="H333" s="23">
        <v>1003</v>
      </c>
      <c r="I333" s="23">
        <v>994</v>
      </c>
      <c r="J333" s="22">
        <v>27.36</v>
      </c>
      <c r="L333" s="5"/>
      <c r="M333" s="21">
        <v>40874</v>
      </c>
      <c r="N333" s="28">
        <v>16.7</v>
      </c>
      <c r="O333" s="28">
        <v>7.8</v>
      </c>
      <c r="P333" s="28">
        <v>12.318750000000001</v>
      </c>
      <c r="Q333" s="28">
        <v>0</v>
      </c>
      <c r="R333" s="28">
        <v>1023.9</v>
      </c>
      <c r="S333" s="28">
        <v>1020.3</v>
      </c>
      <c r="T333" s="28">
        <v>25.56</v>
      </c>
      <c r="V333" s="5"/>
      <c r="W333" s="21">
        <v>41239</v>
      </c>
      <c r="X333" s="28">
        <v>17.5</v>
      </c>
      <c r="Y333" s="28">
        <v>11.9</v>
      </c>
      <c r="Z333" s="28">
        <v>15.070833333333333</v>
      </c>
      <c r="AA333" s="28">
        <v>0.4</v>
      </c>
      <c r="AB333" s="28">
        <v>1011.3</v>
      </c>
      <c r="AC333" s="28">
        <v>1003.4</v>
      </c>
      <c r="AD333" s="28">
        <v>28.8</v>
      </c>
      <c r="AF333" s="5"/>
      <c r="AG333" s="21">
        <v>41605</v>
      </c>
      <c r="AH333" s="28">
        <v>10.8</v>
      </c>
      <c r="AI333" s="28">
        <v>2.7</v>
      </c>
      <c r="AJ333" s="28">
        <v>6.5270833333333345</v>
      </c>
      <c r="AK333" s="28">
        <v>0</v>
      </c>
      <c r="AL333" s="28">
        <v>1024.3</v>
      </c>
      <c r="AM333" s="28">
        <v>1017.5</v>
      </c>
      <c r="AN333" s="28">
        <v>44.28</v>
      </c>
      <c r="AP333" s="5"/>
      <c r="AQ333" s="21">
        <v>41970</v>
      </c>
      <c r="AR333" s="28">
        <v>18</v>
      </c>
      <c r="AS333" s="28">
        <v>12</v>
      </c>
      <c r="AT333" s="28">
        <v>14.587500000000004</v>
      </c>
      <c r="AU333" s="28">
        <v>2.4</v>
      </c>
      <c r="AV333" s="28">
        <v>1004.6</v>
      </c>
      <c r="AW333" s="28">
        <v>993.7</v>
      </c>
      <c r="AX333" s="28">
        <v>28.44</v>
      </c>
    </row>
    <row r="334" spans="2:50" x14ac:dyDescent="0.25">
      <c r="B334" s="5"/>
      <c r="C334" s="21">
        <v>40510</v>
      </c>
      <c r="D334" s="22">
        <v>12.5</v>
      </c>
      <c r="E334" s="22">
        <v>5.4</v>
      </c>
      <c r="F334" s="22">
        <v>8.5937500000000018</v>
      </c>
      <c r="G334" s="22">
        <v>0</v>
      </c>
      <c r="H334" s="23">
        <v>1002</v>
      </c>
      <c r="I334" s="23">
        <v>992</v>
      </c>
      <c r="J334" s="22">
        <v>43.92</v>
      </c>
      <c r="L334" s="5"/>
      <c r="M334" s="21">
        <v>40875</v>
      </c>
      <c r="N334" s="28">
        <v>16.100000000000001</v>
      </c>
      <c r="O334" s="28">
        <v>9.6999999999999993</v>
      </c>
      <c r="P334" s="28">
        <v>12.985416666666671</v>
      </c>
      <c r="Q334" s="28">
        <v>0</v>
      </c>
      <c r="R334" s="28">
        <v>1020.3</v>
      </c>
      <c r="S334" s="28">
        <v>1018.1</v>
      </c>
      <c r="T334" s="28">
        <v>18.36</v>
      </c>
      <c r="V334" s="5"/>
      <c r="W334" s="21">
        <v>41240</v>
      </c>
      <c r="X334" s="28">
        <v>13</v>
      </c>
      <c r="Y334" s="28">
        <v>7.6</v>
      </c>
      <c r="Z334" s="28">
        <v>10.033333333333335</v>
      </c>
      <c r="AA334" s="28">
        <v>25.999999999999996</v>
      </c>
      <c r="AB334" s="28">
        <v>1004.1</v>
      </c>
      <c r="AC334" s="28">
        <v>995.6</v>
      </c>
      <c r="AD334" s="28">
        <v>36.36</v>
      </c>
      <c r="AF334" s="5"/>
      <c r="AG334" s="21">
        <v>41606</v>
      </c>
      <c r="AH334" s="28">
        <v>11.9</v>
      </c>
      <c r="AI334" s="28">
        <v>4.5</v>
      </c>
      <c r="AJ334" s="28">
        <v>7.7979166666666657</v>
      </c>
      <c r="AK334" s="28">
        <v>0</v>
      </c>
      <c r="AL334" s="28">
        <v>1025</v>
      </c>
      <c r="AM334" s="28">
        <v>1021.4</v>
      </c>
      <c r="AN334" s="28">
        <v>33.119999999999997</v>
      </c>
      <c r="AP334" s="5"/>
      <c r="AQ334" s="21">
        <v>41971</v>
      </c>
      <c r="AR334" s="28">
        <v>18.7</v>
      </c>
      <c r="AS334" s="28">
        <v>17.100000000000001</v>
      </c>
      <c r="AT334" s="28">
        <v>17.964583333333341</v>
      </c>
      <c r="AU334" s="28">
        <v>0.2</v>
      </c>
      <c r="AV334" s="28">
        <v>994.1</v>
      </c>
      <c r="AW334" s="28">
        <v>990.5</v>
      </c>
      <c r="AX334" s="28">
        <v>45</v>
      </c>
    </row>
    <row r="335" spans="2:50" x14ac:dyDescent="0.25">
      <c r="B335" s="5"/>
      <c r="C335" s="21">
        <v>40511</v>
      </c>
      <c r="D335" s="22">
        <v>10.3</v>
      </c>
      <c r="E335" s="22">
        <v>3.9</v>
      </c>
      <c r="F335" s="22">
        <v>7.2020833333333343</v>
      </c>
      <c r="G335" s="22">
        <v>0.4</v>
      </c>
      <c r="H335" s="23">
        <v>1004</v>
      </c>
      <c r="I335" s="23">
        <v>998</v>
      </c>
      <c r="J335" s="22">
        <v>29.16</v>
      </c>
      <c r="L335" s="5"/>
      <c r="M335" s="21">
        <v>40876</v>
      </c>
      <c r="N335" s="28">
        <v>19.5</v>
      </c>
      <c r="O335" s="28">
        <v>11.3</v>
      </c>
      <c r="P335" s="28">
        <v>14.824999999999998</v>
      </c>
      <c r="Q335" s="28">
        <v>0</v>
      </c>
      <c r="R335" s="28">
        <v>1020.1</v>
      </c>
      <c r="S335" s="28">
        <v>1017.5</v>
      </c>
      <c r="T335" s="28">
        <v>27</v>
      </c>
      <c r="V335" s="5"/>
      <c r="W335" s="21">
        <v>41241</v>
      </c>
      <c r="X335" s="28">
        <v>12.5</v>
      </c>
      <c r="Y335" s="28">
        <v>7.6</v>
      </c>
      <c r="Z335" s="28">
        <v>9.4895833333333339</v>
      </c>
      <c r="AA335" s="28">
        <v>0</v>
      </c>
      <c r="AB335" s="28">
        <v>995.7</v>
      </c>
      <c r="AC335" s="28">
        <v>988.1</v>
      </c>
      <c r="AD335" s="28">
        <v>41.76</v>
      </c>
      <c r="AF335" s="5"/>
      <c r="AG335" s="21">
        <v>41607</v>
      </c>
      <c r="AH335" s="28">
        <v>11.1</v>
      </c>
      <c r="AI335" s="28">
        <v>3.5</v>
      </c>
      <c r="AJ335" s="28">
        <v>6.7041666666666666</v>
      </c>
      <c r="AK335" s="28">
        <v>0</v>
      </c>
      <c r="AL335" s="28">
        <v>1024.4000000000001</v>
      </c>
      <c r="AM335" s="28">
        <v>1018.2</v>
      </c>
      <c r="AN335" s="28">
        <v>33.840000000000003</v>
      </c>
      <c r="AP335" s="5"/>
      <c r="AQ335" s="21">
        <v>41972</v>
      </c>
      <c r="AR335" s="28">
        <v>18.399999999999999</v>
      </c>
      <c r="AS335" s="28">
        <v>15.6</v>
      </c>
      <c r="AT335" s="28">
        <v>17.345833333333331</v>
      </c>
      <c r="AU335" s="28">
        <v>28.900000000000002</v>
      </c>
      <c r="AV335" s="28">
        <v>995.3</v>
      </c>
      <c r="AW335" s="28">
        <v>991.4</v>
      </c>
      <c r="AX335" s="28">
        <v>48.96</v>
      </c>
    </row>
    <row r="336" spans="2:50" x14ac:dyDescent="0.25">
      <c r="B336" s="5"/>
      <c r="C336" s="24">
        <v>40512</v>
      </c>
      <c r="D336" s="25">
        <v>11.7</v>
      </c>
      <c r="E336" s="25">
        <v>8.1</v>
      </c>
      <c r="F336" s="25">
        <v>9.7583333333333346</v>
      </c>
      <c r="G336" s="25">
        <v>6.8000000000000007</v>
      </c>
      <c r="H336" s="26">
        <v>998</v>
      </c>
      <c r="I336" s="26">
        <v>991</v>
      </c>
      <c r="J336" s="25">
        <v>26.28</v>
      </c>
      <c r="L336" s="5"/>
      <c r="M336" s="24">
        <v>40877</v>
      </c>
      <c r="N336" s="25">
        <v>17.3</v>
      </c>
      <c r="O336" s="25">
        <v>8.6</v>
      </c>
      <c r="P336" s="25">
        <v>12.960869565217388</v>
      </c>
      <c r="Q336" s="25">
        <v>0</v>
      </c>
      <c r="R336" s="25">
        <v>1023.7</v>
      </c>
      <c r="S336" s="25">
        <v>1020</v>
      </c>
      <c r="T336" s="25">
        <v>28.44</v>
      </c>
      <c r="V336" s="5"/>
      <c r="W336" s="21">
        <v>41242</v>
      </c>
      <c r="X336" s="28">
        <v>15.2</v>
      </c>
      <c r="Y336" s="28">
        <v>6.1</v>
      </c>
      <c r="Z336" s="28">
        <v>10.254166666666668</v>
      </c>
      <c r="AA336" s="28">
        <v>0</v>
      </c>
      <c r="AB336" s="28">
        <v>998.9</v>
      </c>
      <c r="AC336" s="28">
        <v>991.1</v>
      </c>
      <c r="AD336" s="28">
        <v>35.64</v>
      </c>
      <c r="AF336" s="5"/>
      <c r="AG336" s="24">
        <v>41608</v>
      </c>
      <c r="AH336" s="25">
        <v>9.3000000000000007</v>
      </c>
      <c r="AI336" s="25">
        <v>4.5</v>
      </c>
      <c r="AJ336" s="25">
        <v>6.4749999999999988</v>
      </c>
      <c r="AK336" s="25">
        <v>0</v>
      </c>
      <c r="AL336" s="25">
        <v>1018.4</v>
      </c>
      <c r="AM336" s="25">
        <v>1007.1</v>
      </c>
      <c r="AN336" s="25">
        <v>36.36</v>
      </c>
      <c r="AP336" s="5"/>
      <c r="AQ336" s="24">
        <v>41973</v>
      </c>
      <c r="AR336" s="25">
        <v>19.3</v>
      </c>
      <c r="AS336" s="25">
        <v>11.7</v>
      </c>
      <c r="AT336" s="25">
        <v>16.672340425531914</v>
      </c>
      <c r="AU336" s="25">
        <v>19.7</v>
      </c>
      <c r="AV336" s="25">
        <v>995.3</v>
      </c>
      <c r="AW336" s="25">
        <v>988.4</v>
      </c>
      <c r="AX336" s="25">
        <v>75.600000000000009</v>
      </c>
    </row>
    <row r="337" spans="2:50" x14ac:dyDescent="0.25">
      <c r="B337" s="5" t="s">
        <v>16</v>
      </c>
      <c r="C337" s="21">
        <v>40513</v>
      </c>
      <c r="D337" s="22">
        <v>12.4</v>
      </c>
      <c r="E337" s="22">
        <v>7.4</v>
      </c>
      <c r="F337" s="22">
        <v>9.5645833333333314</v>
      </c>
      <c r="G337" s="22">
        <v>0</v>
      </c>
      <c r="H337" s="23">
        <v>1002</v>
      </c>
      <c r="I337" s="23">
        <v>990</v>
      </c>
      <c r="J337" s="22">
        <v>41.4</v>
      </c>
      <c r="L337" s="5" t="s">
        <v>16</v>
      </c>
      <c r="M337" s="21">
        <v>40878</v>
      </c>
      <c r="N337" s="36">
        <v>17.8</v>
      </c>
      <c r="O337" s="36">
        <v>9.8000000000000007</v>
      </c>
      <c r="P337" s="36">
        <v>13.497916666666669</v>
      </c>
      <c r="Q337" s="36">
        <v>0</v>
      </c>
      <c r="R337" s="36">
        <v>1021.8</v>
      </c>
      <c r="S337" s="36">
        <v>1015.3</v>
      </c>
      <c r="T337" s="36">
        <v>31.680000000000003</v>
      </c>
      <c r="V337" s="5"/>
      <c r="W337" s="24">
        <v>41243</v>
      </c>
      <c r="X337" s="25">
        <v>12.4</v>
      </c>
      <c r="Y337" s="25">
        <v>2.9</v>
      </c>
      <c r="Z337" s="25">
        <v>7.2375000000000007</v>
      </c>
      <c r="AA337" s="25">
        <v>0</v>
      </c>
      <c r="AB337" s="25">
        <v>1001.8</v>
      </c>
      <c r="AC337" s="25">
        <v>996.9</v>
      </c>
      <c r="AD337" s="25">
        <v>34.200000000000003</v>
      </c>
      <c r="AF337" s="5" t="s">
        <v>16</v>
      </c>
      <c r="AG337" s="21">
        <v>41609</v>
      </c>
      <c r="AH337" s="36">
        <v>15.5</v>
      </c>
      <c r="AI337" s="36">
        <v>6.3</v>
      </c>
      <c r="AJ337" s="36">
        <v>10.679166666666667</v>
      </c>
      <c r="AK337" s="36">
        <v>0</v>
      </c>
      <c r="AL337" s="36">
        <v>1013.1</v>
      </c>
      <c r="AM337" s="36">
        <v>1010.3</v>
      </c>
      <c r="AN337" s="36">
        <v>44.28</v>
      </c>
      <c r="AP337" s="5" t="s">
        <v>16</v>
      </c>
      <c r="AQ337" s="21">
        <v>41974</v>
      </c>
      <c r="AR337" s="36">
        <v>17.2</v>
      </c>
      <c r="AS337" s="36">
        <v>11</v>
      </c>
      <c r="AT337" s="36">
        <v>14.687500000000002</v>
      </c>
      <c r="AU337" s="36">
        <v>0</v>
      </c>
      <c r="AV337" s="36">
        <v>997.4</v>
      </c>
      <c r="AW337" s="36">
        <v>991.5</v>
      </c>
      <c r="AX337" s="36">
        <v>30.6</v>
      </c>
    </row>
    <row r="338" spans="2:50" x14ac:dyDescent="0.25">
      <c r="B338" s="5"/>
      <c r="C338" s="21">
        <v>40514</v>
      </c>
      <c r="D338" s="22">
        <v>10.5</v>
      </c>
      <c r="E338" s="22">
        <v>5.5</v>
      </c>
      <c r="F338" s="22">
        <v>7.4729166666666673</v>
      </c>
      <c r="G338" s="22">
        <v>0</v>
      </c>
      <c r="H338" s="23">
        <v>1005</v>
      </c>
      <c r="I338" s="23">
        <v>1002</v>
      </c>
      <c r="J338" s="22">
        <v>37.800000000000004</v>
      </c>
      <c r="L338" s="5"/>
      <c r="M338" s="21">
        <v>40879</v>
      </c>
      <c r="N338" s="28">
        <v>18</v>
      </c>
      <c r="O338" s="28">
        <v>12.4</v>
      </c>
      <c r="P338" s="28">
        <v>14.333333333333334</v>
      </c>
      <c r="Q338" s="28">
        <v>0</v>
      </c>
      <c r="R338" s="28">
        <v>1015.3</v>
      </c>
      <c r="S338" s="28">
        <v>1009.5</v>
      </c>
      <c r="T338" s="28">
        <v>24.12</v>
      </c>
      <c r="V338" s="5" t="s">
        <v>16</v>
      </c>
      <c r="W338" s="21">
        <v>41244</v>
      </c>
      <c r="X338" s="36">
        <v>10.5</v>
      </c>
      <c r="Y338" s="36">
        <v>3.2</v>
      </c>
      <c r="Z338" s="36">
        <v>6.1770833333333357</v>
      </c>
      <c r="AA338" s="36">
        <v>0</v>
      </c>
      <c r="AB338" s="36">
        <v>1010.6</v>
      </c>
      <c r="AC338" s="36">
        <v>1001.7</v>
      </c>
      <c r="AD338" s="36">
        <v>29.52</v>
      </c>
      <c r="AF338" s="5"/>
      <c r="AG338" s="21">
        <v>41610</v>
      </c>
      <c r="AH338" s="28">
        <v>11.3</v>
      </c>
      <c r="AI338" s="28">
        <v>4.9000000000000004</v>
      </c>
      <c r="AJ338" s="28">
        <v>7.5791666666666648</v>
      </c>
      <c r="AK338" s="28">
        <v>0</v>
      </c>
      <c r="AL338" s="28">
        <v>1018.8</v>
      </c>
      <c r="AM338" s="28">
        <v>1012.2</v>
      </c>
      <c r="AN338" s="28">
        <v>36.72</v>
      </c>
      <c r="AP338" s="5"/>
      <c r="AQ338" s="21">
        <v>41975</v>
      </c>
      <c r="AR338" s="28">
        <v>15.7</v>
      </c>
      <c r="AS338" s="28">
        <v>10.3</v>
      </c>
      <c r="AT338" s="28">
        <v>12.581249999999995</v>
      </c>
      <c r="AU338" s="28">
        <v>0.2</v>
      </c>
      <c r="AV338" s="28">
        <v>1003.8</v>
      </c>
      <c r="AW338" s="28">
        <v>997.1</v>
      </c>
      <c r="AX338" s="28">
        <v>33.119999999999997</v>
      </c>
    </row>
    <row r="339" spans="2:50" x14ac:dyDescent="0.25">
      <c r="B339" s="5"/>
      <c r="C339" s="21">
        <v>40515</v>
      </c>
      <c r="D339" s="22">
        <v>10.199999999999999</v>
      </c>
      <c r="E339" s="22">
        <v>4.5</v>
      </c>
      <c r="F339" s="22">
        <v>6.8187500000000005</v>
      </c>
      <c r="G339" s="22">
        <v>0</v>
      </c>
      <c r="H339" s="23">
        <v>1014</v>
      </c>
      <c r="I339" s="23">
        <v>1004</v>
      </c>
      <c r="J339" s="22">
        <v>38.159999999999997</v>
      </c>
      <c r="L339" s="5"/>
      <c r="M339" s="21">
        <v>40880</v>
      </c>
      <c r="N339" s="28">
        <v>14.3</v>
      </c>
      <c r="O339" s="28">
        <v>10.199999999999999</v>
      </c>
      <c r="P339" s="28">
        <v>12.191666666666665</v>
      </c>
      <c r="Q339" s="28">
        <v>0</v>
      </c>
      <c r="R339" s="28">
        <v>1018.8</v>
      </c>
      <c r="S339" s="28">
        <v>1014.7</v>
      </c>
      <c r="T339" s="28">
        <v>37.080000000000005</v>
      </c>
      <c r="V339" s="5"/>
      <c r="W339" s="21">
        <v>41245</v>
      </c>
      <c r="X339" s="28">
        <v>11.5</v>
      </c>
      <c r="Y339" s="28">
        <v>2.4</v>
      </c>
      <c r="Z339" s="28">
        <v>7.0979166666666691</v>
      </c>
      <c r="AA339" s="28">
        <v>0</v>
      </c>
      <c r="AB339" s="28">
        <v>1016.4</v>
      </c>
      <c r="AC339" s="28">
        <v>1010.5</v>
      </c>
      <c r="AD339" s="28">
        <v>37.080000000000005</v>
      </c>
      <c r="AF339" s="5"/>
      <c r="AG339" s="21">
        <v>41611</v>
      </c>
      <c r="AH339" s="28">
        <v>16.2</v>
      </c>
      <c r="AI339" s="28">
        <v>10.1</v>
      </c>
      <c r="AJ339" s="28">
        <v>13.589583333333337</v>
      </c>
      <c r="AK339" s="28">
        <v>0</v>
      </c>
      <c r="AL339" s="28">
        <v>1022</v>
      </c>
      <c r="AM339" s="28">
        <v>1018.5</v>
      </c>
      <c r="AN339" s="28">
        <v>34.92</v>
      </c>
      <c r="AP339" s="5"/>
      <c r="AQ339" s="21">
        <v>41976</v>
      </c>
      <c r="AR339" s="28">
        <v>12.3</v>
      </c>
      <c r="AS339" s="28">
        <v>8.1</v>
      </c>
      <c r="AT339" s="28">
        <v>10.502083333333337</v>
      </c>
      <c r="AU339" s="28">
        <v>0.90000000000000013</v>
      </c>
      <c r="AV339" s="28">
        <v>1007</v>
      </c>
      <c r="AW339" s="28">
        <v>1003.4</v>
      </c>
      <c r="AX339" s="28">
        <v>32.04</v>
      </c>
    </row>
    <row r="340" spans="2:50" x14ac:dyDescent="0.25">
      <c r="B340" s="5"/>
      <c r="C340" s="21">
        <v>40516</v>
      </c>
      <c r="D340" s="22">
        <v>10.4</v>
      </c>
      <c r="E340" s="22">
        <v>2.7</v>
      </c>
      <c r="F340" s="22">
        <v>6.4354166666666677</v>
      </c>
      <c r="G340" s="22">
        <v>0</v>
      </c>
      <c r="H340" s="23">
        <v>1017</v>
      </c>
      <c r="I340" s="23">
        <v>1014</v>
      </c>
      <c r="J340" s="22">
        <v>34.200000000000003</v>
      </c>
      <c r="L340" s="5"/>
      <c r="M340" s="21">
        <v>40881</v>
      </c>
      <c r="N340" s="28">
        <v>15.6</v>
      </c>
      <c r="O340" s="28">
        <v>11</v>
      </c>
      <c r="P340" s="28">
        <v>12.708333333333336</v>
      </c>
      <c r="Q340" s="28">
        <v>0</v>
      </c>
      <c r="R340" s="28">
        <v>1017.1</v>
      </c>
      <c r="S340" s="28">
        <v>1012.4</v>
      </c>
      <c r="T340" s="28">
        <v>32.76</v>
      </c>
      <c r="V340" s="5"/>
      <c r="W340" s="21">
        <v>41246</v>
      </c>
      <c r="X340" s="28">
        <v>15.2</v>
      </c>
      <c r="Y340" s="28">
        <v>6.3</v>
      </c>
      <c r="Z340" s="28">
        <v>10.65625</v>
      </c>
      <c r="AA340" s="28">
        <v>0</v>
      </c>
      <c r="AB340" s="28">
        <v>1019.4</v>
      </c>
      <c r="AC340" s="28">
        <v>1014.5</v>
      </c>
      <c r="AD340" s="28">
        <v>31.319999999999997</v>
      </c>
      <c r="AF340" s="5"/>
      <c r="AG340" s="21">
        <v>41612</v>
      </c>
      <c r="AH340" s="28">
        <v>18.100000000000001</v>
      </c>
      <c r="AI340" s="28">
        <v>7</v>
      </c>
      <c r="AJ340" s="28">
        <v>11.525000000000004</v>
      </c>
      <c r="AK340" s="28">
        <v>0</v>
      </c>
      <c r="AL340" s="28">
        <v>1022.5</v>
      </c>
      <c r="AM340" s="28">
        <v>1020.2</v>
      </c>
      <c r="AN340" s="28">
        <v>40.680000000000007</v>
      </c>
      <c r="AP340" s="5"/>
      <c r="AQ340" s="21">
        <v>41977</v>
      </c>
      <c r="AR340" s="28">
        <v>12.1</v>
      </c>
      <c r="AS340" s="28">
        <v>8.6</v>
      </c>
      <c r="AT340" s="28">
        <v>10.383333333333333</v>
      </c>
      <c r="AU340" s="28">
        <v>2.3000000000000003</v>
      </c>
      <c r="AV340" s="28">
        <v>1007.8</v>
      </c>
      <c r="AW340" s="28">
        <v>1004.3</v>
      </c>
      <c r="AX340" s="28">
        <v>32.04</v>
      </c>
    </row>
    <row r="341" spans="2:50" x14ac:dyDescent="0.25">
      <c r="B341" s="5"/>
      <c r="C341" s="21">
        <v>40517</v>
      </c>
      <c r="D341" s="22">
        <v>13.1</v>
      </c>
      <c r="E341" s="22">
        <v>6.7</v>
      </c>
      <c r="F341" s="22">
        <v>10.143750000000001</v>
      </c>
      <c r="G341" s="22">
        <v>0</v>
      </c>
      <c r="H341" s="23">
        <v>1015</v>
      </c>
      <c r="I341" s="23">
        <v>1002</v>
      </c>
      <c r="J341" s="22">
        <v>31.319999999999997</v>
      </c>
      <c r="L341" s="5"/>
      <c r="M341" s="21">
        <v>40882</v>
      </c>
      <c r="N341" s="28">
        <v>17.3</v>
      </c>
      <c r="O341" s="28">
        <v>9.1</v>
      </c>
      <c r="P341" s="28">
        <v>13.097916666666665</v>
      </c>
      <c r="Q341" s="28">
        <v>0</v>
      </c>
      <c r="R341" s="28">
        <v>1014.1</v>
      </c>
      <c r="S341" s="28">
        <v>1010.2</v>
      </c>
      <c r="T341" s="28">
        <v>28.08</v>
      </c>
      <c r="V341" s="5"/>
      <c r="W341" s="21">
        <v>41247</v>
      </c>
      <c r="X341" s="28">
        <v>15.6</v>
      </c>
      <c r="Y341" s="28">
        <v>9</v>
      </c>
      <c r="Z341" s="28">
        <v>11.716666666666669</v>
      </c>
      <c r="AA341" s="28">
        <v>0</v>
      </c>
      <c r="AB341" s="28">
        <v>1014.6</v>
      </c>
      <c r="AC341" s="28">
        <v>1008</v>
      </c>
      <c r="AD341" s="28">
        <v>38.519999999999996</v>
      </c>
      <c r="AF341" s="5"/>
      <c r="AG341" s="21">
        <v>41613</v>
      </c>
      <c r="AH341" s="28">
        <v>14.3</v>
      </c>
      <c r="AI341" s="28">
        <v>7.3</v>
      </c>
      <c r="AJ341" s="28">
        <v>10.043750000000001</v>
      </c>
      <c r="AK341" s="28">
        <v>0</v>
      </c>
      <c r="AL341" s="28">
        <v>1021.2</v>
      </c>
      <c r="AM341" s="28">
        <v>1018.8</v>
      </c>
      <c r="AN341" s="28">
        <v>41.76</v>
      </c>
      <c r="AP341" s="5"/>
      <c r="AQ341" s="21">
        <v>41978</v>
      </c>
      <c r="AR341" s="28">
        <v>12.5</v>
      </c>
      <c r="AS341" s="28">
        <v>6.9</v>
      </c>
      <c r="AT341" s="28">
        <v>9.4937500000000004</v>
      </c>
      <c r="AU341" s="28">
        <v>0</v>
      </c>
      <c r="AV341" s="28">
        <v>1013.6</v>
      </c>
      <c r="AW341" s="28">
        <v>1007.3</v>
      </c>
      <c r="AX341" s="28">
        <v>28.44</v>
      </c>
    </row>
    <row r="342" spans="2:50" x14ac:dyDescent="0.25">
      <c r="B342" s="5"/>
      <c r="C342" s="21">
        <v>40518</v>
      </c>
      <c r="D342" s="22">
        <v>19.2</v>
      </c>
      <c r="E342" s="22">
        <v>10.3</v>
      </c>
      <c r="F342" s="22">
        <v>14.752083333333333</v>
      </c>
      <c r="G342" s="22">
        <v>0</v>
      </c>
      <c r="H342" s="23">
        <v>1002</v>
      </c>
      <c r="I342" s="23">
        <v>995</v>
      </c>
      <c r="J342" s="22">
        <v>27.720000000000002</v>
      </c>
      <c r="L342" s="5"/>
      <c r="M342" s="21">
        <v>40883</v>
      </c>
      <c r="N342" s="28">
        <v>17</v>
      </c>
      <c r="O342" s="28">
        <v>9.1</v>
      </c>
      <c r="P342" s="28">
        <v>12.537499999999996</v>
      </c>
      <c r="Q342" s="28">
        <v>0</v>
      </c>
      <c r="R342" s="28">
        <v>1019.9</v>
      </c>
      <c r="S342" s="28">
        <v>1013.5</v>
      </c>
      <c r="T342" s="28">
        <v>31.319999999999997</v>
      </c>
      <c r="V342" s="5"/>
      <c r="W342" s="21">
        <v>41248</v>
      </c>
      <c r="X342" s="28">
        <v>13.4</v>
      </c>
      <c r="Y342" s="28">
        <v>7.8</v>
      </c>
      <c r="Z342" s="28">
        <v>10.25625</v>
      </c>
      <c r="AA342" s="28">
        <v>0</v>
      </c>
      <c r="AB342" s="28">
        <v>1009.7</v>
      </c>
      <c r="AC342" s="28">
        <v>1005.9</v>
      </c>
      <c r="AD342" s="28">
        <v>46.440000000000005</v>
      </c>
      <c r="AF342" s="5"/>
      <c r="AG342" s="21">
        <v>41614</v>
      </c>
      <c r="AH342" s="28">
        <v>13.7</v>
      </c>
      <c r="AI342" s="28">
        <v>6.1</v>
      </c>
      <c r="AJ342" s="28">
        <v>8.6166666666666654</v>
      </c>
      <c r="AK342" s="28">
        <v>0</v>
      </c>
      <c r="AL342" s="28">
        <v>1021.4</v>
      </c>
      <c r="AM342" s="28">
        <v>1019.1</v>
      </c>
      <c r="AN342" s="28">
        <v>40.680000000000007</v>
      </c>
      <c r="AP342" s="5"/>
      <c r="AQ342" s="21">
        <v>41979</v>
      </c>
      <c r="AR342" s="28">
        <v>13.6</v>
      </c>
      <c r="AS342" s="28">
        <v>6.4</v>
      </c>
      <c r="AT342" s="28">
        <v>9.1437499999999989</v>
      </c>
      <c r="AU342" s="28">
        <v>0</v>
      </c>
      <c r="AV342" s="28">
        <v>1013.8</v>
      </c>
      <c r="AW342" s="28">
        <v>1011.3</v>
      </c>
      <c r="AX342" s="28">
        <v>32.4</v>
      </c>
    </row>
    <row r="343" spans="2:50" x14ac:dyDescent="0.25">
      <c r="B343" s="5"/>
      <c r="C343" s="21">
        <v>40519</v>
      </c>
      <c r="D343" s="22">
        <v>21.2</v>
      </c>
      <c r="E343" s="22">
        <v>14</v>
      </c>
      <c r="F343" s="22">
        <v>17.585416666666671</v>
      </c>
      <c r="G343" s="22">
        <v>0</v>
      </c>
      <c r="H343" s="23">
        <v>999</v>
      </c>
      <c r="I343" s="23">
        <v>997</v>
      </c>
      <c r="J343" s="22">
        <v>33.119999999999997</v>
      </c>
      <c r="L343" s="5"/>
      <c r="M343" s="21">
        <v>40884</v>
      </c>
      <c r="N343" s="28">
        <v>16</v>
      </c>
      <c r="O343" s="28">
        <v>8.6</v>
      </c>
      <c r="P343" s="28">
        <v>12.062500000000002</v>
      </c>
      <c r="Q343" s="28">
        <v>0</v>
      </c>
      <c r="R343" s="28">
        <v>1022.8</v>
      </c>
      <c r="S343" s="28">
        <v>1019.3</v>
      </c>
      <c r="T343" s="28">
        <v>37.080000000000005</v>
      </c>
      <c r="V343" s="5"/>
      <c r="W343" s="21">
        <v>41249</v>
      </c>
      <c r="X343" s="28">
        <v>13.1</v>
      </c>
      <c r="Y343" s="28">
        <v>5.8</v>
      </c>
      <c r="Z343" s="28">
        <v>8.9937499999999968</v>
      </c>
      <c r="AA343" s="28">
        <v>0</v>
      </c>
      <c r="AB343" s="28">
        <v>1014.8</v>
      </c>
      <c r="AC343" s="28">
        <v>1009.1</v>
      </c>
      <c r="AD343" s="28">
        <v>41.76</v>
      </c>
      <c r="AF343" s="5"/>
      <c r="AG343" s="21">
        <v>41615</v>
      </c>
      <c r="AH343" s="28">
        <v>14.4</v>
      </c>
      <c r="AI343" s="28">
        <v>5.3</v>
      </c>
      <c r="AJ343" s="28">
        <v>9.4770833333333311</v>
      </c>
      <c r="AK343" s="28">
        <v>0</v>
      </c>
      <c r="AL343" s="28">
        <v>1021.1</v>
      </c>
      <c r="AM343" s="28">
        <v>1017.7</v>
      </c>
      <c r="AN343" s="28">
        <v>39.6</v>
      </c>
      <c r="AP343" s="5"/>
      <c r="AQ343" s="21">
        <v>41980</v>
      </c>
      <c r="AR343" s="28">
        <v>13.6</v>
      </c>
      <c r="AS343" s="28">
        <v>5.7</v>
      </c>
      <c r="AT343" s="28">
        <v>9.09375</v>
      </c>
      <c r="AU343" s="28">
        <v>0.1</v>
      </c>
      <c r="AV343" s="28">
        <v>1018.6</v>
      </c>
      <c r="AW343" s="28">
        <v>1013.2</v>
      </c>
      <c r="AX343" s="28">
        <v>34.56</v>
      </c>
    </row>
    <row r="344" spans="2:50" x14ac:dyDescent="0.25">
      <c r="B344" s="5"/>
      <c r="C344" s="21">
        <v>40520</v>
      </c>
      <c r="D344" s="22">
        <v>21.9</v>
      </c>
      <c r="E344" s="22">
        <v>15.1</v>
      </c>
      <c r="F344" s="22">
        <v>17.945833333333333</v>
      </c>
      <c r="G344" s="22">
        <v>1.6</v>
      </c>
      <c r="H344" s="23">
        <v>1009</v>
      </c>
      <c r="I344" s="23">
        <v>999</v>
      </c>
      <c r="J344" s="22">
        <v>35.64</v>
      </c>
      <c r="L344" s="5"/>
      <c r="M344" s="21">
        <v>40885</v>
      </c>
      <c r="N344" s="28">
        <v>16.3</v>
      </c>
      <c r="O344" s="28">
        <v>8.6999999999999993</v>
      </c>
      <c r="P344" s="28">
        <v>11.995833333333332</v>
      </c>
      <c r="Q344" s="28">
        <v>0</v>
      </c>
      <c r="R344" s="28">
        <v>1024.4000000000001</v>
      </c>
      <c r="S344" s="28">
        <v>1019.8</v>
      </c>
      <c r="T344" s="28">
        <v>29.880000000000003</v>
      </c>
      <c r="V344" s="5"/>
      <c r="W344" s="21">
        <v>41250</v>
      </c>
      <c r="X344" s="28">
        <v>14.3</v>
      </c>
      <c r="Y344" s="28">
        <v>4.9000000000000004</v>
      </c>
      <c r="Z344" s="28">
        <v>9.6604166666666664</v>
      </c>
      <c r="AA344" s="28">
        <v>0</v>
      </c>
      <c r="AB344" s="28">
        <v>1012.4</v>
      </c>
      <c r="AC344" s="28">
        <v>1002.6</v>
      </c>
      <c r="AD344" s="28">
        <v>42.12</v>
      </c>
      <c r="AF344" s="5"/>
      <c r="AG344" s="21">
        <v>41616</v>
      </c>
      <c r="AH344" s="28">
        <v>13.5</v>
      </c>
      <c r="AI344" s="28">
        <v>6.9</v>
      </c>
      <c r="AJ344" s="28">
        <v>10.358333333333333</v>
      </c>
      <c r="AK344" s="28">
        <v>0</v>
      </c>
      <c r="AL344" s="28">
        <v>1026</v>
      </c>
      <c r="AM344" s="28">
        <v>1020.8</v>
      </c>
      <c r="AN344" s="28">
        <v>16.2</v>
      </c>
      <c r="AP344" s="5"/>
      <c r="AQ344" s="21">
        <v>41981</v>
      </c>
      <c r="AR344" s="28">
        <v>14.4</v>
      </c>
      <c r="AS344" s="28">
        <v>6.7</v>
      </c>
      <c r="AT344" s="28">
        <v>10.506250000000003</v>
      </c>
      <c r="AU344" s="28">
        <v>0</v>
      </c>
      <c r="AV344" s="28">
        <v>1018.9</v>
      </c>
      <c r="AW344" s="28">
        <v>1013.8</v>
      </c>
      <c r="AX344" s="28">
        <v>42.12</v>
      </c>
    </row>
    <row r="345" spans="2:50" x14ac:dyDescent="0.25">
      <c r="B345" s="5"/>
      <c r="C345" s="21">
        <v>40521</v>
      </c>
      <c r="D345" s="22">
        <v>17.5</v>
      </c>
      <c r="E345" s="22">
        <v>11.2</v>
      </c>
      <c r="F345" s="22">
        <v>14.381249999999996</v>
      </c>
      <c r="G345" s="22">
        <v>1.2000000000000002</v>
      </c>
      <c r="H345" s="23">
        <v>1021</v>
      </c>
      <c r="I345" s="23">
        <v>1008</v>
      </c>
      <c r="J345" s="22">
        <v>25.56</v>
      </c>
      <c r="L345" s="5"/>
      <c r="M345" s="21">
        <v>40886</v>
      </c>
      <c r="N345" s="28">
        <v>14.9</v>
      </c>
      <c r="O345" s="28">
        <v>7.3</v>
      </c>
      <c r="P345" s="28">
        <v>11.112500000000004</v>
      </c>
      <c r="Q345" s="28">
        <v>0</v>
      </c>
      <c r="R345" s="28">
        <v>1019.8</v>
      </c>
      <c r="S345" s="28">
        <v>1013.9</v>
      </c>
      <c r="T345" s="28">
        <v>24.48</v>
      </c>
      <c r="V345" s="5"/>
      <c r="W345" s="21">
        <v>41251</v>
      </c>
      <c r="X345" s="28">
        <v>15.3</v>
      </c>
      <c r="Y345" s="28">
        <v>7</v>
      </c>
      <c r="Z345" s="28">
        <v>10.524999999999999</v>
      </c>
      <c r="AA345" s="28">
        <v>0</v>
      </c>
      <c r="AB345" s="28">
        <v>1017.5</v>
      </c>
      <c r="AC345" s="28">
        <v>1006.8</v>
      </c>
      <c r="AD345" s="28">
        <v>43.2</v>
      </c>
      <c r="AF345" s="5"/>
      <c r="AG345" s="21">
        <v>41617</v>
      </c>
      <c r="AH345" s="28">
        <v>14.3</v>
      </c>
      <c r="AI345" s="28">
        <v>6.3</v>
      </c>
      <c r="AJ345" s="28">
        <v>10.077083333333333</v>
      </c>
      <c r="AK345" s="28">
        <v>0</v>
      </c>
      <c r="AL345" s="28">
        <v>1026.9000000000001</v>
      </c>
      <c r="AM345" s="28">
        <v>1024.5999999999999</v>
      </c>
      <c r="AN345" s="28">
        <v>27</v>
      </c>
      <c r="AP345" s="5"/>
      <c r="AQ345" s="21">
        <v>41982</v>
      </c>
      <c r="AR345" s="28">
        <v>13.5</v>
      </c>
      <c r="AS345" s="28">
        <v>7</v>
      </c>
      <c r="AT345" s="28">
        <v>9.9020833333333371</v>
      </c>
      <c r="AU345" s="28">
        <v>0</v>
      </c>
      <c r="AV345" s="28">
        <v>1021.8</v>
      </c>
      <c r="AW345" s="28">
        <v>1012.5</v>
      </c>
      <c r="AX345" s="28">
        <v>95.4</v>
      </c>
    </row>
    <row r="346" spans="2:50" x14ac:dyDescent="0.25">
      <c r="B346" s="5"/>
      <c r="C346" s="21">
        <v>40522</v>
      </c>
      <c r="D346" s="22">
        <v>14.1</v>
      </c>
      <c r="E346" s="22">
        <v>10</v>
      </c>
      <c r="F346" s="22">
        <v>12.075000000000005</v>
      </c>
      <c r="G346" s="22">
        <v>0.2</v>
      </c>
      <c r="H346" s="23">
        <v>1025</v>
      </c>
      <c r="I346" s="23">
        <v>1021</v>
      </c>
      <c r="J346" s="22">
        <v>22.68</v>
      </c>
      <c r="L346" s="5"/>
      <c r="M346" s="21">
        <v>40887</v>
      </c>
      <c r="N346" s="28">
        <v>15</v>
      </c>
      <c r="O346" s="28">
        <v>7.6</v>
      </c>
      <c r="P346" s="28">
        <v>10.512500000000003</v>
      </c>
      <c r="Q346" s="28">
        <v>0</v>
      </c>
      <c r="R346" s="28">
        <v>1013.9</v>
      </c>
      <c r="S346" s="28">
        <v>1011.9</v>
      </c>
      <c r="T346" s="28">
        <v>32.04</v>
      </c>
      <c r="V346" s="5"/>
      <c r="W346" s="21">
        <v>41252</v>
      </c>
      <c r="X346" s="28">
        <v>12.5</v>
      </c>
      <c r="Y346" s="28">
        <v>4</v>
      </c>
      <c r="Z346" s="28">
        <v>7.7708333333333321</v>
      </c>
      <c r="AA346" s="28">
        <v>0</v>
      </c>
      <c r="AB346" s="28">
        <v>1021.1</v>
      </c>
      <c r="AC346" s="28">
        <v>1016.9</v>
      </c>
      <c r="AD346" s="28">
        <v>31.319999999999997</v>
      </c>
      <c r="AF346" s="5"/>
      <c r="AG346" s="21">
        <v>41618</v>
      </c>
      <c r="AH346" s="28">
        <v>12.8</v>
      </c>
      <c r="AI346" s="28">
        <v>4.8</v>
      </c>
      <c r="AJ346" s="28">
        <v>9.5666666666666682</v>
      </c>
      <c r="AK346" s="28">
        <v>0</v>
      </c>
      <c r="AL346" s="28">
        <v>1029.9000000000001</v>
      </c>
      <c r="AM346" s="28">
        <v>1025.7</v>
      </c>
      <c r="AN346" s="28">
        <v>25.92</v>
      </c>
      <c r="AP346" s="5"/>
      <c r="AQ346" s="21">
        <v>41983</v>
      </c>
      <c r="AR346" s="28">
        <v>12.7</v>
      </c>
      <c r="AS346" s="28">
        <v>4.8</v>
      </c>
      <c r="AT346" s="28">
        <v>8.6916666666666682</v>
      </c>
      <c r="AU346" s="28">
        <v>0</v>
      </c>
      <c r="AV346" s="28">
        <v>1023.9</v>
      </c>
      <c r="AW346" s="28">
        <v>1018.6</v>
      </c>
      <c r="AX346" s="28">
        <v>41.4</v>
      </c>
    </row>
    <row r="347" spans="2:50" x14ac:dyDescent="0.25">
      <c r="B347" s="5"/>
      <c r="C347" s="21">
        <v>40523</v>
      </c>
      <c r="D347" s="22">
        <v>15.9</v>
      </c>
      <c r="E347" s="22">
        <v>6.2</v>
      </c>
      <c r="F347" s="22">
        <v>10.468749999999996</v>
      </c>
      <c r="G347" s="22">
        <v>0</v>
      </c>
      <c r="H347" s="23">
        <v>1023</v>
      </c>
      <c r="I347" s="23">
        <v>1013</v>
      </c>
      <c r="J347" s="22">
        <v>32.4</v>
      </c>
      <c r="L347" s="5"/>
      <c r="M347" s="21">
        <v>40888</v>
      </c>
      <c r="N347" s="28">
        <v>15.9</v>
      </c>
      <c r="O347" s="28">
        <v>6.5</v>
      </c>
      <c r="P347" s="28">
        <v>9.5791666666666657</v>
      </c>
      <c r="Q347" s="28">
        <v>0</v>
      </c>
      <c r="R347" s="28">
        <v>1012.9</v>
      </c>
      <c r="S347" s="28">
        <v>1010.6</v>
      </c>
      <c r="T347" s="28">
        <v>37.440000000000005</v>
      </c>
      <c r="V347" s="5"/>
      <c r="W347" s="21">
        <v>41253</v>
      </c>
      <c r="X347" s="28">
        <v>11.3</v>
      </c>
      <c r="Y347" s="28">
        <v>4.2</v>
      </c>
      <c r="Z347" s="28">
        <v>7.7687500000000007</v>
      </c>
      <c r="AA347" s="28">
        <v>0</v>
      </c>
      <c r="AB347" s="28">
        <v>1017</v>
      </c>
      <c r="AC347" s="28">
        <v>1012.6</v>
      </c>
      <c r="AD347" s="28">
        <v>30.240000000000002</v>
      </c>
      <c r="AF347" s="5"/>
      <c r="AG347" s="21">
        <v>41619</v>
      </c>
      <c r="AH347" s="28">
        <v>14.1</v>
      </c>
      <c r="AI347" s="28">
        <v>9.4</v>
      </c>
      <c r="AJ347" s="28">
        <v>11.90625</v>
      </c>
      <c r="AK347" s="28">
        <v>0</v>
      </c>
      <c r="AL347" s="28">
        <v>1030.2</v>
      </c>
      <c r="AM347" s="28">
        <v>1027.0999999999999</v>
      </c>
      <c r="AN347" s="28">
        <v>21.240000000000002</v>
      </c>
      <c r="AP347" s="5"/>
      <c r="AQ347" s="21">
        <v>41984</v>
      </c>
      <c r="AR347" s="28">
        <v>15.8</v>
      </c>
      <c r="AS347" s="28">
        <v>8.3000000000000007</v>
      </c>
      <c r="AT347" s="28">
        <v>11.7875</v>
      </c>
      <c r="AU347" s="28">
        <v>0</v>
      </c>
      <c r="AV347" s="28">
        <v>1021.5</v>
      </c>
      <c r="AW347" s="28">
        <v>1017.7</v>
      </c>
      <c r="AX347" s="28">
        <v>42.12</v>
      </c>
    </row>
    <row r="348" spans="2:50" x14ac:dyDescent="0.25">
      <c r="B348" s="5"/>
      <c r="C348" s="21">
        <v>40524</v>
      </c>
      <c r="D348" s="22">
        <v>15.9</v>
      </c>
      <c r="E348" s="22">
        <v>6.7</v>
      </c>
      <c r="F348" s="22">
        <v>10.935416666666667</v>
      </c>
      <c r="G348" s="22">
        <v>0</v>
      </c>
      <c r="H348" s="23">
        <v>1013</v>
      </c>
      <c r="I348" s="23">
        <v>1005</v>
      </c>
      <c r="J348" s="22">
        <v>36.72</v>
      </c>
      <c r="L348" s="5"/>
      <c r="M348" s="21">
        <v>40889</v>
      </c>
      <c r="N348" s="28">
        <v>15.3</v>
      </c>
      <c r="O348" s="28">
        <v>6.9</v>
      </c>
      <c r="P348" s="28">
        <v>10.289583333333331</v>
      </c>
      <c r="Q348" s="28">
        <v>0</v>
      </c>
      <c r="R348" s="28">
        <v>1018</v>
      </c>
      <c r="S348" s="28">
        <v>1011.1</v>
      </c>
      <c r="T348" s="28">
        <v>34.56</v>
      </c>
      <c r="V348" s="5"/>
      <c r="W348" s="21">
        <v>41254</v>
      </c>
      <c r="X348" s="28">
        <v>11.1</v>
      </c>
      <c r="Y348" s="28">
        <v>5.2</v>
      </c>
      <c r="Z348" s="28">
        <v>7.5791666666666666</v>
      </c>
      <c r="AA348" s="28">
        <v>0</v>
      </c>
      <c r="AB348" s="28">
        <v>1016.1</v>
      </c>
      <c r="AC348" s="28">
        <v>1013.9</v>
      </c>
      <c r="AD348" s="28">
        <v>27</v>
      </c>
      <c r="AF348" s="5"/>
      <c r="AG348" s="21">
        <v>41620</v>
      </c>
      <c r="AH348" s="28">
        <v>15.5</v>
      </c>
      <c r="AI348" s="28">
        <v>7.1</v>
      </c>
      <c r="AJ348" s="28">
        <v>10.591666666666663</v>
      </c>
      <c r="AK348" s="28">
        <v>0</v>
      </c>
      <c r="AL348" s="28">
        <v>1027.2</v>
      </c>
      <c r="AM348" s="28">
        <v>1022.9</v>
      </c>
      <c r="AN348" s="28">
        <v>28.8</v>
      </c>
      <c r="AP348" s="5"/>
      <c r="AQ348" s="21">
        <v>41985</v>
      </c>
      <c r="AR348" s="28">
        <v>16.5</v>
      </c>
      <c r="AS348" s="28">
        <v>7.8</v>
      </c>
      <c r="AT348" s="28">
        <v>11.450000000000001</v>
      </c>
      <c r="AU348" s="28">
        <v>0</v>
      </c>
      <c r="AV348" s="28">
        <v>1019.4</v>
      </c>
      <c r="AW348" s="28">
        <v>1010.3</v>
      </c>
      <c r="AX348" s="28">
        <v>33.119999999999997</v>
      </c>
    </row>
    <row r="349" spans="2:50" x14ac:dyDescent="0.25">
      <c r="B349" s="5"/>
      <c r="C349" s="21">
        <v>40525</v>
      </c>
      <c r="D349" s="22">
        <v>12</v>
      </c>
      <c r="E349" s="22">
        <v>6.2</v>
      </c>
      <c r="F349" s="22">
        <v>10.237499999999999</v>
      </c>
      <c r="G349" s="22">
        <v>0</v>
      </c>
      <c r="H349" s="23">
        <v>1012</v>
      </c>
      <c r="I349" s="23">
        <v>1007</v>
      </c>
      <c r="J349" s="22">
        <v>23.040000000000003</v>
      </c>
      <c r="L349" s="5"/>
      <c r="M349" s="21">
        <v>40890</v>
      </c>
      <c r="N349" s="28">
        <v>15.8</v>
      </c>
      <c r="O349" s="28">
        <v>7.2</v>
      </c>
      <c r="P349" s="28">
        <v>12.300000000000002</v>
      </c>
      <c r="Q349" s="28">
        <v>0</v>
      </c>
      <c r="R349" s="28">
        <v>1016.3</v>
      </c>
      <c r="S349" s="28">
        <v>1010.6</v>
      </c>
      <c r="T349" s="28">
        <v>51.12</v>
      </c>
      <c r="V349" s="5"/>
      <c r="W349" s="21">
        <v>41255</v>
      </c>
      <c r="X349" s="28">
        <v>10.3</v>
      </c>
      <c r="Y349" s="28">
        <v>4.5999999999999996</v>
      </c>
      <c r="Z349" s="28">
        <v>8.0374999999999961</v>
      </c>
      <c r="AA349" s="28">
        <v>0</v>
      </c>
      <c r="AB349" s="28">
        <v>1015.7</v>
      </c>
      <c r="AC349" s="28">
        <v>1010.6</v>
      </c>
      <c r="AD349" s="28">
        <v>14.4</v>
      </c>
      <c r="AF349" s="5"/>
      <c r="AG349" s="21">
        <v>41621</v>
      </c>
      <c r="AH349" s="28">
        <v>11.5</v>
      </c>
      <c r="AI349" s="28">
        <v>3.7</v>
      </c>
      <c r="AJ349" s="28">
        <v>6.9291666666666663</v>
      </c>
      <c r="AK349" s="28">
        <v>0</v>
      </c>
      <c r="AL349" s="28">
        <v>1023.6</v>
      </c>
      <c r="AM349" s="28">
        <v>1019.1</v>
      </c>
      <c r="AN349" s="28">
        <v>28.08</v>
      </c>
      <c r="AP349" s="5"/>
      <c r="AQ349" s="21">
        <v>41986</v>
      </c>
      <c r="AR349" s="28">
        <v>15.6</v>
      </c>
      <c r="AS349" s="28">
        <v>8.6</v>
      </c>
      <c r="AT349" s="28">
        <v>11.600000000000001</v>
      </c>
      <c r="AU349" s="28">
        <v>0</v>
      </c>
      <c r="AV349" s="28">
        <v>1010.7</v>
      </c>
      <c r="AW349" s="28">
        <v>1008.5</v>
      </c>
      <c r="AX349" s="28">
        <v>30.240000000000002</v>
      </c>
    </row>
    <row r="350" spans="2:50" x14ac:dyDescent="0.25">
      <c r="B350" s="5"/>
      <c r="C350" s="21">
        <v>40526</v>
      </c>
      <c r="D350" s="22">
        <v>11.4</v>
      </c>
      <c r="E350" s="22">
        <v>6.1</v>
      </c>
      <c r="F350" s="22">
        <v>9.8145833333333314</v>
      </c>
      <c r="G350" s="22">
        <v>0</v>
      </c>
      <c r="H350" s="23">
        <v>1016</v>
      </c>
      <c r="I350" s="23">
        <v>1012</v>
      </c>
      <c r="J350" s="22">
        <v>18.720000000000002</v>
      </c>
      <c r="L350" s="5"/>
      <c r="M350" s="21">
        <v>40891</v>
      </c>
      <c r="N350" s="28">
        <v>19.3</v>
      </c>
      <c r="O350" s="28">
        <v>12.4</v>
      </c>
      <c r="P350" s="28">
        <v>15.193750000000003</v>
      </c>
      <c r="Q350" s="28">
        <v>0</v>
      </c>
      <c r="R350" s="28">
        <v>1016</v>
      </c>
      <c r="S350" s="28">
        <v>1010</v>
      </c>
      <c r="T350" s="28">
        <v>39.24</v>
      </c>
      <c r="V350" s="5"/>
      <c r="W350" s="21">
        <v>41256</v>
      </c>
      <c r="X350" s="28">
        <v>14.3</v>
      </c>
      <c r="Y350" s="28">
        <v>8.4</v>
      </c>
      <c r="Z350" s="28">
        <v>10.845833333333333</v>
      </c>
      <c r="AA350" s="28">
        <v>2</v>
      </c>
      <c r="AB350" s="28">
        <v>1010.6</v>
      </c>
      <c r="AC350" s="28">
        <v>1005.6</v>
      </c>
      <c r="AD350" s="28">
        <v>25.2</v>
      </c>
      <c r="AF350" s="5"/>
      <c r="AG350" s="21">
        <v>41622</v>
      </c>
      <c r="AH350" s="28">
        <v>15.1</v>
      </c>
      <c r="AI350" s="28">
        <v>5.0999999999999996</v>
      </c>
      <c r="AJ350" s="28">
        <v>9.3895833333333325</v>
      </c>
      <c r="AK350" s="28">
        <v>0</v>
      </c>
      <c r="AL350" s="28">
        <v>1027.7</v>
      </c>
      <c r="AM350" s="28">
        <v>1023.5</v>
      </c>
      <c r="AN350" s="28">
        <v>35.28</v>
      </c>
      <c r="AP350" s="5"/>
      <c r="AQ350" s="21">
        <v>41987</v>
      </c>
      <c r="AR350" s="28">
        <v>16</v>
      </c>
      <c r="AS350" s="28">
        <v>9.6999999999999993</v>
      </c>
      <c r="AT350" s="28">
        <v>13.24166666666666</v>
      </c>
      <c r="AU350" s="28">
        <v>0.7</v>
      </c>
      <c r="AV350" s="28">
        <v>1012.1</v>
      </c>
      <c r="AW350" s="28">
        <v>1009.7</v>
      </c>
      <c r="AX350" s="28">
        <v>30.96</v>
      </c>
    </row>
    <row r="351" spans="2:50" x14ac:dyDescent="0.25">
      <c r="B351" s="5"/>
      <c r="C351" s="21">
        <v>40527</v>
      </c>
      <c r="D351" s="22">
        <v>10</v>
      </c>
      <c r="E351" s="22">
        <v>2.1</v>
      </c>
      <c r="F351" s="22">
        <v>6.1312500000000005</v>
      </c>
      <c r="G351" s="22">
        <v>0</v>
      </c>
      <c r="H351" s="23">
        <v>1018</v>
      </c>
      <c r="I351" s="23">
        <v>1015</v>
      </c>
      <c r="J351" s="22">
        <v>30.6</v>
      </c>
      <c r="L351" s="5"/>
      <c r="M351" s="21">
        <v>40892</v>
      </c>
      <c r="N351" s="28">
        <v>15.5</v>
      </c>
      <c r="O351" s="28">
        <v>10.8</v>
      </c>
      <c r="P351" s="28">
        <v>12.670833333333329</v>
      </c>
      <c r="Q351" s="28">
        <v>0</v>
      </c>
      <c r="R351" s="28">
        <v>1019.6</v>
      </c>
      <c r="S351" s="28">
        <v>1015</v>
      </c>
      <c r="T351" s="28">
        <v>48.96</v>
      </c>
      <c r="V351" s="5"/>
      <c r="W351" s="21">
        <v>41257</v>
      </c>
      <c r="X351" s="28">
        <v>15.8</v>
      </c>
      <c r="Y351" s="28">
        <v>9.6</v>
      </c>
      <c r="Z351" s="28">
        <v>13.102083333333333</v>
      </c>
      <c r="AA351" s="28">
        <v>0</v>
      </c>
      <c r="AB351" s="28">
        <v>1006.6</v>
      </c>
      <c r="AC351" s="28">
        <v>1003</v>
      </c>
      <c r="AD351" s="28">
        <v>30.240000000000002</v>
      </c>
      <c r="AF351" s="5"/>
      <c r="AG351" s="21">
        <v>41623</v>
      </c>
      <c r="AH351" s="28">
        <v>14.6</v>
      </c>
      <c r="AI351" s="28">
        <v>6.1</v>
      </c>
      <c r="AJ351" s="28">
        <v>10.05625</v>
      </c>
      <c r="AK351" s="28">
        <v>0</v>
      </c>
      <c r="AL351" s="28">
        <v>1029.5999999999999</v>
      </c>
      <c r="AM351" s="28">
        <v>1026.4000000000001</v>
      </c>
      <c r="AN351" s="28">
        <v>39.24</v>
      </c>
      <c r="AP351" s="5"/>
      <c r="AQ351" s="21">
        <v>41988</v>
      </c>
      <c r="AR351" s="28">
        <v>14.3</v>
      </c>
      <c r="AS351" s="28">
        <v>10.4</v>
      </c>
      <c r="AT351" s="28">
        <v>12.081249999999999</v>
      </c>
      <c r="AU351" s="28">
        <v>16.200000000000003</v>
      </c>
      <c r="AV351" s="28">
        <v>1013.4</v>
      </c>
      <c r="AW351" s="28">
        <v>1009</v>
      </c>
      <c r="AX351" s="28">
        <v>33.840000000000003</v>
      </c>
    </row>
    <row r="352" spans="2:50" x14ac:dyDescent="0.25">
      <c r="B352" s="5"/>
      <c r="C352" s="21">
        <v>40528</v>
      </c>
      <c r="D352" s="22">
        <v>9.5</v>
      </c>
      <c r="E352" s="22">
        <v>1.4</v>
      </c>
      <c r="F352" s="22">
        <v>5.4541666666666666</v>
      </c>
      <c r="G352" s="22">
        <v>0</v>
      </c>
      <c r="H352" s="23">
        <v>1016</v>
      </c>
      <c r="I352" s="23">
        <v>1008</v>
      </c>
      <c r="J352" s="22">
        <v>46.800000000000004</v>
      </c>
      <c r="L352" s="5"/>
      <c r="M352" s="21">
        <v>40893</v>
      </c>
      <c r="N352" s="28">
        <v>16.899999999999999</v>
      </c>
      <c r="O352" s="28">
        <v>10.5</v>
      </c>
      <c r="P352" s="28">
        <v>13.872916666666663</v>
      </c>
      <c r="Q352" s="28">
        <v>0</v>
      </c>
      <c r="R352" s="28">
        <v>1016.9</v>
      </c>
      <c r="S352" s="28">
        <v>1000.2</v>
      </c>
      <c r="T352" s="28">
        <v>57.24</v>
      </c>
      <c r="V352" s="5"/>
      <c r="W352" s="21">
        <v>41258</v>
      </c>
      <c r="X352" s="28">
        <v>19.100000000000001</v>
      </c>
      <c r="Y352" s="28">
        <v>15</v>
      </c>
      <c r="Z352" s="28">
        <v>16.658333333333331</v>
      </c>
      <c r="AA352" s="28">
        <v>0</v>
      </c>
      <c r="AB352" s="28">
        <v>1012.7</v>
      </c>
      <c r="AC352" s="28">
        <v>1002.9</v>
      </c>
      <c r="AD352" s="28">
        <v>39.24</v>
      </c>
      <c r="AF352" s="5"/>
      <c r="AG352" s="21">
        <v>41624</v>
      </c>
      <c r="AH352" s="28">
        <v>13.7</v>
      </c>
      <c r="AI352" s="28">
        <v>8.4</v>
      </c>
      <c r="AJ352" s="28">
        <v>11.73958333333333</v>
      </c>
      <c r="AK352" s="28">
        <v>0</v>
      </c>
      <c r="AL352" s="28">
        <v>1029.3</v>
      </c>
      <c r="AM352" s="28">
        <v>1026.4000000000001</v>
      </c>
      <c r="AN352" s="28">
        <v>19.079999999999998</v>
      </c>
      <c r="AP352" s="5"/>
      <c r="AQ352" s="21">
        <v>41989</v>
      </c>
      <c r="AR352" s="28">
        <v>13</v>
      </c>
      <c r="AS352" s="28">
        <v>8.1</v>
      </c>
      <c r="AT352" s="28">
        <v>10.12083333333333</v>
      </c>
      <c r="AU352" s="28">
        <v>0</v>
      </c>
      <c r="AV352" s="28">
        <v>1011.2</v>
      </c>
      <c r="AW352" s="28">
        <v>1007.3</v>
      </c>
      <c r="AX352" s="28">
        <v>34.92</v>
      </c>
    </row>
    <row r="353" spans="2:50" x14ac:dyDescent="0.25">
      <c r="B353" s="5"/>
      <c r="C353" s="21">
        <v>40529</v>
      </c>
      <c r="D353" s="22">
        <v>9.8000000000000007</v>
      </c>
      <c r="E353" s="22">
        <v>4</v>
      </c>
      <c r="F353" s="22">
        <v>6.3374999999999995</v>
      </c>
      <c r="G353" s="22">
        <v>0</v>
      </c>
      <c r="H353" s="23">
        <v>1008</v>
      </c>
      <c r="I353" s="23">
        <v>995</v>
      </c>
      <c r="J353" s="22">
        <v>46.440000000000005</v>
      </c>
      <c r="L353" s="5"/>
      <c r="M353" s="21">
        <v>40894</v>
      </c>
      <c r="N353" s="28">
        <v>13</v>
      </c>
      <c r="O353" s="28">
        <v>7.3</v>
      </c>
      <c r="P353" s="28">
        <v>9.8645833333333304</v>
      </c>
      <c r="Q353" s="28">
        <v>0</v>
      </c>
      <c r="R353" s="28">
        <v>1011.3</v>
      </c>
      <c r="S353" s="28">
        <v>1005.7</v>
      </c>
      <c r="T353" s="28">
        <v>60.839999999999996</v>
      </c>
      <c r="V353" s="5"/>
      <c r="W353" s="21">
        <v>41259</v>
      </c>
      <c r="X353" s="28">
        <v>18.399999999999999</v>
      </c>
      <c r="Y353" s="28">
        <v>13.5</v>
      </c>
      <c r="Z353" s="28">
        <v>15.364583333333336</v>
      </c>
      <c r="AA353" s="28">
        <v>0</v>
      </c>
      <c r="AB353" s="28">
        <v>1015.3</v>
      </c>
      <c r="AC353" s="28">
        <v>1009.7</v>
      </c>
      <c r="AD353" s="28">
        <v>41.04</v>
      </c>
      <c r="AF353" s="5"/>
      <c r="AG353" s="21">
        <v>41625</v>
      </c>
      <c r="AH353" s="28">
        <v>15.1</v>
      </c>
      <c r="AI353" s="28">
        <v>10.7</v>
      </c>
      <c r="AJ353" s="28">
        <v>12.564583333333333</v>
      </c>
      <c r="AK353" s="28">
        <v>0</v>
      </c>
      <c r="AL353" s="28">
        <v>1026.5</v>
      </c>
      <c r="AM353" s="28">
        <v>1021.2</v>
      </c>
      <c r="AN353" s="28">
        <v>16.559999999999999</v>
      </c>
      <c r="AP353" s="5"/>
      <c r="AQ353" s="21">
        <v>41990</v>
      </c>
      <c r="AR353" s="28">
        <v>13</v>
      </c>
      <c r="AS353" s="28">
        <v>8.9</v>
      </c>
      <c r="AT353" s="28">
        <v>10.908333333333333</v>
      </c>
      <c r="AU353" s="28">
        <v>0</v>
      </c>
      <c r="AV353" s="28">
        <v>1015.9</v>
      </c>
      <c r="AW353" s="28">
        <v>1010.6</v>
      </c>
      <c r="AX353" s="28">
        <v>27.36</v>
      </c>
    </row>
    <row r="354" spans="2:50" x14ac:dyDescent="0.25">
      <c r="B354" s="5"/>
      <c r="C354" s="21">
        <v>40530</v>
      </c>
      <c r="D354" s="22">
        <v>9.6999999999999993</v>
      </c>
      <c r="E354" s="22">
        <v>4.5</v>
      </c>
      <c r="F354" s="22">
        <v>7.0437499999999993</v>
      </c>
      <c r="G354" s="22">
        <v>0</v>
      </c>
      <c r="H354" s="23">
        <v>1001</v>
      </c>
      <c r="I354" s="23">
        <v>997</v>
      </c>
      <c r="J354" s="22">
        <v>22.68</v>
      </c>
      <c r="L354" s="5"/>
      <c r="M354" s="21">
        <v>40895</v>
      </c>
      <c r="N354" s="28">
        <v>12.9</v>
      </c>
      <c r="O354" s="28">
        <v>4.5</v>
      </c>
      <c r="P354" s="28">
        <v>8.4375</v>
      </c>
      <c r="Q354" s="28">
        <v>0</v>
      </c>
      <c r="R354" s="28">
        <v>1017.1</v>
      </c>
      <c r="S354" s="28">
        <v>1010.3</v>
      </c>
      <c r="T354" s="28">
        <v>40.32</v>
      </c>
      <c r="V354" s="5"/>
      <c r="W354" s="21">
        <v>41260</v>
      </c>
      <c r="X354" s="28">
        <v>16.600000000000001</v>
      </c>
      <c r="Y354" s="28">
        <v>9.6</v>
      </c>
      <c r="Z354" s="28">
        <v>13.545833333333336</v>
      </c>
      <c r="AA354" s="28">
        <v>0</v>
      </c>
      <c r="AB354" s="28">
        <v>1015.4</v>
      </c>
      <c r="AC354" s="28">
        <v>1009.4</v>
      </c>
      <c r="AD354" s="28">
        <v>30.96</v>
      </c>
      <c r="AF354" s="5"/>
      <c r="AG354" s="21">
        <v>41626</v>
      </c>
      <c r="AH354" s="28">
        <v>15.6</v>
      </c>
      <c r="AI354" s="28">
        <v>8.4</v>
      </c>
      <c r="AJ354" s="28">
        <v>11.683333333333332</v>
      </c>
      <c r="AK354" s="28">
        <v>0</v>
      </c>
      <c r="AL354" s="28">
        <v>1021.5</v>
      </c>
      <c r="AM354" s="28">
        <v>1015.7</v>
      </c>
      <c r="AN354" s="28">
        <v>24.48</v>
      </c>
      <c r="AP354" s="5"/>
      <c r="AQ354" s="21">
        <v>41991</v>
      </c>
      <c r="AR354" s="28">
        <v>17.3</v>
      </c>
      <c r="AS354" s="28">
        <v>10.1</v>
      </c>
      <c r="AT354" s="28">
        <v>13.852083333333333</v>
      </c>
      <c r="AU354" s="28">
        <v>0</v>
      </c>
      <c r="AV354" s="28">
        <v>1021.5</v>
      </c>
      <c r="AW354" s="28">
        <v>1015</v>
      </c>
      <c r="AX354" s="28">
        <v>36.72</v>
      </c>
    </row>
    <row r="355" spans="2:50" x14ac:dyDescent="0.25">
      <c r="B355" s="5"/>
      <c r="C355" s="21">
        <v>40531</v>
      </c>
      <c r="D355" s="22">
        <v>12.7</v>
      </c>
      <c r="E355" s="22">
        <v>6.1</v>
      </c>
      <c r="F355" s="22">
        <v>8.9770833333333346</v>
      </c>
      <c r="G355" s="22">
        <v>0</v>
      </c>
      <c r="H355" s="23">
        <v>1003</v>
      </c>
      <c r="I355" s="23">
        <v>995</v>
      </c>
      <c r="J355" s="22">
        <v>26.28</v>
      </c>
      <c r="L355" s="5"/>
      <c r="M355" s="21">
        <v>40896</v>
      </c>
      <c r="N355" s="28">
        <v>11.4</v>
      </c>
      <c r="O355" s="28">
        <v>4.5999999999999996</v>
      </c>
      <c r="P355" s="28">
        <v>7.7062500000000016</v>
      </c>
      <c r="Q355" s="28">
        <v>0</v>
      </c>
      <c r="R355" s="28">
        <v>1019.3</v>
      </c>
      <c r="S355" s="28">
        <v>1016.2</v>
      </c>
      <c r="T355" s="28">
        <v>35.64</v>
      </c>
      <c r="V355" s="5"/>
      <c r="W355" s="21">
        <v>41261</v>
      </c>
      <c r="X355" s="28">
        <v>15.2</v>
      </c>
      <c r="Y355" s="28">
        <v>7.8</v>
      </c>
      <c r="Z355" s="28">
        <v>11.397916666666665</v>
      </c>
      <c r="AA355" s="28">
        <v>0</v>
      </c>
      <c r="AB355" s="28">
        <v>1017.1</v>
      </c>
      <c r="AC355" s="28">
        <v>1014.3</v>
      </c>
      <c r="AD355" s="28">
        <v>25.92</v>
      </c>
      <c r="AF355" s="5"/>
      <c r="AG355" s="21">
        <v>41627</v>
      </c>
      <c r="AH355" s="28">
        <v>12.8</v>
      </c>
      <c r="AI355" s="28">
        <v>10.3</v>
      </c>
      <c r="AJ355" s="28">
        <v>11.33958333333333</v>
      </c>
      <c r="AK355" s="28">
        <v>7.9</v>
      </c>
      <c r="AL355" s="28">
        <v>1015.9</v>
      </c>
      <c r="AM355" s="28">
        <v>1005.4</v>
      </c>
      <c r="AN355" s="28">
        <v>21.6</v>
      </c>
      <c r="AP355" s="5"/>
      <c r="AQ355" s="21">
        <v>41992</v>
      </c>
      <c r="AR355" s="28">
        <v>15.7</v>
      </c>
      <c r="AS355" s="28">
        <v>10.3</v>
      </c>
      <c r="AT355" s="28">
        <v>12.483333333333334</v>
      </c>
      <c r="AU355" s="28">
        <v>0</v>
      </c>
      <c r="AV355" s="28">
        <v>1024.7</v>
      </c>
      <c r="AW355" s="28">
        <v>1020.6</v>
      </c>
      <c r="AX355" s="28">
        <v>30.96</v>
      </c>
    </row>
    <row r="356" spans="2:50" x14ac:dyDescent="0.25">
      <c r="B356" s="5"/>
      <c r="C356" s="21">
        <v>40532</v>
      </c>
      <c r="D356" s="22">
        <v>14.6</v>
      </c>
      <c r="E356" s="22">
        <v>5.2</v>
      </c>
      <c r="F356" s="22">
        <v>9.9375</v>
      </c>
      <c r="G356" s="22">
        <v>0</v>
      </c>
      <c r="H356" s="23">
        <v>1006</v>
      </c>
      <c r="I356" s="23">
        <v>1003</v>
      </c>
      <c r="J356" s="22">
        <v>37.440000000000005</v>
      </c>
      <c r="L356" s="5"/>
      <c r="M356" s="21">
        <v>40897</v>
      </c>
      <c r="N356" s="28">
        <v>13.4</v>
      </c>
      <c r="O356" s="28">
        <v>5.3</v>
      </c>
      <c r="P356" s="28">
        <v>9.7770833333333318</v>
      </c>
      <c r="Q356" s="28">
        <v>0</v>
      </c>
      <c r="R356" s="28">
        <v>1018.8</v>
      </c>
      <c r="S356" s="28">
        <v>1011.2</v>
      </c>
      <c r="T356" s="28">
        <v>45.72</v>
      </c>
      <c r="V356" s="5"/>
      <c r="W356" s="21">
        <v>41262</v>
      </c>
      <c r="X356" s="28">
        <v>14.3</v>
      </c>
      <c r="Y356" s="28">
        <v>9.3000000000000007</v>
      </c>
      <c r="Z356" s="28">
        <v>11.535416666666665</v>
      </c>
      <c r="AA356" s="28">
        <v>0</v>
      </c>
      <c r="AB356" s="28">
        <v>1017.4</v>
      </c>
      <c r="AC356" s="28">
        <v>1013.3</v>
      </c>
      <c r="AD356" s="28">
        <v>17.64</v>
      </c>
      <c r="AF356" s="5"/>
      <c r="AG356" s="21">
        <v>41628</v>
      </c>
      <c r="AH356" s="28">
        <v>13.5</v>
      </c>
      <c r="AI356" s="28">
        <v>8.4</v>
      </c>
      <c r="AJ356" s="28">
        <v>10.893749999999999</v>
      </c>
      <c r="AK356" s="28">
        <v>7.3000000000000007</v>
      </c>
      <c r="AL356" s="28">
        <v>1026.5999999999999</v>
      </c>
      <c r="AM356" s="28">
        <v>1006.2</v>
      </c>
      <c r="AN356" s="28">
        <v>19.8</v>
      </c>
      <c r="AP356" s="5"/>
      <c r="AQ356" s="21">
        <v>41993</v>
      </c>
      <c r="AR356" s="28">
        <v>15.1</v>
      </c>
      <c r="AS356" s="28">
        <v>9.4</v>
      </c>
      <c r="AT356" s="28">
        <v>11.508333333333331</v>
      </c>
      <c r="AU356" s="28">
        <v>0</v>
      </c>
      <c r="AV356" s="28">
        <v>1026.4000000000001</v>
      </c>
      <c r="AW356" s="28">
        <v>1023.8</v>
      </c>
      <c r="AX356" s="28">
        <v>33.840000000000003</v>
      </c>
    </row>
    <row r="357" spans="2:50" x14ac:dyDescent="0.25">
      <c r="B357" s="5"/>
      <c r="C357" s="21">
        <v>40533</v>
      </c>
      <c r="D357" s="22">
        <v>11.2</v>
      </c>
      <c r="E357" s="22">
        <v>7.8</v>
      </c>
      <c r="F357" s="22">
        <v>9.2291666666666661</v>
      </c>
      <c r="G357" s="22">
        <v>6.2000000000000011</v>
      </c>
      <c r="H357" s="23">
        <v>1004</v>
      </c>
      <c r="I357" s="23">
        <v>995</v>
      </c>
      <c r="J357" s="22">
        <v>22.68</v>
      </c>
      <c r="L357" s="5"/>
      <c r="M357" s="21">
        <v>40898</v>
      </c>
      <c r="N357" s="28">
        <v>15.5</v>
      </c>
      <c r="O357" s="28">
        <v>8.1999999999999993</v>
      </c>
      <c r="P357" s="28">
        <v>11.887500000000003</v>
      </c>
      <c r="Q357" s="28">
        <v>0</v>
      </c>
      <c r="R357" s="28">
        <v>1018.7</v>
      </c>
      <c r="S357" s="28">
        <v>1014.8</v>
      </c>
      <c r="T357" s="28">
        <v>25.56</v>
      </c>
      <c r="V357" s="5"/>
      <c r="W357" s="21">
        <v>41263</v>
      </c>
      <c r="X357" s="28">
        <v>16.5</v>
      </c>
      <c r="Y357" s="28">
        <v>10.199999999999999</v>
      </c>
      <c r="Z357" s="28">
        <v>13.037499999999996</v>
      </c>
      <c r="AA357" s="28">
        <v>0</v>
      </c>
      <c r="AB357" s="28">
        <v>1013.4</v>
      </c>
      <c r="AC357" s="28">
        <v>1008.3</v>
      </c>
      <c r="AD357" s="28">
        <v>41.4</v>
      </c>
      <c r="AF357" s="5"/>
      <c r="AG357" s="21">
        <v>41629</v>
      </c>
      <c r="AH357" s="28">
        <v>13.5</v>
      </c>
      <c r="AI357" s="28">
        <v>5.7</v>
      </c>
      <c r="AJ357" s="28">
        <v>8.9041666666666668</v>
      </c>
      <c r="AK357" s="28">
        <v>0</v>
      </c>
      <c r="AL357" s="28">
        <v>1029.2</v>
      </c>
      <c r="AM357" s="28">
        <v>1026</v>
      </c>
      <c r="AN357" s="28">
        <v>29.880000000000003</v>
      </c>
      <c r="AP357" s="5"/>
      <c r="AQ357" s="21">
        <v>41994</v>
      </c>
      <c r="AR357" s="28">
        <v>14.4</v>
      </c>
      <c r="AS357" s="28">
        <v>6.7</v>
      </c>
      <c r="AT357" s="28">
        <v>9.7229166666666664</v>
      </c>
      <c r="AU357" s="28">
        <v>0</v>
      </c>
      <c r="AV357" s="28">
        <v>1027.7</v>
      </c>
      <c r="AW357" s="28">
        <v>1024.5999999999999</v>
      </c>
      <c r="AX357" s="28">
        <v>37.800000000000004</v>
      </c>
    </row>
    <row r="358" spans="2:50" x14ac:dyDescent="0.25">
      <c r="B358" s="5"/>
      <c r="C358" s="21">
        <v>40534</v>
      </c>
      <c r="D358" s="22">
        <v>13.8</v>
      </c>
      <c r="E358" s="22">
        <v>9.4</v>
      </c>
      <c r="F358" s="22">
        <v>11.979166666666663</v>
      </c>
      <c r="G358" s="22">
        <v>8</v>
      </c>
      <c r="H358" s="23">
        <v>996</v>
      </c>
      <c r="I358" s="23">
        <v>989</v>
      </c>
      <c r="J358" s="22">
        <v>24.840000000000003</v>
      </c>
      <c r="L358" s="5"/>
      <c r="M358" s="21">
        <v>40899</v>
      </c>
      <c r="N358" s="28">
        <v>17.5</v>
      </c>
      <c r="O358" s="28">
        <v>10.6</v>
      </c>
      <c r="P358" s="28">
        <v>13.939583333333331</v>
      </c>
      <c r="Q358" s="28">
        <v>0</v>
      </c>
      <c r="R358" s="28">
        <v>1021.8</v>
      </c>
      <c r="S358" s="28">
        <v>1016.3</v>
      </c>
      <c r="T358" s="28">
        <v>29.52</v>
      </c>
      <c r="V358" s="5"/>
      <c r="W358" s="21">
        <v>41264</v>
      </c>
      <c r="X358" s="28">
        <v>17.5</v>
      </c>
      <c r="Y358" s="28">
        <v>10.6</v>
      </c>
      <c r="Z358" s="28">
        <v>13.28125</v>
      </c>
      <c r="AA358" s="28">
        <v>0</v>
      </c>
      <c r="AB358" s="28">
        <v>1015.3</v>
      </c>
      <c r="AC358" s="28">
        <v>1007</v>
      </c>
      <c r="AD358" s="28">
        <v>41.4</v>
      </c>
      <c r="AF358" s="5"/>
      <c r="AG358" s="21">
        <v>41630</v>
      </c>
      <c r="AH358" s="28">
        <v>14.7</v>
      </c>
      <c r="AI358" s="28">
        <v>6.6</v>
      </c>
      <c r="AJ358" s="28">
        <v>10.145833333333334</v>
      </c>
      <c r="AK358" s="28">
        <v>0</v>
      </c>
      <c r="AL358" s="28">
        <v>1026.7</v>
      </c>
      <c r="AM358" s="28">
        <v>1023.3</v>
      </c>
      <c r="AN358" s="28">
        <v>27</v>
      </c>
      <c r="AP358" s="5"/>
      <c r="AQ358" s="21">
        <v>41995</v>
      </c>
      <c r="AR358" s="28">
        <v>14.1</v>
      </c>
      <c r="AS358" s="28">
        <v>6.1</v>
      </c>
      <c r="AT358" s="28">
        <v>9.779166666666665</v>
      </c>
      <c r="AU358" s="28">
        <v>0</v>
      </c>
      <c r="AV358" s="28">
        <v>1028.2</v>
      </c>
      <c r="AW358" s="28">
        <v>1025</v>
      </c>
      <c r="AX358" s="28">
        <v>25.2</v>
      </c>
    </row>
    <row r="359" spans="2:50" x14ac:dyDescent="0.25">
      <c r="B359" s="5"/>
      <c r="C359" s="21">
        <v>40535</v>
      </c>
      <c r="D359" s="22">
        <v>15.1</v>
      </c>
      <c r="E359" s="22">
        <v>9.5</v>
      </c>
      <c r="F359" s="22">
        <v>12.893750000000004</v>
      </c>
      <c r="G359" s="22">
        <v>20.799999999999997</v>
      </c>
      <c r="H359" s="23">
        <v>992</v>
      </c>
      <c r="I359" s="23">
        <v>986</v>
      </c>
      <c r="J359" s="22">
        <v>34.56</v>
      </c>
      <c r="L359" s="5"/>
      <c r="M359" s="21">
        <v>40900</v>
      </c>
      <c r="N359" s="28">
        <v>16.399999999999999</v>
      </c>
      <c r="O359" s="28">
        <v>8.4</v>
      </c>
      <c r="P359" s="28">
        <v>11.141666666666666</v>
      </c>
      <c r="Q359" s="28">
        <v>0</v>
      </c>
      <c r="R359" s="28">
        <v>1020.8</v>
      </c>
      <c r="S359" s="28">
        <v>1017.6</v>
      </c>
      <c r="T359" s="28">
        <v>37.440000000000005</v>
      </c>
      <c r="V359" s="5"/>
      <c r="W359" s="21">
        <v>41265</v>
      </c>
      <c r="X359" s="28">
        <v>15.4</v>
      </c>
      <c r="Y359" s="28">
        <v>9.6999999999999993</v>
      </c>
      <c r="Z359" s="28">
        <v>12.441666666666665</v>
      </c>
      <c r="AA359" s="28">
        <v>0</v>
      </c>
      <c r="AB359" s="28">
        <v>1019.6</v>
      </c>
      <c r="AC359" s="28">
        <v>1015.1</v>
      </c>
      <c r="AD359" s="28">
        <v>22.68</v>
      </c>
      <c r="AF359" s="5"/>
      <c r="AG359" s="21">
        <v>41631</v>
      </c>
      <c r="AH359" s="28">
        <v>14.7</v>
      </c>
      <c r="AI359" s="28">
        <v>6.2</v>
      </c>
      <c r="AJ359" s="28">
        <v>9.9270833333333321</v>
      </c>
      <c r="AK359" s="28">
        <v>0</v>
      </c>
      <c r="AL359" s="28">
        <v>1023.3</v>
      </c>
      <c r="AM359" s="28">
        <v>1014.9</v>
      </c>
      <c r="AN359" s="28">
        <v>29.52</v>
      </c>
      <c r="AP359" s="5"/>
      <c r="AQ359" s="21">
        <v>41996</v>
      </c>
      <c r="AR359" s="28">
        <v>15</v>
      </c>
      <c r="AS359" s="28">
        <v>6</v>
      </c>
      <c r="AT359" s="28">
        <v>10.083333333333334</v>
      </c>
      <c r="AU359" s="28">
        <v>0</v>
      </c>
      <c r="AV359" s="28">
        <v>1025.5</v>
      </c>
      <c r="AW359" s="28">
        <v>1022.4</v>
      </c>
      <c r="AX359" s="28">
        <v>29.880000000000003</v>
      </c>
    </row>
    <row r="360" spans="2:50" x14ac:dyDescent="0.25">
      <c r="B360" s="5"/>
      <c r="C360" s="21">
        <v>40536</v>
      </c>
      <c r="D360" s="22">
        <v>13.2</v>
      </c>
      <c r="E360" s="22">
        <v>6.2</v>
      </c>
      <c r="F360" s="22">
        <v>8.9770833333333346</v>
      </c>
      <c r="G360" s="22">
        <v>0</v>
      </c>
      <c r="H360" s="23">
        <v>1003</v>
      </c>
      <c r="I360" s="23">
        <v>992</v>
      </c>
      <c r="J360" s="22">
        <v>43.56</v>
      </c>
      <c r="L360" s="5"/>
      <c r="M360" s="21">
        <v>40901</v>
      </c>
      <c r="N360" s="28">
        <v>14.5</v>
      </c>
      <c r="O360" s="28">
        <v>7.1</v>
      </c>
      <c r="P360" s="28">
        <v>10.48958333333333</v>
      </c>
      <c r="Q360" s="28">
        <v>0</v>
      </c>
      <c r="R360" s="28">
        <v>1026.0999999999999</v>
      </c>
      <c r="S360" s="28">
        <v>1020</v>
      </c>
      <c r="T360" s="28">
        <v>33.480000000000004</v>
      </c>
      <c r="V360" s="5"/>
      <c r="W360" s="21">
        <v>41266</v>
      </c>
      <c r="X360" s="28">
        <v>20.100000000000001</v>
      </c>
      <c r="Y360" s="28">
        <v>9.5</v>
      </c>
      <c r="Z360" s="28">
        <v>13.820833333333333</v>
      </c>
      <c r="AA360" s="28">
        <v>0</v>
      </c>
      <c r="AB360" s="28">
        <v>1018</v>
      </c>
      <c r="AC360" s="28">
        <v>1013.9</v>
      </c>
      <c r="AD360" s="28">
        <v>28.8</v>
      </c>
      <c r="AF360" s="5"/>
      <c r="AG360" s="21">
        <v>41632</v>
      </c>
      <c r="AH360" s="28">
        <v>14.4</v>
      </c>
      <c r="AI360" s="28">
        <v>9</v>
      </c>
      <c r="AJ360" s="28">
        <v>11.908333333333333</v>
      </c>
      <c r="AK360" s="28">
        <v>0.9</v>
      </c>
      <c r="AL360" s="28">
        <v>1014.9</v>
      </c>
      <c r="AM360" s="28">
        <v>999.1</v>
      </c>
      <c r="AN360" s="28">
        <v>39.6</v>
      </c>
      <c r="AP360" s="5"/>
      <c r="AQ360" s="21">
        <v>41997</v>
      </c>
      <c r="AR360" s="28">
        <v>13.7</v>
      </c>
      <c r="AS360" s="28">
        <v>4.3</v>
      </c>
      <c r="AT360" s="28">
        <v>8.1229166666666686</v>
      </c>
      <c r="AU360" s="28">
        <v>0</v>
      </c>
      <c r="AV360" s="28">
        <v>1024.7</v>
      </c>
      <c r="AW360" s="28">
        <v>1022.3</v>
      </c>
      <c r="AX360" s="28">
        <v>32.04</v>
      </c>
    </row>
    <row r="361" spans="2:50" x14ac:dyDescent="0.25">
      <c r="B361" s="5"/>
      <c r="C361" s="21">
        <v>40537</v>
      </c>
      <c r="D361" s="22">
        <v>11.2</v>
      </c>
      <c r="E361" s="22">
        <v>3.5</v>
      </c>
      <c r="F361" s="22">
        <v>6.570833333333332</v>
      </c>
      <c r="G361" s="22">
        <v>0</v>
      </c>
      <c r="H361" s="23">
        <v>1009</v>
      </c>
      <c r="I361" s="23">
        <v>1002</v>
      </c>
      <c r="J361" s="22">
        <v>43.92</v>
      </c>
      <c r="L361" s="5"/>
      <c r="M361" s="21">
        <v>40902</v>
      </c>
      <c r="N361" s="28">
        <v>14</v>
      </c>
      <c r="O361" s="28">
        <v>5.0999999999999996</v>
      </c>
      <c r="P361" s="28">
        <v>8.8020833333333321</v>
      </c>
      <c r="Q361" s="28">
        <v>0</v>
      </c>
      <c r="R361" s="28">
        <v>1030.4000000000001</v>
      </c>
      <c r="S361" s="28">
        <v>1025.3</v>
      </c>
      <c r="T361" s="28">
        <v>31.680000000000003</v>
      </c>
      <c r="V361" s="5"/>
      <c r="W361" s="21">
        <v>41267</v>
      </c>
      <c r="X361" s="28">
        <v>13.9</v>
      </c>
      <c r="Y361" s="28">
        <v>8.8000000000000007</v>
      </c>
      <c r="Z361" s="28">
        <v>11.370833333333335</v>
      </c>
      <c r="AA361" s="28">
        <v>0</v>
      </c>
      <c r="AB361" s="28">
        <v>1014.6</v>
      </c>
      <c r="AC361" s="28">
        <v>1010.2</v>
      </c>
      <c r="AD361" s="28">
        <v>18</v>
      </c>
      <c r="AF361" s="5"/>
      <c r="AG361" s="21">
        <v>41633</v>
      </c>
      <c r="AH361" s="28">
        <v>15</v>
      </c>
      <c r="AI361" s="28">
        <v>10.1</v>
      </c>
      <c r="AJ361" s="28">
        <v>13.014583333333333</v>
      </c>
      <c r="AK361" s="28">
        <v>1.9000000000000001</v>
      </c>
      <c r="AL361" s="28">
        <v>999.2</v>
      </c>
      <c r="AM361" s="28">
        <v>986.6</v>
      </c>
      <c r="AN361" s="28">
        <v>61.92</v>
      </c>
      <c r="AP361" s="5"/>
      <c r="AQ361" s="21">
        <v>41998</v>
      </c>
      <c r="AR361" s="28">
        <v>13.1</v>
      </c>
      <c r="AS361" s="28">
        <v>4</v>
      </c>
      <c r="AT361" s="28">
        <v>7.9250000000000007</v>
      </c>
      <c r="AU361" s="28">
        <v>0</v>
      </c>
      <c r="AV361" s="28">
        <v>1025.5999999999999</v>
      </c>
      <c r="AW361" s="28">
        <v>1022</v>
      </c>
      <c r="AX361" s="28">
        <v>39.96</v>
      </c>
    </row>
    <row r="362" spans="2:50" x14ac:dyDescent="0.25">
      <c r="B362" s="5"/>
      <c r="C362" s="21">
        <v>40538</v>
      </c>
      <c r="D362" s="22">
        <v>9.1999999999999993</v>
      </c>
      <c r="E362" s="22">
        <v>1.1000000000000001</v>
      </c>
      <c r="F362" s="22">
        <v>4.5791666666666657</v>
      </c>
      <c r="G362" s="22">
        <v>0</v>
      </c>
      <c r="H362" s="23">
        <v>1016</v>
      </c>
      <c r="I362" s="23">
        <v>1009</v>
      </c>
      <c r="J362" s="22">
        <v>40.32</v>
      </c>
      <c r="L362" s="5"/>
      <c r="M362" s="21">
        <v>40903</v>
      </c>
      <c r="N362" s="28">
        <v>13.5</v>
      </c>
      <c r="O362" s="28">
        <v>4.4000000000000004</v>
      </c>
      <c r="P362" s="28">
        <v>8.4062500000000018</v>
      </c>
      <c r="Q362" s="28">
        <v>0</v>
      </c>
      <c r="R362" s="28">
        <v>1032</v>
      </c>
      <c r="S362" s="28">
        <v>1029.0999999999999</v>
      </c>
      <c r="T362" s="28">
        <v>21.240000000000002</v>
      </c>
      <c r="V362" s="5"/>
      <c r="W362" s="21">
        <v>41268</v>
      </c>
      <c r="X362" s="28">
        <v>15.2</v>
      </c>
      <c r="Y362" s="28">
        <v>8.3000000000000007</v>
      </c>
      <c r="Z362" s="28">
        <v>11.329166666666667</v>
      </c>
      <c r="AA362" s="28">
        <v>0</v>
      </c>
      <c r="AB362" s="28">
        <v>1011.2</v>
      </c>
      <c r="AC362" s="28">
        <v>1006.4</v>
      </c>
      <c r="AD362" s="28">
        <v>21.240000000000002</v>
      </c>
      <c r="AF362" s="5"/>
      <c r="AG362" s="21">
        <v>41634</v>
      </c>
      <c r="AH362" s="28">
        <v>12.9</v>
      </c>
      <c r="AI362" s="28">
        <v>8.1999999999999993</v>
      </c>
      <c r="AJ362" s="28">
        <v>10.125</v>
      </c>
      <c r="AK362" s="28">
        <v>0</v>
      </c>
      <c r="AL362" s="28">
        <v>1007.5</v>
      </c>
      <c r="AM362" s="28">
        <v>989.2</v>
      </c>
      <c r="AN362" s="28">
        <v>60.12</v>
      </c>
      <c r="AP362" s="5"/>
      <c r="AQ362" s="21">
        <v>41999</v>
      </c>
      <c r="AR362" s="28">
        <v>12.1</v>
      </c>
      <c r="AS362" s="28">
        <v>4.4000000000000004</v>
      </c>
      <c r="AT362" s="28">
        <v>7.8437499999999991</v>
      </c>
      <c r="AU362" s="28">
        <v>0</v>
      </c>
      <c r="AV362" s="28">
        <v>1025.8</v>
      </c>
      <c r="AW362" s="28">
        <v>1020.4</v>
      </c>
      <c r="AX362" s="28">
        <v>37.080000000000005</v>
      </c>
    </row>
    <row r="363" spans="2:50" x14ac:dyDescent="0.25">
      <c r="B363" s="5"/>
      <c r="C363" s="21">
        <v>40539</v>
      </c>
      <c r="D363" s="22">
        <v>11.2</v>
      </c>
      <c r="E363" s="22">
        <v>1.4</v>
      </c>
      <c r="F363" s="22">
        <v>6.45</v>
      </c>
      <c r="G363" s="22">
        <v>0</v>
      </c>
      <c r="H363" s="23">
        <v>1018</v>
      </c>
      <c r="I363" s="23">
        <v>1015</v>
      </c>
      <c r="J363" s="22">
        <v>33.119999999999997</v>
      </c>
      <c r="L363" s="5"/>
      <c r="M363" s="21">
        <v>40904</v>
      </c>
      <c r="N363" s="28">
        <v>16</v>
      </c>
      <c r="O363" s="28">
        <v>5.3</v>
      </c>
      <c r="P363" s="28">
        <v>10.464583333333332</v>
      </c>
      <c r="Q363" s="28">
        <v>0</v>
      </c>
      <c r="R363" s="28">
        <v>1029.5999999999999</v>
      </c>
      <c r="S363" s="28">
        <v>1027.5999999999999</v>
      </c>
      <c r="T363" s="28">
        <v>39.96</v>
      </c>
      <c r="V363" s="5"/>
      <c r="W363" s="21">
        <v>41269</v>
      </c>
      <c r="X363" s="28">
        <v>14.6</v>
      </c>
      <c r="Y363" s="28">
        <v>9.9</v>
      </c>
      <c r="Z363" s="28">
        <v>12.008333333333335</v>
      </c>
      <c r="AA363" s="28">
        <v>0</v>
      </c>
      <c r="AB363" s="28">
        <v>1021.6</v>
      </c>
      <c r="AC363" s="28">
        <v>1011.1</v>
      </c>
      <c r="AD363" s="28">
        <v>24.12</v>
      </c>
      <c r="AF363" s="5"/>
      <c r="AG363" s="21">
        <v>41635</v>
      </c>
      <c r="AH363" s="28">
        <v>14.1</v>
      </c>
      <c r="AI363" s="28">
        <v>7.3</v>
      </c>
      <c r="AJ363" s="28">
        <v>10.504166666666666</v>
      </c>
      <c r="AK363" s="28">
        <v>0</v>
      </c>
      <c r="AL363" s="28">
        <v>1009.2</v>
      </c>
      <c r="AM363" s="28">
        <v>1004.4</v>
      </c>
      <c r="AN363" s="28">
        <v>42.480000000000004</v>
      </c>
      <c r="AP363" s="5"/>
      <c r="AQ363" s="21">
        <v>42000</v>
      </c>
      <c r="AR363" s="28">
        <v>12.9</v>
      </c>
      <c r="AS363" s="28">
        <v>5.5</v>
      </c>
      <c r="AT363" s="28">
        <v>8.7354166666666639</v>
      </c>
      <c r="AU363" s="28">
        <v>0</v>
      </c>
      <c r="AV363" s="28">
        <v>1020.6</v>
      </c>
      <c r="AW363" s="28">
        <v>1001.7</v>
      </c>
      <c r="AX363" s="28">
        <v>55.080000000000005</v>
      </c>
    </row>
    <row r="364" spans="2:50" x14ac:dyDescent="0.25">
      <c r="B364" s="5"/>
      <c r="C364" s="21">
        <v>40540</v>
      </c>
      <c r="D364" s="22">
        <v>11.6</v>
      </c>
      <c r="E364" s="22">
        <v>3.9</v>
      </c>
      <c r="F364" s="22">
        <v>7.9583333333333321</v>
      </c>
      <c r="G364" s="22">
        <v>0</v>
      </c>
      <c r="H364" s="23">
        <v>1016</v>
      </c>
      <c r="I364" s="23">
        <v>1015</v>
      </c>
      <c r="J364" s="22">
        <v>26.64</v>
      </c>
      <c r="L364" s="5"/>
      <c r="M364" s="21">
        <v>40905</v>
      </c>
      <c r="N364" s="28">
        <v>15.8</v>
      </c>
      <c r="O364" s="28">
        <v>4.5</v>
      </c>
      <c r="P364" s="28">
        <v>9.3187500000000032</v>
      </c>
      <c r="Q364" s="28">
        <v>0</v>
      </c>
      <c r="R364" s="28">
        <v>1028.5999999999999</v>
      </c>
      <c r="S364" s="28">
        <v>1023</v>
      </c>
      <c r="T364" s="28">
        <v>34.92</v>
      </c>
      <c r="V364" s="5"/>
      <c r="W364" s="21">
        <v>41270</v>
      </c>
      <c r="X364" s="28">
        <v>13.9</v>
      </c>
      <c r="Y364" s="28">
        <v>7.2</v>
      </c>
      <c r="Z364" s="28">
        <v>10.71875</v>
      </c>
      <c r="AA364" s="28">
        <v>0</v>
      </c>
      <c r="AB364" s="28">
        <v>1023.2</v>
      </c>
      <c r="AC364" s="28">
        <v>1020.4</v>
      </c>
      <c r="AD364" s="28">
        <v>30.6</v>
      </c>
      <c r="AF364" s="5"/>
      <c r="AG364" s="21">
        <v>41636</v>
      </c>
      <c r="AH364" s="28">
        <v>17</v>
      </c>
      <c r="AI364" s="28">
        <v>9.5</v>
      </c>
      <c r="AJ364" s="28">
        <v>13.124999999999998</v>
      </c>
      <c r="AK364" s="28">
        <v>0</v>
      </c>
      <c r="AL364" s="28">
        <v>1013</v>
      </c>
      <c r="AM364" s="28">
        <v>1002.3</v>
      </c>
      <c r="AN364" s="28">
        <v>66.600000000000009</v>
      </c>
      <c r="AP364" s="5"/>
      <c r="AQ364" s="21">
        <v>42001</v>
      </c>
      <c r="AR364" s="28">
        <v>13.3</v>
      </c>
      <c r="AS364" s="28">
        <v>2.8</v>
      </c>
      <c r="AT364" s="28">
        <v>9.2791666666666668</v>
      </c>
      <c r="AU364" s="28">
        <v>0</v>
      </c>
      <c r="AV364" s="28">
        <v>1013.7</v>
      </c>
      <c r="AW364" s="28">
        <v>1001.1</v>
      </c>
      <c r="AX364" s="28">
        <v>33.480000000000004</v>
      </c>
    </row>
    <row r="365" spans="2:50" x14ac:dyDescent="0.25">
      <c r="B365" s="5"/>
      <c r="C365" s="21">
        <v>40541</v>
      </c>
      <c r="D365" s="22">
        <v>12.4</v>
      </c>
      <c r="E365" s="22">
        <v>6.8</v>
      </c>
      <c r="F365" s="22">
        <v>9.7229166666666682</v>
      </c>
      <c r="G365" s="22">
        <v>0</v>
      </c>
      <c r="H365" s="23">
        <v>1016</v>
      </c>
      <c r="I365" s="23">
        <v>1013</v>
      </c>
      <c r="J365" s="22">
        <v>19.8</v>
      </c>
      <c r="L365" s="5"/>
      <c r="M365" s="21">
        <v>40906</v>
      </c>
      <c r="N365" s="28">
        <v>14.6</v>
      </c>
      <c r="O365" s="28">
        <v>5.8</v>
      </c>
      <c r="P365" s="28">
        <v>9.2375000000000025</v>
      </c>
      <c r="Q365" s="28">
        <v>0</v>
      </c>
      <c r="R365" s="28">
        <v>1024.4000000000001</v>
      </c>
      <c r="S365" s="28">
        <v>1021.1</v>
      </c>
      <c r="T365" s="28">
        <v>33.480000000000004</v>
      </c>
      <c r="V365" s="5"/>
      <c r="W365" s="21">
        <v>41271</v>
      </c>
      <c r="X365" s="28">
        <v>15.7</v>
      </c>
      <c r="Y365" s="28">
        <v>9</v>
      </c>
      <c r="Z365" s="28">
        <v>11.889583333333334</v>
      </c>
      <c r="AA365" s="28">
        <v>0</v>
      </c>
      <c r="AB365" s="28">
        <v>1027.5</v>
      </c>
      <c r="AC365" s="28">
        <v>1022.4</v>
      </c>
      <c r="AD365" s="28">
        <v>28.8</v>
      </c>
      <c r="AF365" s="5"/>
      <c r="AG365" s="21">
        <v>41637</v>
      </c>
      <c r="AH365" s="28">
        <v>13.4</v>
      </c>
      <c r="AI365" s="28">
        <v>6.1</v>
      </c>
      <c r="AJ365" s="28">
        <v>9.28125</v>
      </c>
      <c r="AK365" s="28">
        <v>0</v>
      </c>
      <c r="AL365" s="28">
        <v>1023.5</v>
      </c>
      <c r="AM365" s="28">
        <v>1013</v>
      </c>
      <c r="AN365" s="28">
        <v>29.52</v>
      </c>
      <c r="AP365" s="5"/>
      <c r="AQ365" s="21">
        <v>42002</v>
      </c>
      <c r="AR365" s="28">
        <v>13.1</v>
      </c>
      <c r="AS365" s="28">
        <v>3.3</v>
      </c>
      <c r="AT365" s="28">
        <v>7.7104166666666663</v>
      </c>
      <c r="AU365" s="28">
        <v>0</v>
      </c>
      <c r="AV365" s="28">
        <v>1026.0999999999999</v>
      </c>
      <c r="AW365" s="28">
        <v>1013.5</v>
      </c>
      <c r="AX365" s="28">
        <v>37.080000000000005</v>
      </c>
    </row>
    <row r="366" spans="2:50" x14ac:dyDescent="0.25">
      <c r="B366" s="5"/>
      <c r="C366" s="21">
        <v>40542</v>
      </c>
      <c r="D366" s="22">
        <v>13.1</v>
      </c>
      <c r="E366" s="22">
        <v>10.7</v>
      </c>
      <c r="F366" s="22">
        <v>12.372916666666669</v>
      </c>
      <c r="G366" s="22">
        <v>8.4</v>
      </c>
      <c r="H366" s="23">
        <v>1014</v>
      </c>
      <c r="I366" s="23">
        <v>1012</v>
      </c>
      <c r="J366" s="22">
        <v>25.2</v>
      </c>
      <c r="L366" s="5"/>
      <c r="M366" s="21">
        <v>40907</v>
      </c>
      <c r="N366" s="28">
        <v>15.1</v>
      </c>
      <c r="O366" s="28">
        <v>6.3</v>
      </c>
      <c r="P366" s="28">
        <v>10.374999999999998</v>
      </c>
      <c r="Q366" s="28">
        <v>0</v>
      </c>
      <c r="R366" s="28">
        <v>1024</v>
      </c>
      <c r="S366" s="28">
        <v>1017.1</v>
      </c>
      <c r="T366" s="28">
        <v>57.24</v>
      </c>
      <c r="V366" s="5"/>
      <c r="W366" s="21">
        <v>41272</v>
      </c>
      <c r="X366" s="28">
        <v>15.6</v>
      </c>
      <c r="Y366" s="28">
        <v>8.9</v>
      </c>
      <c r="Z366" s="28">
        <v>12.010416666666666</v>
      </c>
      <c r="AA366" s="28">
        <v>0</v>
      </c>
      <c r="AB366" s="28">
        <v>1022.4</v>
      </c>
      <c r="AC366" s="28">
        <v>1014.5</v>
      </c>
      <c r="AD366" s="28">
        <v>35.64</v>
      </c>
      <c r="AF366" s="5"/>
      <c r="AG366" s="21">
        <v>41638</v>
      </c>
      <c r="AH366" s="28">
        <v>12.2</v>
      </c>
      <c r="AI366" s="28">
        <v>3.6</v>
      </c>
      <c r="AJ366" s="28">
        <v>7.8687499999999986</v>
      </c>
      <c r="AK366" s="28">
        <v>0</v>
      </c>
      <c r="AL366" s="28">
        <v>1023.6</v>
      </c>
      <c r="AM366" s="28">
        <v>1018.8</v>
      </c>
      <c r="AN366" s="28">
        <v>32.76</v>
      </c>
      <c r="AP366" s="5"/>
      <c r="AQ366" s="21">
        <v>42003</v>
      </c>
      <c r="AR366" s="28">
        <v>12.2</v>
      </c>
      <c r="AS366" s="28">
        <v>2.4</v>
      </c>
      <c r="AT366" s="28">
        <v>6.2770833333333336</v>
      </c>
      <c r="AU366" s="28">
        <v>0</v>
      </c>
      <c r="AV366" s="28">
        <v>1028.2</v>
      </c>
      <c r="AW366" s="28">
        <v>1024.4000000000001</v>
      </c>
      <c r="AX366" s="28">
        <v>36</v>
      </c>
    </row>
    <row r="367" spans="2:50" x14ac:dyDescent="0.25">
      <c r="B367" s="5"/>
      <c r="C367" s="24">
        <v>40543</v>
      </c>
      <c r="D367" s="25">
        <v>12.6</v>
      </c>
      <c r="E367" s="25">
        <v>10.8</v>
      </c>
      <c r="F367" s="25">
        <v>11.687499999999998</v>
      </c>
      <c r="G367" s="25">
        <v>1.9999999999999998</v>
      </c>
      <c r="H367" s="26">
        <v>1015</v>
      </c>
      <c r="I367" s="26">
        <v>1013</v>
      </c>
      <c r="J367" s="25">
        <v>14.04</v>
      </c>
      <c r="L367" s="5"/>
      <c r="M367" s="24">
        <v>40908</v>
      </c>
      <c r="N367" s="25">
        <v>17.399999999999999</v>
      </c>
      <c r="O367" s="25">
        <v>8.9</v>
      </c>
      <c r="P367" s="25">
        <v>12.706382978723406</v>
      </c>
      <c r="Q367" s="25">
        <v>0</v>
      </c>
      <c r="R367" s="25">
        <v>1020.2</v>
      </c>
      <c r="S367" s="25">
        <v>1017.6</v>
      </c>
      <c r="T367" s="25">
        <v>39.96</v>
      </c>
      <c r="V367" s="5"/>
      <c r="W367" s="21">
        <v>41273</v>
      </c>
      <c r="X367" s="28">
        <v>13.5</v>
      </c>
      <c r="Y367" s="28">
        <v>7.4</v>
      </c>
      <c r="Z367" s="28">
        <v>10.341666666666669</v>
      </c>
      <c r="AA367" s="28">
        <v>0</v>
      </c>
      <c r="AB367" s="28">
        <v>1024.5999999999999</v>
      </c>
      <c r="AC367" s="28">
        <v>1018.6</v>
      </c>
      <c r="AD367" s="28">
        <v>40.680000000000007</v>
      </c>
      <c r="AF367" s="5"/>
      <c r="AG367" s="24">
        <v>41639</v>
      </c>
      <c r="AH367" s="25">
        <v>12.9</v>
      </c>
      <c r="AI367" s="25">
        <v>4.8</v>
      </c>
      <c r="AJ367" s="25">
        <v>9.0520833333333339</v>
      </c>
      <c r="AK367" s="25">
        <v>0</v>
      </c>
      <c r="AL367" s="25">
        <v>1018.8</v>
      </c>
      <c r="AM367" s="25">
        <v>1011.9</v>
      </c>
      <c r="AN367" s="25">
        <v>29.880000000000003</v>
      </c>
      <c r="AP367" s="5"/>
      <c r="AQ367" s="24">
        <v>42004</v>
      </c>
      <c r="AR367" s="25">
        <v>11.8</v>
      </c>
      <c r="AS367" s="25">
        <v>4</v>
      </c>
      <c r="AT367" s="25">
        <v>7.6553191489361705</v>
      </c>
      <c r="AU367" s="25">
        <v>0</v>
      </c>
      <c r="AV367" s="25">
        <v>1026.3</v>
      </c>
      <c r="AW367" s="25">
        <v>1020.6</v>
      </c>
      <c r="AX367" s="25">
        <v>39.6</v>
      </c>
    </row>
    <row r="368" spans="2:50" x14ac:dyDescent="0.25">
      <c r="V368" s="5"/>
      <c r="W368" s="24">
        <v>41274</v>
      </c>
      <c r="X368" s="25">
        <v>13.5</v>
      </c>
      <c r="Y368" s="25">
        <v>5.6</v>
      </c>
      <c r="Z368" s="25">
        <v>9.5270833333333318</v>
      </c>
      <c r="AA368" s="25">
        <v>0</v>
      </c>
      <c r="AB368" s="25">
        <v>1024.0999999999999</v>
      </c>
      <c r="AC368" s="25">
        <v>1012</v>
      </c>
      <c r="AD368" s="25">
        <v>30.240000000000002</v>
      </c>
    </row>
    <row r="369" spans="3:50" x14ac:dyDescent="0.25">
      <c r="C369" s="17" t="s">
        <v>18</v>
      </c>
      <c r="D369" s="15">
        <f>MAX(D3:D367)</f>
        <v>37.200000000000003</v>
      </c>
      <c r="E369" s="15">
        <f>MIN(E3:E367)</f>
        <v>-0.7</v>
      </c>
      <c r="F369" s="16" t="s">
        <v>17</v>
      </c>
      <c r="G369" s="15">
        <f>MAX(G3:G367)</f>
        <v>52</v>
      </c>
      <c r="H369" s="20">
        <f>MAX(H3:H367)</f>
        <v>1026</v>
      </c>
      <c r="I369" s="20">
        <f>MIN(I3:I367)</f>
        <v>980</v>
      </c>
      <c r="J369" s="15">
        <f>MAX(J3:J367)</f>
        <v>81</v>
      </c>
      <c r="M369" s="17" t="s">
        <v>18</v>
      </c>
      <c r="N369" s="40">
        <f>MAX(N3:N367)</f>
        <v>30.6</v>
      </c>
      <c r="O369" s="40">
        <f>MIN(O3:O367)</f>
        <v>-0.7</v>
      </c>
      <c r="P369" s="41" t="s">
        <v>17</v>
      </c>
      <c r="Q369" s="40">
        <f>MAX(Q3:Q367)</f>
        <v>55.500000000000007</v>
      </c>
      <c r="R369" s="40">
        <f>MAX(R3:R367)</f>
        <v>1032</v>
      </c>
      <c r="S369" s="40">
        <f>MIN(S3:S367)</f>
        <v>987.5</v>
      </c>
      <c r="T369" s="40">
        <f>MAX(T3:T367)</f>
        <v>73.08</v>
      </c>
      <c r="AG369" s="39" t="s">
        <v>18</v>
      </c>
      <c r="AH369" s="40">
        <f>MAX(AH3:AH367)</f>
        <v>32.200000000000003</v>
      </c>
      <c r="AI369" s="40">
        <f>MIN(AI3:AI367)</f>
        <v>1.2</v>
      </c>
      <c r="AJ369" s="41" t="s">
        <v>17</v>
      </c>
      <c r="AK369" s="40">
        <f>MAX(AK3:AK367)</f>
        <v>42.3</v>
      </c>
      <c r="AL369" s="40">
        <f>MAX(AL3:AL367)</f>
        <v>1033</v>
      </c>
      <c r="AM369" s="40">
        <f>MIN(AM3:AM367)</f>
        <v>975.1</v>
      </c>
      <c r="AN369" s="40">
        <f>MAX(AN3:AN367)</f>
        <v>79.56</v>
      </c>
      <c r="AQ369" s="17" t="s">
        <v>18</v>
      </c>
      <c r="AR369" s="40">
        <f>MAX(AR3:AR367)</f>
        <v>31.4</v>
      </c>
      <c r="AS369" s="40">
        <f>MIN(AS3:AS367)</f>
        <v>2.4</v>
      </c>
      <c r="AT369" s="41" t="s">
        <v>17</v>
      </c>
      <c r="AU369" s="40">
        <f>MAX(AU3:AU367)</f>
        <v>43.4</v>
      </c>
      <c r="AV369" s="40">
        <f>MAX(AV3:AV367)</f>
        <v>1028.2</v>
      </c>
      <c r="AW369" s="40">
        <f>MIN(AW3:AW367)</f>
        <v>985.7</v>
      </c>
      <c r="AX369" s="40">
        <f>MAX(AX3:AX367)</f>
        <v>95.4</v>
      </c>
    </row>
    <row r="370" spans="3:50" x14ac:dyDescent="0.25">
      <c r="C370" s="9"/>
      <c r="D370" s="11"/>
      <c r="E370" s="11"/>
      <c r="F370" s="11"/>
      <c r="G370" s="11"/>
      <c r="H370" s="11"/>
      <c r="I370" s="11"/>
      <c r="J370" s="1"/>
      <c r="M370" s="9"/>
      <c r="T370" s="2"/>
      <c r="W370" s="17" t="s">
        <v>18</v>
      </c>
      <c r="X370" s="40">
        <f>MAX(X3:X368)</f>
        <v>34.1</v>
      </c>
      <c r="Y370" s="40">
        <f>MIN(Y3:Y368)</f>
        <v>-0.8</v>
      </c>
      <c r="Z370" s="41" t="s">
        <v>17</v>
      </c>
      <c r="AA370" s="40">
        <f>MAX(AA3:AA368)</f>
        <v>67.099999999999994</v>
      </c>
      <c r="AB370" s="40">
        <f>MAX(AB3:AB368)</f>
        <v>1031.4000000000001</v>
      </c>
      <c r="AC370" s="40">
        <f>MIN(AC3:AC368)</f>
        <v>987.1</v>
      </c>
      <c r="AD370" s="40">
        <f>MAX(AD3:AD368)</f>
        <v>66.960000000000008</v>
      </c>
      <c r="AG370" s="21"/>
      <c r="AQ370" s="9"/>
    </row>
    <row r="371" spans="3:50" x14ac:dyDescent="0.25">
      <c r="C371" s="17" t="s">
        <v>19</v>
      </c>
      <c r="D371" s="15">
        <f>SUM(D3:D367)/365</f>
        <v>18.478082191780807</v>
      </c>
      <c r="E371" s="15">
        <f>SUM(E3:E367)/365</f>
        <v>13.216164383561647</v>
      </c>
      <c r="F371" s="15">
        <f>SUM(F3:F367)/365</f>
        <v>15.930159817351596</v>
      </c>
      <c r="G371" s="15">
        <f>SUM(G3:G367)</f>
        <v>665.99999999999977</v>
      </c>
      <c r="H371" s="15">
        <f>SUM(H3:H367)/365</f>
        <v>1011.0794520547945</v>
      </c>
      <c r="I371" s="15">
        <f>SUM(I3:I367)/365</f>
        <v>1005.9041095890411</v>
      </c>
      <c r="J371" s="16" t="s">
        <v>17</v>
      </c>
      <c r="M371" s="17" t="s">
        <v>19</v>
      </c>
      <c r="N371" s="40">
        <f>SUM(N3:N367)/365</f>
        <v>20.043561643835606</v>
      </c>
      <c r="O371" s="40">
        <f>SUM(O3:O367)/365</f>
        <v>14.217534246575338</v>
      </c>
      <c r="P371" s="40">
        <f>SUM(P3:P367)/365</f>
        <v>16.997851523004424</v>
      </c>
      <c r="Q371" s="40">
        <f>SUM(Q3:Q367)</f>
        <v>744.50000000000011</v>
      </c>
      <c r="R371" s="40">
        <f>SUM(R3:R367)/365</f>
        <v>1014.8712328767114</v>
      </c>
      <c r="S371" s="40">
        <f>SUM(S3:S367)/365</f>
        <v>1010.531506849315</v>
      </c>
      <c r="T371" s="41" t="s">
        <v>17</v>
      </c>
      <c r="AG371" s="39" t="s">
        <v>19</v>
      </c>
      <c r="AH371" s="40">
        <f>SUM(AH3:AH367)/365</f>
        <v>19.53041095890411</v>
      </c>
      <c r="AI371" s="40">
        <f>SUM(AI3:AI367)/365</f>
        <v>13.443835616438362</v>
      </c>
      <c r="AJ371" s="40">
        <f>SUM(AJ3:AJ367)/365</f>
        <v>16.373945071179154</v>
      </c>
      <c r="AK371" s="40">
        <f>SUM(AK3:AK367)</f>
        <v>529.60000000000014</v>
      </c>
      <c r="AL371" s="40">
        <f>SUM(AL3:AL367)/365</f>
        <v>1013.1994520547943</v>
      </c>
      <c r="AM371" s="40">
        <f>SUM(AM3:AM367)/365</f>
        <v>1008.1342465753419</v>
      </c>
      <c r="AN371" s="41" t="s">
        <v>17</v>
      </c>
      <c r="AQ371" s="17" t="s">
        <v>19</v>
      </c>
      <c r="AR371" s="40">
        <f>SUM(AR3:AR367)/363</f>
        <v>20.076308539944922</v>
      </c>
      <c r="AS371" s="40">
        <f>SUM(AS3:AS367)/363</f>
        <v>14.169696969696968</v>
      </c>
      <c r="AT371" s="40">
        <f>SUM(AT3:AT367)/363</f>
        <v>17.024563111775404</v>
      </c>
      <c r="AU371" s="40">
        <f>SUM(AU3:AU367)</f>
        <v>564.5</v>
      </c>
      <c r="AV371" s="40">
        <f>SUM(AV3:AV367)/363</f>
        <v>1012.743801652893</v>
      </c>
      <c r="AW371" s="40">
        <f>SUM(AW3:AW367)/363</f>
        <v>1007.9958677685952</v>
      </c>
      <c r="AX371" s="41" t="s">
        <v>17</v>
      </c>
    </row>
    <row r="372" spans="3:50" x14ac:dyDescent="0.25">
      <c r="W372" s="17" t="s">
        <v>19</v>
      </c>
      <c r="X372" s="40">
        <f>SUM(X3:X368)/366</f>
        <v>19.803278688524596</v>
      </c>
      <c r="Y372" s="40">
        <f t="shared" ref="Y372:Z372" si="0">SUM(Y3:Y368)/366</f>
        <v>13.66038251366121</v>
      </c>
      <c r="Z372" s="40">
        <f t="shared" si="0"/>
        <v>16.62100409836065</v>
      </c>
      <c r="AA372" s="40">
        <f>SUM(AA3:AA368)</f>
        <v>429.19999999999993</v>
      </c>
      <c r="AB372" s="40">
        <f>SUM(AB3:AB368)/366</f>
        <v>1014.0877049180323</v>
      </c>
      <c r="AC372" s="40">
        <f>SUM(AC3:AC368)/366</f>
        <v>1009.3751366120215</v>
      </c>
      <c r="AD372" s="41" t="s">
        <v>17</v>
      </c>
    </row>
  </sheetData>
  <pageMargins left="0.7" right="0.7" top="0.75" bottom="0.75" header="0.3" footer="0.3"/>
  <pageSetup paperSize="9" orientation="portrait" horizontalDpi="300" verticalDpi="300" r:id="rId1"/>
  <ignoredErrors>
    <ignoredError sqref="G371 I369 Q371 S369 AA372 AC370 AM369 AK371 AT369:AW370 AU37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/>
  </sheetViews>
  <sheetFormatPr baseColWidth="10" defaultRowHeight="15" x14ac:dyDescent="0.25"/>
  <cols>
    <col min="2" max="2" width="11.42578125" style="2"/>
    <col min="3" max="3" width="88.7109375" style="31" bestFit="1" customWidth="1"/>
  </cols>
  <sheetData>
    <row r="2" spans="2:3" x14ac:dyDescent="0.25">
      <c r="B2" s="2" t="s">
        <v>0</v>
      </c>
    </row>
    <row r="3" spans="2:3" x14ac:dyDescent="0.25">
      <c r="B3" s="2" t="s">
        <v>26</v>
      </c>
      <c r="C3" s="31" t="s">
        <v>27</v>
      </c>
    </row>
    <row r="4" spans="2:3" x14ac:dyDescent="0.25">
      <c r="B4" s="2" t="s">
        <v>29</v>
      </c>
      <c r="C4" s="31" t="s">
        <v>30</v>
      </c>
    </row>
    <row r="5" spans="2:3" x14ac:dyDescent="0.25">
      <c r="B5" s="2">
        <v>1992</v>
      </c>
      <c r="C5" s="31" t="s">
        <v>23</v>
      </c>
    </row>
    <row r="6" spans="2:3" x14ac:dyDescent="0.25">
      <c r="B6" s="2">
        <v>2003</v>
      </c>
      <c r="C6" s="31" t="s">
        <v>25</v>
      </c>
    </row>
    <row r="7" spans="2:3" x14ac:dyDescent="0.25">
      <c r="B7" s="2">
        <v>2011</v>
      </c>
      <c r="C7" s="31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372"/>
  <sheetViews>
    <sheetView workbookViewId="0"/>
  </sheetViews>
  <sheetFormatPr baseColWidth="10" defaultRowHeight="15" x14ac:dyDescent="0.25"/>
  <cols>
    <col min="3" max="3" width="11.42578125" style="9"/>
    <col min="4" max="7" width="11.42578125" style="11"/>
    <col min="10" max="10" width="11.42578125" style="9"/>
    <col min="11" max="14" width="11.42578125" style="11"/>
    <col min="17" max="17" width="11.42578125" style="9"/>
    <col min="18" max="21" width="11.42578125" style="11"/>
    <col min="24" max="24" width="11.42578125" style="9"/>
    <col min="25" max="28" width="11.42578125" style="11"/>
    <col min="31" max="31" width="11.42578125" style="9"/>
    <col min="32" max="35" width="11.42578125" style="11"/>
  </cols>
  <sheetData>
    <row r="2" spans="2:35" x14ac:dyDescent="0.25">
      <c r="B2" s="3">
        <v>1970</v>
      </c>
      <c r="C2" s="7" t="s">
        <v>0</v>
      </c>
      <c r="D2" s="10" t="s">
        <v>1</v>
      </c>
      <c r="E2" s="10" t="s">
        <v>2</v>
      </c>
      <c r="F2" s="10" t="s">
        <v>4</v>
      </c>
      <c r="G2" s="10" t="s">
        <v>3</v>
      </c>
      <c r="I2" s="3">
        <v>1971</v>
      </c>
      <c r="J2" s="7" t="s">
        <v>0</v>
      </c>
      <c r="K2" s="10" t="s">
        <v>1</v>
      </c>
      <c r="L2" s="10" t="s">
        <v>2</v>
      </c>
      <c r="M2" s="10" t="s">
        <v>4</v>
      </c>
      <c r="N2" s="10" t="s">
        <v>3</v>
      </c>
      <c r="P2" s="3">
        <v>1972</v>
      </c>
      <c r="Q2" s="7" t="s">
        <v>0</v>
      </c>
      <c r="R2" s="10" t="s">
        <v>1</v>
      </c>
      <c r="S2" s="10" t="s">
        <v>2</v>
      </c>
      <c r="T2" s="10" t="s">
        <v>4</v>
      </c>
      <c r="U2" s="10" t="s">
        <v>3</v>
      </c>
      <c r="W2" s="3">
        <v>1973</v>
      </c>
      <c r="X2" s="7" t="s">
        <v>0</v>
      </c>
      <c r="Y2" s="10" t="s">
        <v>1</v>
      </c>
      <c r="Z2" s="10" t="s">
        <v>2</v>
      </c>
      <c r="AA2" s="10" t="s">
        <v>4</v>
      </c>
      <c r="AB2" s="10" t="s">
        <v>3</v>
      </c>
      <c r="AD2" s="3">
        <v>1974</v>
      </c>
      <c r="AE2" s="7" t="s">
        <v>0</v>
      </c>
      <c r="AF2" s="10" t="s">
        <v>1</v>
      </c>
      <c r="AG2" s="10" t="s">
        <v>2</v>
      </c>
      <c r="AH2" s="10" t="s">
        <v>4</v>
      </c>
      <c r="AI2" s="10" t="s">
        <v>3</v>
      </c>
    </row>
    <row r="3" spans="2:35" x14ac:dyDescent="0.25">
      <c r="B3" s="5" t="s">
        <v>5</v>
      </c>
      <c r="C3" s="8">
        <v>25569</v>
      </c>
      <c r="D3" s="6">
        <v>10.5</v>
      </c>
      <c r="E3" s="6">
        <v>2</v>
      </c>
      <c r="F3" s="6">
        <f>+ (D3+E3)/2</f>
        <v>6.25</v>
      </c>
      <c r="G3" s="6">
        <v>0</v>
      </c>
      <c r="I3" s="5" t="s">
        <v>5</v>
      </c>
      <c r="J3" s="8">
        <v>25934</v>
      </c>
      <c r="K3" s="6">
        <v>4.5</v>
      </c>
      <c r="L3" s="6">
        <v>-1.2</v>
      </c>
      <c r="M3" s="6">
        <f t="shared" ref="M3:M66" si="0">+ (K3+L3)/2</f>
        <v>1.65</v>
      </c>
      <c r="N3" s="6">
        <v>0.1</v>
      </c>
      <c r="P3" s="5" t="s">
        <v>5</v>
      </c>
      <c r="Q3" s="8">
        <v>26299</v>
      </c>
      <c r="R3" s="6">
        <v>10</v>
      </c>
      <c r="S3" s="6">
        <v>3.5</v>
      </c>
      <c r="T3" s="6">
        <f>+(R3+S3)/2</f>
        <v>6.75</v>
      </c>
      <c r="U3" s="6">
        <v>5</v>
      </c>
      <c r="W3" s="5" t="s">
        <v>5</v>
      </c>
      <c r="X3" s="8">
        <v>26665</v>
      </c>
      <c r="Y3" s="6">
        <v>14.6</v>
      </c>
      <c r="Z3" s="6">
        <v>11.5</v>
      </c>
      <c r="AA3" s="6">
        <f>+ (Y3+Z3)/2</f>
        <v>13.05</v>
      </c>
      <c r="AB3" s="6">
        <v>0.1</v>
      </c>
      <c r="AD3" s="5" t="s">
        <v>5</v>
      </c>
      <c r="AE3" s="8">
        <v>27030</v>
      </c>
      <c r="AF3" s="6">
        <v>11.6</v>
      </c>
      <c r="AG3" s="6">
        <v>5</v>
      </c>
      <c r="AH3" s="6">
        <f>+(AF3+AG3)/2</f>
        <v>8.3000000000000007</v>
      </c>
      <c r="AI3" s="6">
        <v>0.1</v>
      </c>
    </row>
    <row r="4" spans="2:35" x14ac:dyDescent="0.25">
      <c r="B4" s="5"/>
      <c r="C4" s="8">
        <v>25570</v>
      </c>
      <c r="D4" s="6">
        <v>8.5</v>
      </c>
      <c r="E4" s="6">
        <v>1.5</v>
      </c>
      <c r="F4" s="6">
        <f t="shared" ref="F4:F67" si="1">+ (D4+E4)/2</f>
        <v>5</v>
      </c>
      <c r="G4" s="6">
        <v>0</v>
      </c>
      <c r="I4" s="5"/>
      <c r="J4" s="8">
        <v>25935</v>
      </c>
      <c r="K4" s="6">
        <v>7</v>
      </c>
      <c r="L4" s="6">
        <v>-2.6</v>
      </c>
      <c r="M4" s="6">
        <f t="shared" si="0"/>
        <v>2.2000000000000002</v>
      </c>
      <c r="N4" s="6">
        <v>0</v>
      </c>
      <c r="P4" s="5"/>
      <c r="Q4" s="8">
        <v>26300</v>
      </c>
      <c r="R4" s="6">
        <v>10</v>
      </c>
      <c r="S4" s="6">
        <v>7</v>
      </c>
      <c r="T4" s="6">
        <f t="shared" ref="T4:T67" si="2">+(R4+S4)/2</f>
        <v>8.5</v>
      </c>
      <c r="U4" s="6">
        <v>5.2</v>
      </c>
      <c r="W4" s="5"/>
      <c r="X4" s="8">
        <v>26666</v>
      </c>
      <c r="Y4" s="6">
        <v>13.5</v>
      </c>
      <c r="Z4" s="6">
        <v>8</v>
      </c>
      <c r="AA4" s="6">
        <f t="shared" ref="AA4:AA67" si="3">+ (Y4+Z4)/2</f>
        <v>10.75</v>
      </c>
      <c r="AB4" s="6">
        <v>0</v>
      </c>
      <c r="AD4" s="5"/>
      <c r="AE4" s="8">
        <v>27031</v>
      </c>
      <c r="AF4" s="6">
        <v>9.5</v>
      </c>
      <c r="AG4" s="6">
        <v>5.5</v>
      </c>
      <c r="AH4" s="6">
        <f t="shared" ref="AH4:AH67" si="4">+(AF4+AG4)/2</f>
        <v>7.5</v>
      </c>
      <c r="AI4" s="6">
        <v>0</v>
      </c>
    </row>
    <row r="5" spans="2:35" x14ac:dyDescent="0.25">
      <c r="B5" s="5"/>
      <c r="C5" s="8">
        <v>25571</v>
      </c>
      <c r="D5" s="6">
        <v>8</v>
      </c>
      <c r="E5" s="6">
        <v>5</v>
      </c>
      <c r="F5" s="6">
        <f t="shared" si="1"/>
        <v>6.5</v>
      </c>
      <c r="G5" s="6">
        <v>3</v>
      </c>
      <c r="I5" s="5"/>
      <c r="J5" s="8">
        <v>25936</v>
      </c>
      <c r="K5" s="6">
        <v>9</v>
      </c>
      <c r="L5" s="6">
        <v>-2.4</v>
      </c>
      <c r="M5" s="6">
        <f t="shared" si="0"/>
        <v>3.3</v>
      </c>
      <c r="N5" s="6">
        <v>0</v>
      </c>
      <c r="P5" s="5"/>
      <c r="Q5" s="8">
        <v>26301</v>
      </c>
      <c r="R5" s="6">
        <v>10.8</v>
      </c>
      <c r="S5" s="6">
        <v>3.6</v>
      </c>
      <c r="T5" s="6">
        <f t="shared" si="2"/>
        <v>7.2</v>
      </c>
      <c r="U5" s="6">
        <v>0</v>
      </c>
      <c r="W5" s="5"/>
      <c r="X5" s="8">
        <v>26667</v>
      </c>
      <c r="Y5" s="6">
        <v>12</v>
      </c>
      <c r="Z5" s="6">
        <v>5</v>
      </c>
      <c r="AA5" s="6">
        <f t="shared" si="3"/>
        <v>8.5</v>
      </c>
      <c r="AB5" s="6">
        <v>0</v>
      </c>
      <c r="AD5" s="5"/>
      <c r="AE5" s="8">
        <v>27032</v>
      </c>
      <c r="AF5" s="6">
        <v>12</v>
      </c>
      <c r="AG5" s="6">
        <v>3</v>
      </c>
      <c r="AH5" s="6">
        <f t="shared" si="4"/>
        <v>7.5</v>
      </c>
      <c r="AI5" s="6">
        <v>0</v>
      </c>
    </row>
    <row r="6" spans="2:35" x14ac:dyDescent="0.25">
      <c r="B6" s="5"/>
      <c r="C6" s="8">
        <v>25572</v>
      </c>
      <c r="D6" s="6">
        <v>15</v>
      </c>
      <c r="E6" s="6">
        <v>7.4</v>
      </c>
      <c r="F6" s="6">
        <f t="shared" si="1"/>
        <v>11.2</v>
      </c>
      <c r="G6" s="6">
        <v>0.4</v>
      </c>
      <c r="I6" s="5"/>
      <c r="J6" s="8">
        <v>25937</v>
      </c>
      <c r="K6" s="6">
        <v>10</v>
      </c>
      <c r="L6" s="6">
        <v>-0.7</v>
      </c>
      <c r="M6" s="6">
        <f t="shared" si="0"/>
        <v>4.6500000000000004</v>
      </c>
      <c r="N6" s="6">
        <v>0</v>
      </c>
      <c r="P6" s="5"/>
      <c r="Q6" s="8">
        <v>26302</v>
      </c>
      <c r="R6" s="6">
        <v>12</v>
      </c>
      <c r="S6" s="6">
        <v>2.5</v>
      </c>
      <c r="T6" s="6">
        <f t="shared" si="2"/>
        <v>7.25</v>
      </c>
      <c r="U6" s="6">
        <v>0</v>
      </c>
      <c r="W6" s="5"/>
      <c r="X6" s="8">
        <v>26668</v>
      </c>
      <c r="Y6" s="6">
        <v>12</v>
      </c>
      <c r="Z6" s="6">
        <v>4.5</v>
      </c>
      <c r="AA6" s="6">
        <f t="shared" si="3"/>
        <v>8.25</v>
      </c>
      <c r="AB6" s="6">
        <v>0</v>
      </c>
      <c r="AD6" s="5"/>
      <c r="AE6" s="8">
        <v>27033</v>
      </c>
      <c r="AF6" s="6">
        <v>14</v>
      </c>
      <c r="AG6" s="6">
        <v>5.5</v>
      </c>
      <c r="AH6" s="6">
        <f t="shared" si="4"/>
        <v>9.75</v>
      </c>
      <c r="AI6" s="6">
        <v>0</v>
      </c>
    </row>
    <row r="7" spans="2:35" x14ac:dyDescent="0.25">
      <c r="B7" s="5"/>
      <c r="C7" s="8">
        <v>25573</v>
      </c>
      <c r="D7" s="6">
        <v>18</v>
      </c>
      <c r="E7" s="6">
        <v>10</v>
      </c>
      <c r="F7" s="6">
        <f t="shared" si="1"/>
        <v>14</v>
      </c>
      <c r="G7" s="6">
        <v>0</v>
      </c>
      <c r="I7" s="5"/>
      <c r="J7" s="8">
        <v>25938</v>
      </c>
      <c r="K7" s="6">
        <v>6.8</v>
      </c>
      <c r="L7" s="6">
        <v>-0.5</v>
      </c>
      <c r="M7" s="6">
        <f t="shared" si="0"/>
        <v>3.15</v>
      </c>
      <c r="N7" s="6">
        <v>0.1</v>
      </c>
      <c r="P7" s="5"/>
      <c r="Q7" s="8">
        <v>26303</v>
      </c>
      <c r="R7" s="6">
        <v>12</v>
      </c>
      <c r="S7" s="6">
        <v>4.2</v>
      </c>
      <c r="T7" s="6">
        <f t="shared" si="2"/>
        <v>8.1</v>
      </c>
      <c r="U7" s="6">
        <v>0.5</v>
      </c>
      <c r="W7" s="5"/>
      <c r="X7" s="8">
        <v>26669</v>
      </c>
      <c r="Y7" s="6">
        <v>13</v>
      </c>
      <c r="Z7" s="6">
        <v>4.5</v>
      </c>
      <c r="AA7" s="6">
        <f t="shared" si="3"/>
        <v>8.75</v>
      </c>
      <c r="AB7" s="6">
        <v>0</v>
      </c>
      <c r="AD7" s="5"/>
      <c r="AE7" s="8">
        <v>27034</v>
      </c>
      <c r="AF7" s="6">
        <v>14</v>
      </c>
      <c r="AG7" s="6">
        <v>6</v>
      </c>
      <c r="AH7" s="6">
        <f t="shared" si="4"/>
        <v>10</v>
      </c>
      <c r="AI7" s="6">
        <v>0.1</v>
      </c>
    </row>
    <row r="8" spans="2:35" x14ac:dyDescent="0.25">
      <c r="B8" s="5"/>
      <c r="C8" s="8">
        <v>25574</v>
      </c>
      <c r="D8" s="6">
        <v>10</v>
      </c>
      <c r="E8" s="6">
        <v>9.6</v>
      </c>
      <c r="F8" s="6">
        <f t="shared" si="1"/>
        <v>9.8000000000000007</v>
      </c>
      <c r="G8" s="6">
        <v>0</v>
      </c>
      <c r="I8" s="5"/>
      <c r="J8" s="8">
        <v>25939</v>
      </c>
      <c r="K8" s="6">
        <v>12</v>
      </c>
      <c r="L8" s="6">
        <v>3.2</v>
      </c>
      <c r="M8" s="6">
        <f t="shared" si="0"/>
        <v>7.6</v>
      </c>
      <c r="N8" s="6">
        <v>0</v>
      </c>
      <c r="P8" s="5"/>
      <c r="Q8" s="8">
        <v>26304</v>
      </c>
      <c r="R8" s="6">
        <v>13</v>
      </c>
      <c r="S8" s="6">
        <v>8</v>
      </c>
      <c r="T8" s="6">
        <f t="shared" si="2"/>
        <v>10.5</v>
      </c>
      <c r="U8" s="6">
        <v>15</v>
      </c>
      <c r="W8" s="5"/>
      <c r="X8" s="8">
        <v>26670</v>
      </c>
      <c r="Y8" s="6">
        <v>12.5</v>
      </c>
      <c r="Z8" s="6">
        <v>10.5</v>
      </c>
      <c r="AA8" s="6">
        <f t="shared" si="3"/>
        <v>11.5</v>
      </c>
      <c r="AB8" s="6">
        <v>0.1</v>
      </c>
      <c r="AD8" s="5"/>
      <c r="AE8" s="8">
        <v>27035</v>
      </c>
      <c r="AF8" s="6">
        <v>16</v>
      </c>
      <c r="AG8" s="6">
        <v>11</v>
      </c>
      <c r="AH8" s="6">
        <f t="shared" si="4"/>
        <v>13.5</v>
      </c>
      <c r="AI8" s="6">
        <v>0</v>
      </c>
    </row>
    <row r="9" spans="2:35" x14ac:dyDescent="0.25">
      <c r="B9" s="5"/>
      <c r="C9" s="8">
        <v>25575</v>
      </c>
      <c r="D9" s="6">
        <v>14.2</v>
      </c>
      <c r="E9" s="6">
        <v>5.5</v>
      </c>
      <c r="F9" s="6">
        <f t="shared" si="1"/>
        <v>9.85</v>
      </c>
      <c r="G9" s="6">
        <v>0.1</v>
      </c>
      <c r="I9" s="5"/>
      <c r="J9" s="8">
        <v>25940</v>
      </c>
      <c r="K9" s="6">
        <v>12.5</v>
      </c>
      <c r="L9" s="6">
        <v>3.5</v>
      </c>
      <c r="M9" s="6">
        <f t="shared" si="0"/>
        <v>8</v>
      </c>
      <c r="N9" s="6">
        <v>0</v>
      </c>
      <c r="P9" s="5"/>
      <c r="Q9" s="8">
        <v>26305</v>
      </c>
      <c r="R9" s="6">
        <v>12.8</v>
      </c>
      <c r="S9" s="6">
        <v>10.4</v>
      </c>
      <c r="T9" s="6">
        <f t="shared" si="2"/>
        <v>11.600000000000001</v>
      </c>
      <c r="U9" s="6">
        <v>0.1</v>
      </c>
      <c r="W9" s="5"/>
      <c r="X9" s="8">
        <v>26671</v>
      </c>
      <c r="Y9" s="6">
        <v>12.5</v>
      </c>
      <c r="Z9" s="6">
        <v>10</v>
      </c>
      <c r="AA9" s="6">
        <f t="shared" si="3"/>
        <v>11.25</v>
      </c>
      <c r="AB9" s="6">
        <v>0</v>
      </c>
      <c r="AD9" s="5"/>
      <c r="AE9" s="8">
        <v>27036</v>
      </c>
      <c r="AF9" s="6">
        <v>16.5</v>
      </c>
      <c r="AG9" s="6">
        <v>11</v>
      </c>
      <c r="AH9" s="6">
        <f t="shared" si="4"/>
        <v>13.75</v>
      </c>
      <c r="AI9" s="6">
        <v>0.8</v>
      </c>
    </row>
    <row r="10" spans="2:35" x14ac:dyDescent="0.25">
      <c r="B10" s="5"/>
      <c r="C10" s="8">
        <v>25576</v>
      </c>
      <c r="D10" s="6">
        <v>12.5</v>
      </c>
      <c r="E10" s="6">
        <v>7</v>
      </c>
      <c r="F10" s="6">
        <f t="shared" si="1"/>
        <v>9.75</v>
      </c>
      <c r="G10" s="6">
        <v>1.8</v>
      </c>
      <c r="I10" s="5"/>
      <c r="J10" s="8">
        <v>25941</v>
      </c>
      <c r="K10" s="6">
        <v>12</v>
      </c>
      <c r="L10" s="6">
        <v>5.5</v>
      </c>
      <c r="M10" s="6">
        <f t="shared" si="0"/>
        <v>8.75</v>
      </c>
      <c r="N10" s="6">
        <v>0</v>
      </c>
      <c r="P10" s="5"/>
      <c r="Q10" s="8">
        <v>26306</v>
      </c>
      <c r="R10" s="6">
        <v>14.2</v>
      </c>
      <c r="S10" s="6">
        <v>9.5</v>
      </c>
      <c r="T10" s="6">
        <f t="shared" si="2"/>
        <v>11.85</v>
      </c>
      <c r="U10" s="6">
        <v>0</v>
      </c>
      <c r="W10" s="5"/>
      <c r="X10" s="8">
        <v>26672</v>
      </c>
      <c r="Y10" s="6">
        <v>12</v>
      </c>
      <c r="Z10" s="6">
        <v>6</v>
      </c>
      <c r="AA10" s="6">
        <f t="shared" si="3"/>
        <v>9</v>
      </c>
      <c r="AB10" s="6">
        <v>0</v>
      </c>
      <c r="AD10" s="5"/>
      <c r="AE10" s="8">
        <v>27037</v>
      </c>
      <c r="AF10" s="6">
        <v>17</v>
      </c>
      <c r="AG10" s="6">
        <v>11</v>
      </c>
      <c r="AH10" s="6">
        <f t="shared" si="4"/>
        <v>14</v>
      </c>
      <c r="AI10" s="6">
        <v>0</v>
      </c>
    </row>
    <row r="11" spans="2:35" x14ac:dyDescent="0.25">
      <c r="B11" s="5"/>
      <c r="C11" s="8">
        <v>25577</v>
      </c>
      <c r="D11" s="6">
        <v>13.4</v>
      </c>
      <c r="E11" s="6">
        <v>12</v>
      </c>
      <c r="F11" s="6">
        <f t="shared" si="1"/>
        <v>12.7</v>
      </c>
      <c r="G11" s="6">
        <v>7.3</v>
      </c>
      <c r="I11" s="5"/>
      <c r="J11" s="8">
        <v>25942</v>
      </c>
      <c r="K11" s="6">
        <v>11.8</v>
      </c>
      <c r="L11" s="6">
        <v>4</v>
      </c>
      <c r="M11" s="6">
        <f t="shared" si="0"/>
        <v>7.9</v>
      </c>
      <c r="N11" s="6">
        <v>0</v>
      </c>
      <c r="P11" s="5"/>
      <c r="Q11" s="8">
        <v>26307</v>
      </c>
      <c r="R11" s="6">
        <v>13.5</v>
      </c>
      <c r="S11" s="6">
        <v>8.4</v>
      </c>
      <c r="T11" s="6">
        <f t="shared" si="2"/>
        <v>10.95</v>
      </c>
      <c r="U11" s="6">
        <v>11</v>
      </c>
      <c r="W11" s="5"/>
      <c r="X11" s="8">
        <v>26673</v>
      </c>
      <c r="Y11" s="6">
        <v>10.199999999999999</v>
      </c>
      <c r="Z11" s="6">
        <v>1.5</v>
      </c>
      <c r="AA11" s="6">
        <f t="shared" si="3"/>
        <v>5.85</v>
      </c>
      <c r="AB11" s="6">
        <v>0</v>
      </c>
      <c r="AD11" s="5"/>
      <c r="AE11" s="8">
        <v>27038</v>
      </c>
      <c r="AF11" s="6">
        <v>17.2</v>
      </c>
      <c r="AG11" s="6">
        <v>11</v>
      </c>
      <c r="AH11" s="6">
        <f t="shared" si="4"/>
        <v>14.1</v>
      </c>
      <c r="AI11" s="6">
        <v>0.3</v>
      </c>
    </row>
    <row r="12" spans="2:35" x14ac:dyDescent="0.25">
      <c r="B12" s="5"/>
      <c r="C12" s="8">
        <v>25578</v>
      </c>
      <c r="D12" s="6">
        <v>14</v>
      </c>
      <c r="E12" s="6">
        <v>13.4</v>
      </c>
      <c r="F12" s="6">
        <f t="shared" si="1"/>
        <v>13.7</v>
      </c>
      <c r="G12" s="6">
        <v>4.8</v>
      </c>
      <c r="I12" s="5"/>
      <c r="J12" s="8">
        <v>25943</v>
      </c>
      <c r="K12" s="6">
        <v>14</v>
      </c>
      <c r="L12" s="6">
        <v>6</v>
      </c>
      <c r="M12" s="6">
        <f t="shared" si="0"/>
        <v>10</v>
      </c>
      <c r="N12" s="6">
        <v>0</v>
      </c>
      <c r="P12" s="5"/>
      <c r="Q12" s="8">
        <v>26308</v>
      </c>
      <c r="R12" s="6">
        <v>14</v>
      </c>
      <c r="S12" s="6">
        <v>9.5</v>
      </c>
      <c r="T12" s="6">
        <f t="shared" si="2"/>
        <v>11.75</v>
      </c>
      <c r="U12" s="6">
        <v>0</v>
      </c>
      <c r="W12" s="5"/>
      <c r="X12" s="8">
        <v>26674</v>
      </c>
      <c r="Y12" s="6">
        <v>11.5</v>
      </c>
      <c r="Z12" s="6">
        <v>1</v>
      </c>
      <c r="AA12" s="6">
        <f t="shared" si="3"/>
        <v>6.25</v>
      </c>
      <c r="AB12" s="6">
        <v>0</v>
      </c>
      <c r="AD12" s="5"/>
      <c r="AE12" s="8">
        <v>27039</v>
      </c>
      <c r="AF12" s="6">
        <v>16.8</v>
      </c>
      <c r="AG12" s="6">
        <v>8.5</v>
      </c>
      <c r="AH12" s="6">
        <f t="shared" si="4"/>
        <v>12.65</v>
      </c>
      <c r="AI12" s="6">
        <v>0</v>
      </c>
    </row>
    <row r="13" spans="2:35" x14ac:dyDescent="0.25">
      <c r="B13" s="5"/>
      <c r="C13" s="8">
        <v>25579</v>
      </c>
      <c r="D13" s="6">
        <v>14.8</v>
      </c>
      <c r="E13" s="6">
        <v>12.4</v>
      </c>
      <c r="F13" s="6">
        <f t="shared" si="1"/>
        <v>13.600000000000001</v>
      </c>
      <c r="G13" s="6">
        <v>3.6</v>
      </c>
      <c r="I13" s="5"/>
      <c r="J13" s="8">
        <v>25944</v>
      </c>
      <c r="K13" s="6">
        <v>12.5</v>
      </c>
      <c r="L13" s="6">
        <v>8</v>
      </c>
      <c r="M13" s="6">
        <f t="shared" si="0"/>
        <v>10.25</v>
      </c>
      <c r="N13" s="6">
        <v>0</v>
      </c>
      <c r="P13" s="5"/>
      <c r="Q13" s="8">
        <v>26309</v>
      </c>
      <c r="R13" s="6">
        <v>13</v>
      </c>
      <c r="S13" s="6">
        <v>6</v>
      </c>
      <c r="T13" s="6">
        <f t="shared" si="2"/>
        <v>9.5</v>
      </c>
      <c r="U13" s="6">
        <v>0</v>
      </c>
      <c r="W13" s="5"/>
      <c r="X13" s="8">
        <v>26675</v>
      </c>
      <c r="Y13" s="6">
        <v>10</v>
      </c>
      <c r="Z13" s="6">
        <v>2</v>
      </c>
      <c r="AA13" s="6">
        <f t="shared" si="3"/>
        <v>6</v>
      </c>
      <c r="AB13" s="6">
        <v>0</v>
      </c>
      <c r="AD13" s="5"/>
      <c r="AE13" s="8">
        <v>27040</v>
      </c>
      <c r="AF13" s="6">
        <v>20</v>
      </c>
      <c r="AG13" s="6">
        <v>10</v>
      </c>
      <c r="AH13" s="6">
        <f t="shared" si="4"/>
        <v>15</v>
      </c>
      <c r="AI13" s="6">
        <v>0</v>
      </c>
    </row>
    <row r="14" spans="2:35" x14ac:dyDescent="0.25">
      <c r="B14" s="5"/>
      <c r="C14" s="8">
        <v>25580</v>
      </c>
      <c r="D14" s="6">
        <v>13</v>
      </c>
      <c r="E14" s="6">
        <v>9</v>
      </c>
      <c r="F14" s="6">
        <f t="shared" si="1"/>
        <v>11</v>
      </c>
      <c r="G14" s="6">
        <v>1</v>
      </c>
      <c r="I14" s="5"/>
      <c r="J14" s="8">
        <v>25945</v>
      </c>
      <c r="K14" s="6">
        <v>13.2</v>
      </c>
      <c r="L14" s="6">
        <v>9</v>
      </c>
      <c r="M14" s="6">
        <f t="shared" si="0"/>
        <v>11.1</v>
      </c>
      <c r="N14" s="6">
        <v>0</v>
      </c>
      <c r="P14" s="5"/>
      <c r="Q14" s="8">
        <v>26310</v>
      </c>
      <c r="R14" s="6">
        <v>10</v>
      </c>
      <c r="S14" s="6">
        <v>10</v>
      </c>
      <c r="T14" s="6">
        <f t="shared" si="2"/>
        <v>10</v>
      </c>
      <c r="U14" s="6">
        <v>6</v>
      </c>
      <c r="W14" s="5"/>
      <c r="X14" s="8">
        <v>26676</v>
      </c>
      <c r="Y14" s="6">
        <v>12.5</v>
      </c>
      <c r="Z14" s="6">
        <v>1</v>
      </c>
      <c r="AA14" s="6">
        <f t="shared" si="3"/>
        <v>6.75</v>
      </c>
      <c r="AB14" s="6">
        <v>0</v>
      </c>
      <c r="AD14" s="5"/>
      <c r="AE14" s="8">
        <v>27041</v>
      </c>
      <c r="AF14" s="6">
        <v>19</v>
      </c>
      <c r="AG14" s="6">
        <v>11.5</v>
      </c>
      <c r="AH14" s="6">
        <f t="shared" si="4"/>
        <v>15.25</v>
      </c>
      <c r="AI14" s="6">
        <v>0</v>
      </c>
    </row>
    <row r="15" spans="2:35" x14ac:dyDescent="0.25">
      <c r="B15" s="5"/>
      <c r="C15" s="8">
        <v>25581</v>
      </c>
      <c r="D15" s="6">
        <v>15</v>
      </c>
      <c r="E15" s="6">
        <v>7</v>
      </c>
      <c r="F15" s="6">
        <f t="shared" si="1"/>
        <v>11</v>
      </c>
      <c r="G15" s="6">
        <v>0</v>
      </c>
      <c r="I15" s="5"/>
      <c r="J15" s="8">
        <v>25946</v>
      </c>
      <c r="K15" s="6">
        <v>13.2</v>
      </c>
      <c r="L15" s="6">
        <v>7</v>
      </c>
      <c r="M15" s="6">
        <f t="shared" si="0"/>
        <v>10.1</v>
      </c>
      <c r="N15" s="6">
        <v>1.7</v>
      </c>
      <c r="P15" s="5"/>
      <c r="Q15" s="8">
        <v>26311</v>
      </c>
      <c r="R15" s="6">
        <v>13.5</v>
      </c>
      <c r="S15" s="6">
        <v>7</v>
      </c>
      <c r="T15" s="6">
        <f t="shared" si="2"/>
        <v>10.25</v>
      </c>
      <c r="U15" s="6">
        <v>0</v>
      </c>
      <c r="W15" s="5"/>
      <c r="X15" s="8">
        <v>26677</v>
      </c>
      <c r="Y15" s="6">
        <v>12</v>
      </c>
      <c r="Z15" s="6">
        <v>8</v>
      </c>
      <c r="AA15" s="6">
        <f t="shared" si="3"/>
        <v>10</v>
      </c>
      <c r="AB15" s="6">
        <v>6.6</v>
      </c>
      <c r="AD15" s="5"/>
      <c r="AE15" s="8">
        <v>27042</v>
      </c>
      <c r="AF15" s="6">
        <v>17</v>
      </c>
      <c r="AG15" s="6">
        <v>10</v>
      </c>
      <c r="AH15" s="6">
        <f t="shared" si="4"/>
        <v>13.5</v>
      </c>
      <c r="AI15" s="6">
        <v>0</v>
      </c>
    </row>
    <row r="16" spans="2:35" x14ac:dyDescent="0.25">
      <c r="B16" s="5"/>
      <c r="C16" s="8">
        <v>25582</v>
      </c>
      <c r="D16" s="6">
        <v>13</v>
      </c>
      <c r="E16" s="6">
        <v>7.6</v>
      </c>
      <c r="F16" s="6">
        <f t="shared" si="1"/>
        <v>10.3</v>
      </c>
      <c r="G16" s="6">
        <v>0.1</v>
      </c>
      <c r="I16" s="5"/>
      <c r="J16" s="8">
        <v>25947</v>
      </c>
      <c r="K16" s="6">
        <v>13</v>
      </c>
      <c r="L16" s="6">
        <v>8.1999999999999993</v>
      </c>
      <c r="M16" s="6">
        <f t="shared" si="0"/>
        <v>10.6</v>
      </c>
      <c r="N16" s="6">
        <v>0</v>
      </c>
      <c r="P16" s="5"/>
      <c r="Q16" s="8">
        <v>26312</v>
      </c>
      <c r="R16" s="6">
        <v>13</v>
      </c>
      <c r="S16" s="6">
        <v>5.8</v>
      </c>
      <c r="T16" s="6">
        <f t="shared" si="2"/>
        <v>9.4</v>
      </c>
      <c r="U16" s="6">
        <v>0.1</v>
      </c>
      <c r="W16" s="5"/>
      <c r="X16" s="8">
        <v>26678</v>
      </c>
      <c r="Y16" s="6">
        <v>13</v>
      </c>
      <c r="Z16" s="6">
        <v>10.8</v>
      </c>
      <c r="AA16" s="6">
        <f t="shared" si="3"/>
        <v>11.9</v>
      </c>
      <c r="AB16" s="6">
        <v>0</v>
      </c>
      <c r="AD16" s="5"/>
      <c r="AE16" s="8">
        <v>27043</v>
      </c>
      <c r="AF16" s="6">
        <v>15.5</v>
      </c>
      <c r="AG16" s="6">
        <v>10</v>
      </c>
      <c r="AH16" s="6">
        <f t="shared" si="4"/>
        <v>12.75</v>
      </c>
      <c r="AI16" s="6">
        <v>0</v>
      </c>
    </row>
    <row r="17" spans="2:35" x14ac:dyDescent="0.25">
      <c r="B17" s="5"/>
      <c r="C17" s="8">
        <v>25583</v>
      </c>
      <c r="D17" s="6">
        <v>15.5</v>
      </c>
      <c r="E17" s="6">
        <v>10</v>
      </c>
      <c r="F17" s="6">
        <f t="shared" si="1"/>
        <v>12.75</v>
      </c>
      <c r="G17" s="6">
        <v>0</v>
      </c>
      <c r="I17" s="5"/>
      <c r="J17" s="8">
        <v>25948</v>
      </c>
      <c r="K17" s="6">
        <v>12.2</v>
      </c>
      <c r="L17" s="6">
        <v>6</v>
      </c>
      <c r="M17" s="6">
        <f t="shared" si="0"/>
        <v>9.1</v>
      </c>
      <c r="N17" s="6">
        <v>0</v>
      </c>
      <c r="P17" s="5"/>
      <c r="Q17" s="8">
        <v>26313</v>
      </c>
      <c r="R17" s="6">
        <v>14</v>
      </c>
      <c r="S17" s="6">
        <v>5.2</v>
      </c>
      <c r="T17" s="6">
        <f t="shared" si="2"/>
        <v>9.6</v>
      </c>
      <c r="U17" s="6">
        <v>0.7</v>
      </c>
      <c r="W17" s="5"/>
      <c r="X17" s="8">
        <v>26679</v>
      </c>
      <c r="Y17" s="6">
        <v>14.8</v>
      </c>
      <c r="Z17" s="6">
        <v>9.5</v>
      </c>
      <c r="AA17" s="6">
        <f t="shared" si="3"/>
        <v>12.15</v>
      </c>
      <c r="AB17" s="6">
        <v>0</v>
      </c>
      <c r="AD17" s="5"/>
      <c r="AE17" s="8">
        <v>27044</v>
      </c>
      <c r="AF17" s="6">
        <v>15.5</v>
      </c>
      <c r="AG17" s="6">
        <v>9</v>
      </c>
      <c r="AH17" s="6">
        <f t="shared" si="4"/>
        <v>12.25</v>
      </c>
      <c r="AI17" s="6">
        <v>0</v>
      </c>
    </row>
    <row r="18" spans="2:35" x14ac:dyDescent="0.25">
      <c r="B18" s="5"/>
      <c r="C18" s="8">
        <v>25584</v>
      </c>
      <c r="D18" s="6">
        <v>13.6</v>
      </c>
      <c r="E18" s="6">
        <v>8.5</v>
      </c>
      <c r="F18" s="6">
        <f t="shared" si="1"/>
        <v>11.05</v>
      </c>
      <c r="G18" s="6">
        <v>0</v>
      </c>
      <c r="I18" s="5"/>
      <c r="J18" s="8">
        <v>25949</v>
      </c>
      <c r="K18" s="6">
        <v>13</v>
      </c>
      <c r="L18" s="6">
        <v>4.5</v>
      </c>
      <c r="M18" s="6">
        <f t="shared" si="0"/>
        <v>8.75</v>
      </c>
      <c r="N18" s="6">
        <v>0</v>
      </c>
      <c r="P18" s="5"/>
      <c r="Q18" s="8">
        <v>26314</v>
      </c>
      <c r="R18" s="6">
        <v>13</v>
      </c>
      <c r="S18" s="6">
        <v>9.5</v>
      </c>
      <c r="T18" s="6">
        <f t="shared" si="2"/>
        <v>11.25</v>
      </c>
      <c r="U18" s="6">
        <v>7</v>
      </c>
      <c r="W18" s="5"/>
      <c r="X18" s="8">
        <v>26680</v>
      </c>
      <c r="Y18" s="6">
        <v>11</v>
      </c>
      <c r="Z18" s="6">
        <v>6</v>
      </c>
      <c r="AA18" s="6">
        <f t="shared" si="3"/>
        <v>8.5</v>
      </c>
      <c r="AB18" s="6">
        <v>2.5</v>
      </c>
      <c r="AD18" s="5"/>
      <c r="AE18" s="8">
        <v>27045</v>
      </c>
      <c r="AF18" s="6">
        <v>19.5</v>
      </c>
      <c r="AG18" s="6">
        <v>11</v>
      </c>
      <c r="AH18" s="6">
        <f t="shared" si="4"/>
        <v>15.25</v>
      </c>
      <c r="AI18" s="6">
        <v>0</v>
      </c>
    </row>
    <row r="19" spans="2:35" x14ac:dyDescent="0.25">
      <c r="B19" s="5"/>
      <c r="C19" s="8">
        <v>25585</v>
      </c>
      <c r="D19" s="6">
        <v>14.8</v>
      </c>
      <c r="E19" s="6">
        <v>5.5</v>
      </c>
      <c r="F19" s="6">
        <f t="shared" si="1"/>
        <v>10.15</v>
      </c>
      <c r="G19" s="6">
        <v>0</v>
      </c>
      <c r="I19" s="5"/>
      <c r="J19" s="8">
        <v>25950</v>
      </c>
      <c r="K19" s="6">
        <v>12.8</v>
      </c>
      <c r="L19" s="6">
        <v>8</v>
      </c>
      <c r="M19" s="6">
        <f t="shared" si="0"/>
        <v>10.4</v>
      </c>
      <c r="N19" s="6">
        <v>9.6</v>
      </c>
      <c r="P19" s="5"/>
      <c r="Q19" s="8">
        <v>26315</v>
      </c>
      <c r="R19" s="6">
        <v>12</v>
      </c>
      <c r="S19" s="6">
        <v>9</v>
      </c>
      <c r="T19" s="6">
        <f t="shared" si="2"/>
        <v>10.5</v>
      </c>
      <c r="U19" s="6">
        <v>1.4</v>
      </c>
      <c r="W19" s="5"/>
      <c r="X19" s="8">
        <v>26681</v>
      </c>
      <c r="Y19" s="6">
        <v>13.5</v>
      </c>
      <c r="Z19" s="6">
        <v>8</v>
      </c>
      <c r="AA19" s="6">
        <f t="shared" si="3"/>
        <v>10.75</v>
      </c>
      <c r="AB19" s="6">
        <v>0</v>
      </c>
      <c r="AD19" s="5"/>
      <c r="AE19" s="8">
        <v>27046</v>
      </c>
      <c r="AF19" s="6">
        <v>14</v>
      </c>
      <c r="AG19" s="6">
        <v>11</v>
      </c>
      <c r="AH19" s="6">
        <f t="shared" si="4"/>
        <v>12.5</v>
      </c>
      <c r="AI19" s="6">
        <v>0.1</v>
      </c>
    </row>
    <row r="20" spans="2:35" x14ac:dyDescent="0.25">
      <c r="B20" s="5"/>
      <c r="C20" s="8">
        <v>25586</v>
      </c>
      <c r="D20" s="6">
        <v>14</v>
      </c>
      <c r="E20" s="6">
        <v>10</v>
      </c>
      <c r="F20" s="6">
        <f t="shared" si="1"/>
        <v>12</v>
      </c>
      <c r="G20" s="6">
        <v>0</v>
      </c>
      <c r="I20" s="5"/>
      <c r="J20" s="8">
        <v>25951</v>
      </c>
      <c r="K20" s="6">
        <v>14.5</v>
      </c>
      <c r="L20" s="6">
        <v>8.5</v>
      </c>
      <c r="M20" s="6">
        <f t="shared" si="0"/>
        <v>11.5</v>
      </c>
      <c r="N20" s="6">
        <v>0.1</v>
      </c>
      <c r="P20" s="5"/>
      <c r="Q20" s="8">
        <v>26316</v>
      </c>
      <c r="R20" s="6">
        <v>12.5</v>
      </c>
      <c r="S20" s="6">
        <v>9</v>
      </c>
      <c r="T20" s="6">
        <f t="shared" si="2"/>
        <v>10.75</v>
      </c>
      <c r="U20" s="6">
        <v>0</v>
      </c>
      <c r="W20" s="5"/>
      <c r="X20" s="8">
        <v>26682</v>
      </c>
      <c r="Y20" s="6">
        <v>13</v>
      </c>
      <c r="Z20" s="6">
        <v>8.5</v>
      </c>
      <c r="AA20" s="6">
        <f t="shared" si="3"/>
        <v>10.75</v>
      </c>
      <c r="AB20" s="6">
        <v>0.1</v>
      </c>
      <c r="AD20" s="5"/>
      <c r="AE20" s="8">
        <v>27047</v>
      </c>
      <c r="AF20" s="6">
        <v>11.8</v>
      </c>
      <c r="AG20" s="6">
        <v>6</v>
      </c>
      <c r="AH20" s="6">
        <f t="shared" si="4"/>
        <v>8.9</v>
      </c>
      <c r="AI20" s="6">
        <v>0</v>
      </c>
    </row>
    <row r="21" spans="2:35" x14ac:dyDescent="0.25">
      <c r="B21" s="5"/>
      <c r="C21" s="8">
        <v>25587</v>
      </c>
      <c r="D21" s="6">
        <v>14</v>
      </c>
      <c r="E21" s="6">
        <v>7.2</v>
      </c>
      <c r="F21" s="6">
        <f t="shared" si="1"/>
        <v>10.6</v>
      </c>
      <c r="G21" s="6">
        <v>0</v>
      </c>
      <c r="I21" s="5"/>
      <c r="J21" s="8">
        <v>25952</v>
      </c>
      <c r="K21" s="6">
        <v>14</v>
      </c>
      <c r="L21" s="6">
        <v>9</v>
      </c>
      <c r="M21" s="6">
        <f t="shared" si="0"/>
        <v>11.5</v>
      </c>
      <c r="N21" s="6">
        <v>1.6</v>
      </c>
      <c r="P21" s="5"/>
      <c r="Q21" s="8">
        <v>26317</v>
      </c>
      <c r="R21" s="6">
        <v>12.5</v>
      </c>
      <c r="S21" s="6">
        <v>5.8</v>
      </c>
      <c r="T21" s="6">
        <f t="shared" si="2"/>
        <v>9.15</v>
      </c>
      <c r="U21" s="6">
        <v>0</v>
      </c>
      <c r="W21" s="5"/>
      <c r="X21" s="8">
        <v>26683</v>
      </c>
      <c r="Y21" s="6">
        <v>11</v>
      </c>
      <c r="Z21" s="6">
        <v>5.4</v>
      </c>
      <c r="AA21" s="6">
        <f t="shared" si="3"/>
        <v>8.1999999999999993</v>
      </c>
      <c r="AB21" s="6">
        <v>0</v>
      </c>
      <c r="AD21" s="5"/>
      <c r="AE21" s="8">
        <v>27048</v>
      </c>
      <c r="AF21" s="6">
        <v>15</v>
      </c>
      <c r="AG21" s="6">
        <v>5</v>
      </c>
      <c r="AH21" s="6">
        <f t="shared" si="4"/>
        <v>10</v>
      </c>
      <c r="AI21" s="6">
        <v>0</v>
      </c>
    </row>
    <row r="22" spans="2:35" x14ac:dyDescent="0.25">
      <c r="B22" s="5"/>
      <c r="C22" s="8">
        <v>25588</v>
      </c>
      <c r="D22" s="6">
        <v>15.6</v>
      </c>
      <c r="E22" s="6">
        <v>8.6</v>
      </c>
      <c r="F22" s="6">
        <f t="shared" si="1"/>
        <v>12.1</v>
      </c>
      <c r="G22" s="6">
        <v>0.1</v>
      </c>
      <c r="I22" s="5"/>
      <c r="J22" s="8">
        <v>25953</v>
      </c>
      <c r="K22" s="6">
        <v>15</v>
      </c>
      <c r="L22" s="6">
        <v>9.4</v>
      </c>
      <c r="M22" s="6">
        <f t="shared" si="0"/>
        <v>12.2</v>
      </c>
      <c r="N22" s="6">
        <v>0.7</v>
      </c>
      <c r="P22" s="5"/>
      <c r="Q22" s="8">
        <v>26318</v>
      </c>
      <c r="R22" s="6">
        <v>14</v>
      </c>
      <c r="S22" s="6">
        <v>6</v>
      </c>
      <c r="T22" s="6">
        <f t="shared" si="2"/>
        <v>10</v>
      </c>
      <c r="U22" s="6">
        <v>28.2</v>
      </c>
      <c r="W22" s="5"/>
      <c r="X22" s="8">
        <v>26684</v>
      </c>
      <c r="Y22" s="6">
        <v>15.5</v>
      </c>
      <c r="Z22" s="6">
        <v>8</v>
      </c>
      <c r="AA22" s="6">
        <f t="shared" si="3"/>
        <v>11.75</v>
      </c>
      <c r="AB22" s="6">
        <v>0</v>
      </c>
      <c r="AD22" s="5"/>
      <c r="AE22" s="8">
        <v>27049</v>
      </c>
      <c r="AF22" s="6">
        <v>15.8</v>
      </c>
      <c r="AG22" s="6">
        <v>6.8</v>
      </c>
      <c r="AH22" s="6">
        <f t="shared" si="4"/>
        <v>11.3</v>
      </c>
      <c r="AI22" s="6">
        <v>0</v>
      </c>
    </row>
    <row r="23" spans="2:35" x14ac:dyDescent="0.25">
      <c r="B23" s="5"/>
      <c r="C23" s="8">
        <v>25589</v>
      </c>
      <c r="D23" s="6">
        <v>14.8</v>
      </c>
      <c r="E23" s="6">
        <v>10.5</v>
      </c>
      <c r="F23" s="6">
        <f t="shared" si="1"/>
        <v>12.65</v>
      </c>
      <c r="G23" s="6">
        <v>0.8</v>
      </c>
      <c r="I23" s="5"/>
      <c r="J23" s="8">
        <v>25954</v>
      </c>
      <c r="K23" s="6">
        <v>13.6</v>
      </c>
      <c r="L23" s="6">
        <v>9.4</v>
      </c>
      <c r="M23" s="6">
        <f t="shared" si="0"/>
        <v>11.5</v>
      </c>
      <c r="N23" s="6">
        <v>0</v>
      </c>
      <c r="P23" s="5"/>
      <c r="Q23" s="8">
        <v>26319</v>
      </c>
      <c r="R23" s="6">
        <v>12.5</v>
      </c>
      <c r="S23" s="6">
        <v>6.5</v>
      </c>
      <c r="T23" s="6">
        <f t="shared" si="2"/>
        <v>9.5</v>
      </c>
      <c r="U23" s="6">
        <v>0</v>
      </c>
      <c r="W23" s="5"/>
      <c r="X23" s="8">
        <v>26685</v>
      </c>
      <c r="Y23" s="6">
        <v>14</v>
      </c>
      <c r="Z23" s="6">
        <v>8</v>
      </c>
      <c r="AA23" s="6">
        <f t="shared" si="3"/>
        <v>11</v>
      </c>
      <c r="AB23" s="6">
        <v>0.2</v>
      </c>
      <c r="AD23" s="5"/>
      <c r="AE23" s="8">
        <v>27050</v>
      </c>
      <c r="AF23" s="6">
        <v>12</v>
      </c>
      <c r="AG23" s="6">
        <v>6</v>
      </c>
      <c r="AH23" s="6">
        <f t="shared" si="4"/>
        <v>9</v>
      </c>
      <c r="AI23" s="6">
        <v>0</v>
      </c>
    </row>
    <row r="24" spans="2:35" x14ac:dyDescent="0.25">
      <c r="B24" s="5"/>
      <c r="C24" s="8">
        <v>25590</v>
      </c>
      <c r="D24" s="6">
        <v>14.5</v>
      </c>
      <c r="E24" s="6">
        <v>8.1999999999999993</v>
      </c>
      <c r="F24" s="6">
        <f t="shared" si="1"/>
        <v>11.35</v>
      </c>
      <c r="G24" s="6">
        <v>0</v>
      </c>
      <c r="I24" s="5"/>
      <c r="J24" s="8">
        <v>25955</v>
      </c>
      <c r="K24" s="6">
        <v>11.6</v>
      </c>
      <c r="L24" s="6">
        <v>8</v>
      </c>
      <c r="M24" s="6">
        <f t="shared" si="0"/>
        <v>9.8000000000000007</v>
      </c>
      <c r="N24" s="6">
        <v>0</v>
      </c>
      <c r="P24" s="5"/>
      <c r="Q24" s="8">
        <v>26320</v>
      </c>
      <c r="R24" s="6">
        <v>11</v>
      </c>
      <c r="S24" s="6">
        <v>5</v>
      </c>
      <c r="T24" s="6">
        <f t="shared" si="2"/>
        <v>8</v>
      </c>
      <c r="U24" s="6">
        <v>0</v>
      </c>
      <c r="W24" s="5"/>
      <c r="X24" s="8">
        <v>26686</v>
      </c>
      <c r="Y24" s="6">
        <v>13.2</v>
      </c>
      <c r="Z24" s="6">
        <v>7.6</v>
      </c>
      <c r="AA24" s="6">
        <f t="shared" si="3"/>
        <v>10.399999999999999</v>
      </c>
      <c r="AB24" s="6">
        <v>0</v>
      </c>
      <c r="AD24" s="5"/>
      <c r="AE24" s="8">
        <v>27051</v>
      </c>
      <c r="AF24" s="6">
        <v>12.8</v>
      </c>
      <c r="AG24" s="6">
        <v>5</v>
      </c>
      <c r="AH24" s="6">
        <f t="shared" si="4"/>
        <v>8.9</v>
      </c>
      <c r="AI24" s="6">
        <v>0</v>
      </c>
    </row>
    <row r="25" spans="2:35" x14ac:dyDescent="0.25">
      <c r="B25" s="5"/>
      <c r="C25" s="8">
        <v>25591</v>
      </c>
      <c r="D25" s="6">
        <v>13</v>
      </c>
      <c r="E25" s="6">
        <v>6.4</v>
      </c>
      <c r="F25" s="6">
        <f t="shared" si="1"/>
        <v>9.6999999999999993</v>
      </c>
      <c r="G25" s="6">
        <v>0</v>
      </c>
      <c r="I25" s="5"/>
      <c r="J25" s="8">
        <v>25956</v>
      </c>
      <c r="K25" s="6">
        <v>17</v>
      </c>
      <c r="L25" s="6">
        <v>8</v>
      </c>
      <c r="M25" s="6">
        <f t="shared" si="0"/>
        <v>12.5</v>
      </c>
      <c r="N25" s="6">
        <v>0</v>
      </c>
      <c r="P25" s="5"/>
      <c r="Q25" s="8">
        <v>26321</v>
      </c>
      <c r="R25" s="6">
        <v>10.5</v>
      </c>
      <c r="S25" s="6">
        <v>2</v>
      </c>
      <c r="T25" s="6">
        <f t="shared" si="2"/>
        <v>6.25</v>
      </c>
      <c r="U25" s="6">
        <v>0</v>
      </c>
      <c r="W25" s="5"/>
      <c r="X25" s="8">
        <v>26687</v>
      </c>
      <c r="Y25" s="6">
        <v>15</v>
      </c>
      <c r="Z25" s="6">
        <v>5</v>
      </c>
      <c r="AA25" s="6">
        <f t="shared" si="3"/>
        <v>10</v>
      </c>
      <c r="AB25" s="6">
        <v>0</v>
      </c>
      <c r="AD25" s="5"/>
      <c r="AE25" s="8">
        <v>27052</v>
      </c>
      <c r="AF25" s="6">
        <v>14.5</v>
      </c>
      <c r="AG25" s="6">
        <v>4</v>
      </c>
      <c r="AH25" s="6">
        <f t="shared" si="4"/>
        <v>9.25</v>
      </c>
      <c r="AI25" s="6">
        <v>0</v>
      </c>
    </row>
    <row r="26" spans="2:35" x14ac:dyDescent="0.25">
      <c r="B26" s="5"/>
      <c r="C26" s="8">
        <v>25592</v>
      </c>
      <c r="D26" s="6">
        <v>15.5</v>
      </c>
      <c r="E26" s="6">
        <v>8.6</v>
      </c>
      <c r="F26" s="6">
        <f t="shared" si="1"/>
        <v>12.05</v>
      </c>
      <c r="G26" s="6">
        <v>0</v>
      </c>
      <c r="I26" s="5"/>
      <c r="J26" s="8">
        <v>25957</v>
      </c>
      <c r="K26" s="6">
        <v>17</v>
      </c>
      <c r="L26" s="6">
        <v>7.2</v>
      </c>
      <c r="M26" s="6">
        <f t="shared" si="0"/>
        <v>12.1</v>
      </c>
      <c r="N26" s="6">
        <v>0.1</v>
      </c>
      <c r="P26" s="5"/>
      <c r="Q26" s="8">
        <v>26322</v>
      </c>
      <c r="R26" s="6">
        <v>11</v>
      </c>
      <c r="S26" s="6">
        <v>1.5</v>
      </c>
      <c r="T26" s="6">
        <f t="shared" si="2"/>
        <v>6.25</v>
      </c>
      <c r="U26" s="6">
        <v>0</v>
      </c>
      <c r="W26" s="5"/>
      <c r="X26" s="8">
        <v>26688</v>
      </c>
      <c r="Y26" s="6">
        <v>15.8</v>
      </c>
      <c r="Z26" s="6">
        <v>8</v>
      </c>
      <c r="AA26" s="6">
        <f t="shared" si="3"/>
        <v>11.9</v>
      </c>
      <c r="AB26" s="6">
        <v>0</v>
      </c>
      <c r="AD26" s="5"/>
      <c r="AE26" s="8">
        <v>27053</v>
      </c>
      <c r="AF26" s="6">
        <v>14</v>
      </c>
      <c r="AG26" s="6">
        <v>5</v>
      </c>
      <c r="AH26" s="6">
        <f t="shared" si="4"/>
        <v>9.5</v>
      </c>
      <c r="AI26" s="6">
        <v>0</v>
      </c>
    </row>
    <row r="27" spans="2:35" x14ac:dyDescent="0.25">
      <c r="B27" s="5"/>
      <c r="C27" s="8">
        <v>25593</v>
      </c>
      <c r="D27" s="6">
        <v>14.5</v>
      </c>
      <c r="E27" s="6">
        <v>11</v>
      </c>
      <c r="F27" s="6">
        <f t="shared" si="1"/>
        <v>12.75</v>
      </c>
      <c r="G27" s="6">
        <v>0</v>
      </c>
      <c r="I27" s="5"/>
      <c r="J27" s="8">
        <v>25958</v>
      </c>
      <c r="K27" s="6">
        <v>17</v>
      </c>
      <c r="L27" s="6">
        <v>8.4</v>
      </c>
      <c r="M27" s="6">
        <f t="shared" si="0"/>
        <v>12.7</v>
      </c>
      <c r="N27" s="6">
        <v>0</v>
      </c>
      <c r="P27" s="5"/>
      <c r="Q27" s="8">
        <v>26323</v>
      </c>
      <c r="R27" s="6">
        <v>11</v>
      </c>
      <c r="S27" s="6">
        <v>3</v>
      </c>
      <c r="T27" s="6">
        <f t="shared" si="2"/>
        <v>7</v>
      </c>
      <c r="U27" s="6">
        <v>0</v>
      </c>
      <c r="W27" s="5"/>
      <c r="X27" s="8">
        <v>26689</v>
      </c>
      <c r="Y27" s="6">
        <v>10.5</v>
      </c>
      <c r="Z27" s="6">
        <v>10</v>
      </c>
      <c r="AA27" s="6">
        <f t="shared" si="3"/>
        <v>10.25</v>
      </c>
      <c r="AB27" s="6">
        <v>0.1</v>
      </c>
      <c r="AD27" s="5"/>
      <c r="AE27" s="8">
        <v>27054</v>
      </c>
      <c r="AF27" s="6">
        <v>13.5</v>
      </c>
      <c r="AG27" s="6">
        <v>6.8</v>
      </c>
      <c r="AH27" s="6">
        <f t="shared" si="4"/>
        <v>10.15</v>
      </c>
      <c r="AI27" s="6">
        <v>0</v>
      </c>
    </row>
    <row r="28" spans="2:35" x14ac:dyDescent="0.25">
      <c r="B28" s="5"/>
      <c r="C28" s="8">
        <v>25594</v>
      </c>
      <c r="D28" s="6">
        <v>13</v>
      </c>
      <c r="E28" s="6">
        <v>8.8000000000000007</v>
      </c>
      <c r="F28" s="6">
        <f t="shared" si="1"/>
        <v>10.9</v>
      </c>
      <c r="G28" s="6">
        <v>0.2</v>
      </c>
      <c r="I28" s="5"/>
      <c r="J28" s="8">
        <v>25959</v>
      </c>
      <c r="K28" s="6">
        <v>17</v>
      </c>
      <c r="L28" s="6">
        <v>8.6</v>
      </c>
      <c r="M28" s="6">
        <f t="shared" si="0"/>
        <v>12.8</v>
      </c>
      <c r="N28" s="6">
        <v>0</v>
      </c>
      <c r="P28" s="5"/>
      <c r="Q28" s="8">
        <v>26324</v>
      </c>
      <c r="R28" s="6">
        <v>11.8</v>
      </c>
      <c r="S28" s="6">
        <v>4</v>
      </c>
      <c r="T28" s="6">
        <f t="shared" si="2"/>
        <v>7.9</v>
      </c>
      <c r="U28" s="6">
        <v>0</v>
      </c>
      <c r="W28" s="5"/>
      <c r="X28" s="8">
        <v>26690</v>
      </c>
      <c r="Y28" s="6">
        <v>10.5</v>
      </c>
      <c r="Z28" s="6">
        <v>8.4</v>
      </c>
      <c r="AA28" s="6">
        <f t="shared" si="3"/>
        <v>9.4499999999999993</v>
      </c>
      <c r="AB28" s="6">
        <v>0</v>
      </c>
      <c r="AD28" s="5"/>
      <c r="AE28" s="8">
        <v>27055</v>
      </c>
      <c r="AF28" s="6">
        <v>13.8</v>
      </c>
      <c r="AG28" s="6">
        <v>8</v>
      </c>
      <c r="AH28" s="6">
        <f t="shared" si="4"/>
        <v>10.9</v>
      </c>
      <c r="AI28" s="6">
        <v>0</v>
      </c>
    </row>
    <row r="29" spans="2:35" x14ac:dyDescent="0.25">
      <c r="B29" s="5"/>
      <c r="C29" s="8">
        <v>25595</v>
      </c>
      <c r="D29" s="6">
        <v>14</v>
      </c>
      <c r="E29" s="6">
        <v>9</v>
      </c>
      <c r="F29" s="6">
        <f t="shared" si="1"/>
        <v>11.5</v>
      </c>
      <c r="G29" s="6">
        <v>0</v>
      </c>
      <c r="I29" s="5"/>
      <c r="J29" s="8">
        <v>25960</v>
      </c>
      <c r="K29" s="6">
        <v>17.600000000000001</v>
      </c>
      <c r="L29" s="6">
        <v>9</v>
      </c>
      <c r="M29" s="6">
        <f t="shared" si="0"/>
        <v>13.3</v>
      </c>
      <c r="N29" s="6">
        <v>0</v>
      </c>
      <c r="P29" s="5"/>
      <c r="Q29" s="8">
        <v>26325</v>
      </c>
      <c r="R29" s="6">
        <v>13</v>
      </c>
      <c r="S29" s="6">
        <v>4</v>
      </c>
      <c r="T29" s="6">
        <f t="shared" si="2"/>
        <v>8.5</v>
      </c>
      <c r="U29" s="6">
        <v>0.4</v>
      </c>
      <c r="W29" s="5"/>
      <c r="X29" s="8">
        <v>26691</v>
      </c>
      <c r="Y29" s="6">
        <v>10.8</v>
      </c>
      <c r="Z29" s="6">
        <v>7.5</v>
      </c>
      <c r="AA29" s="6">
        <f t="shared" si="3"/>
        <v>9.15</v>
      </c>
      <c r="AB29" s="6">
        <v>0</v>
      </c>
      <c r="AD29" s="5"/>
      <c r="AE29" s="8">
        <v>27056</v>
      </c>
      <c r="AF29" s="6">
        <v>14.5</v>
      </c>
      <c r="AG29" s="6">
        <v>9</v>
      </c>
      <c r="AH29" s="6">
        <f t="shared" si="4"/>
        <v>11.75</v>
      </c>
      <c r="AI29" s="6">
        <v>0</v>
      </c>
    </row>
    <row r="30" spans="2:35" x14ac:dyDescent="0.25">
      <c r="B30" s="5"/>
      <c r="C30" s="8">
        <v>25596</v>
      </c>
      <c r="D30" s="6">
        <v>14</v>
      </c>
      <c r="E30" s="6">
        <v>7.5</v>
      </c>
      <c r="F30" s="6">
        <f t="shared" si="1"/>
        <v>10.75</v>
      </c>
      <c r="G30" s="6">
        <v>0</v>
      </c>
      <c r="I30" s="5"/>
      <c r="J30" s="8">
        <v>25961</v>
      </c>
      <c r="K30" s="6">
        <v>16</v>
      </c>
      <c r="L30" s="6">
        <v>8</v>
      </c>
      <c r="M30" s="6">
        <f t="shared" si="0"/>
        <v>12</v>
      </c>
      <c r="N30" s="6">
        <v>0</v>
      </c>
      <c r="P30" s="5"/>
      <c r="Q30" s="8">
        <v>26326</v>
      </c>
      <c r="R30" s="6">
        <v>11.5</v>
      </c>
      <c r="S30" s="6">
        <v>3</v>
      </c>
      <c r="T30" s="6">
        <f t="shared" si="2"/>
        <v>7.25</v>
      </c>
      <c r="U30" s="6">
        <v>0</v>
      </c>
      <c r="W30" s="5"/>
      <c r="X30" s="8">
        <v>26692</v>
      </c>
      <c r="Y30" s="6">
        <v>14.6</v>
      </c>
      <c r="Z30" s="6">
        <v>9</v>
      </c>
      <c r="AA30" s="6">
        <f t="shared" si="3"/>
        <v>11.8</v>
      </c>
      <c r="AB30" s="6">
        <v>0</v>
      </c>
      <c r="AD30" s="5"/>
      <c r="AE30" s="8">
        <v>27057</v>
      </c>
      <c r="AF30" s="6">
        <v>13.5</v>
      </c>
      <c r="AG30" s="6">
        <v>7</v>
      </c>
      <c r="AH30" s="6">
        <f t="shared" si="4"/>
        <v>10.25</v>
      </c>
      <c r="AI30" s="6">
        <v>0</v>
      </c>
    </row>
    <row r="31" spans="2:35" x14ac:dyDescent="0.25">
      <c r="B31" s="5"/>
      <c r="C31" s="8">
        <v>25597</v>
      </c>
      <c r="D31" s="6">
        <v>14.8</v>
      </c>
      <c r="E31" s="6">
        <v>6.6</v>
      </c>
      <c r="F31" s="6">
        <f t="shared" si="1"/>
        <v>10.7</v>
      </c>
      <c r="G31" s="6">
        <v>0</v>
      </c>
      <c r="I31" s="5"/>
      <c r="J31" s="8">
        <v>25962</v>
      </c>
      <c r="K31" s="6">
        <v>16.5</v>
      </c>
      <c r="L31" s="6">
        <v>8.6</v>
      </c>
      <c r="M31" s="6">
        <f t="shared" si="0"/>
        <v>12.55</v>
      </c>
      <c r="N31" s="6">
        <v>0</v>
      </c>
      <c r="P31" s="5"/>
      <c r="Q31" s="8">
        <v>26327</v>
      </c>
      <c r="R31" s="6">
        <v>11</v>
      </c>
      <c r="S31" s="6">
        <v>3</v>
      </c>
      <c r="T31" s="6">
        <f t="shared" si="2"/>
        <v>7</v>
      </c>
      <c r="U31" s="6">
        <v>0</v>
      </c>
      <c r="W31" s="5"/>
      <c r="X31" s="8">
        <v>26693</v>
      </c>
      <c r="Y31" s="6">
        <v>15</v>
      </c>
      <c r="Z31" s="6">
        <v>8</v>
      </c>
      <c r="AA31" s="6">
        <f t="shared" si="3"/>
        <v>11.5</v>
      </c>
      <c r="AB31" s="6">
        <v>0</v>
      </c>
      <c r="AD31" s="5"/>
      <c r="AE31" s="8">
        <v>27058</v>
      </c>
      <c r="AF31" s="6">
        <v>12</v>
      </c>
      <c r="AG31" s="6">
        <v>12</v>
      </c>
      <c r="AH31" s="6">
        <f t="shared" si="4"/>
        <v>12</v>
      </c>
      <c r="AI31" s="6">
        <v>0.1</v>
      </c>
    </row>
    <row r="32" spans="2:35" x14ac:dyDescent="0.25">
      <c r="B32" s="5"/>
      <c r="C32" s="8">
        <v>25598</v>
      </c>
      <c r="D32" s="6">
        <v>16.399999999999999</v>
      </c>
      <c r="E32" s="6">
        <v>11.6</v>
      </c>
      <c r="F32" s="6">
        <f t="shared" si="1"/>
        <v>14</v>
      </c>
      <c r="G32" s="6">
        <v>0</v>
      </c>
      <c r="I32" s="5"/>
      <c r="J32" s="8">
        <v>25963</v>
      </c>
      <c r="K32" s="6">
        <v>16</v>
      </c>
      <c r="L32" s="6">
        <v>11</v>
      </c>
      <c r="M32" s="6">
        <f t="shared" si="0"/>
        <v>13.5</v>
      </c>
      <c r="N32" s="6">
        <v>0</v>
      </c>
      <c r="P32" s="5"/>
      <c r="Q32" s="8">
        <v>26328</v>
      </c>
      <c r="R32" s="6">
        <v>10.5</v>
      </c>
      <c r="S32" s="6">
        <v>1.2</v>
      </c>
      <c r="T32" s="6">
        <f t="shared" si="2"/>
        <v>5.85</v>
      </c>
      <c r="U32" s="6">
        <v>0.1</v>
      </c>
      <c r="W32" s="5"/>
      <c r="X32" s="8">
        <v>26694</v>
      </c>
      <c r="Y32" s="6">
        <v>16</v>
      </c>
      <c r="Z32" s="6">
        <v>6.5</v>
      </c>
      <c r="AA32" s="6">
        <f t="shared" si="3"/>
        <v>11.25</v>
      </c>
      <c r="AB32" s="6">
        <v>0</v>
      </c>
      <c r="AD32" s="5"/>
      <c r="AE32" s="8">
        <v>27059</v>
      </c>
      <c r="AF32" s="6">
        <v>13</v>
      </c>
      <c r="AG32" s="6">
        <v>8</v>
      </c>
      <c r="AH32" s="6">
        <f t="shared" si="4"/>
        <v>10.5</v>
      </c>
      <c r="AI32" s="6">
        <v>1.5</v>
      </c>
    </row>
    <row r="33" spans="2:35" x14ac:dyDescent="0.25">
      <c r="B33" s="5"/>
      <c r="C33" s="12">
        <v>25599</v>
      </c>
      <c r="D33" s="13">
        <v>17</v>
      </c>
      <c r="E33" s="13">
        <v>9.4</v>
      </c>
      <c r="F33" s="13">
        <f t="shared" si="1"/>
        <v>13.2</v>
      </c>
      <c r="G33" s="13">
        <v>0</v>
      </c>
      <c r="I33" s="5"/>
      <c r="J33" s="12">
        <v>25964</v>
      </c>
      <c r="K33" s="13">
        <v>14</v>
      </c>
      <c r="L33" s="13">
        <v>10</v>
      </c>
      <c r="M33" s="13">
        <f t="shared" si="0"/>
        <v>12</v>
      </c>
      <c r="N33" s="13">
        <v>0.1</v>
      </c>
      <c r="P33" s="5"/>
      <c r="Q33" s="12">
        <v>26329</v>
      </c>
      <c r="R33" s="13">
        <v>10.5</v>
      </c>
      <c r="S33" s="13">
        <v>2.2000000000000002</v>
      </c>
      <c r="T33" s="13">
        <f t="shared" si="2"/>
        <v>6.35</v>
      </c>
      <c r="U33" s="13">
        <v>0</v>
      </c>
      <c r="W33" s="5"/>
      <c r="X33" s="12">
        <v>26695</v>
      </c>
      <c r="Y33" s="13">
        <v>13</v>
      </c>
      <c r="Z33" s="13">
        <v>8.5</v>
      </c>
      <c r="AA33" s="13">
        <f t="shared" si="3"/>
        <v>10.75</v>
      </c>
      <c r="AB33" s="13">
        <v>0</v>
      </c>
      <c r="AD33" s="5"/>
      <c r="AE33" s="12">
        <v>27060</v>
      </c>
      <c r="AF33" s="13">
        <v>13.2</v>
      </c>
      <c r="AG33" s="13">
        <v>9</v>
      </c>
      <c r="AH33" s="13">
        <f t="shared" si="4"/>
        <v>11.1</v>
      </c>
      <c r="AI33" s="13">
        <v>2.5</v>
      </c>
    </row>
    <row r="34" spans="2:35" x14ac:dyDescent="0.25">
      <c r="B34" s="5" t="s">
        <v>6</v>
      </c>
      <c r="C34" s="8">
        <v>25600</v>
      </c>
      <c r="D34" s="6">
        <v>12.8</v>
      </c>
      <c r="E34" s="6">
        <v>8</v>
      </c>
      <c r="F34" s="6">
        <f t="shared" si="1"/>
        <v>10.4</v>
      </c>
      <c r="G34" s="6">
        <v>0</v>
      </c>
      <c r="I34" s="5" t="s">
        <v>6</v>
      </c>
      <c r="J34" s="8">
        <v>25965</v>
      </c>
      <c r="K34" s="6">
        <v>12.6</v>
      </c>
      <c r="L34" s="6">
        <v>4.8</v>
      </c>
      <c r="M34" s="6">
        <f t="shared" si="0"/>
        <v>8.6999999999999993</v>
      </c>
      <c r="N34" s="6">
        <v>0</v>
      </c>
      <c r="P34" s="5" t="s">
        <v>6</v>
      </c>
      <c r="Q34" s="8">
        <v>26330</v>
      </c>
      <c r="R34" s="6">
        <v>12</v>
      </c>
      <c r="S34" s="6">
        <v>7</v>
      </c>
      <c r="T34" s="6">
        <f t="shared" si="2"/>
        <v>9.5</v>
      </c>
      <c r="U34" s="6">
        <v>0.5</v>
      </c>
      <c r="W34" s="5" t="s">
        <v>6</v>
      </c>
      <c r="X34" s="8">
        <v>26696</v>
      </c>
      <c r="Y34" s="6">
        <v>10</v>
      </c>
      <c r="Z34" s="6">
        <v>3.5</v>
      </c>
      <c r="AA34" s="6">
        <f>+ (Y34+Z34)/2</f>
        <v>6.75</v>
      </c>
      <c r="AB34" s="6">
        <v>0</v>
      </c>
      <c r="AD34" s="5" t="s">
        <v>6</v>
      </c>
      <c r="AE34" s="8">
        <v>27061</v>
      </c>
      <c r="AF34" s="6">
        <v>14</v>
      </c>
      <c r="AG34" s="6">
        <v>10</v>
      </c>
      <c r="AH34" s="6">
        <f t="shared" si="4"/>
        <v>12</v>
      </c>
      <c r="AI34" s="6">
        <v>0</v>
      </c>
    </row>
    <row r="35" spans="2:35" x14ac:dyDescent="0.25">
      <c r="B35" s="5"/>
      <c r="C35" s="8">
        <v>25601</v>
      </c>
      <c r="D35" s="6">
        <v>14</v>
      </c>
      <c r="E35" s="6">
        <v>6.6</v>
      </c>
      <c r="F35" s="6">
        <f t="shared" si="1"/>
        <v>10.3</v>
      </c>
      <c r="G35" s="6">
        <v>0</v>
      </c>
      <c r="I35" s="5"/>
      <c r="J35" s="8">
        <v>25966</v>
      </c>
      <c r="K35" s="6">
        <v>14.8</v>
      </c>
      <c r="L35" s="6">
        <v>4.2</v>
      </c>
      <c r="M35" s="6">
        <f t="shared" si="0"/>
        <v>9.5</v>
      </c>
      <c r="N35" s="6">
        <v>0</v>
      </c>
      <c r="P35" s="5"/>
      <c r="Q35" s="8">
        <v>26331</v>
      </c>
      <c r="R35" s="6">
        <v>10</v>
      </c>
      <c r="S35" s="6">
        <v>5</v>
      </c>
      <c r="T35" s="6">
        <f t="shared" si="2"/>
        <v>7.5</v>
      </c>
      <c r="U35" s="6">
        <v>0.1</v>
      </c>
      <c r="W35" s="5"/>
      <c r="X35" s="8">
        <v>26697</v>
      </c>
      <c r="Y35" s="6">
        <v>10.5</v>
      </c>
      <c r="Z35" s="6">
        <v>2.8</v>
      </c>
      <c r="AA35" s="6">
        <f t="shared" si="3"/>
        <v>6.65</v>
      </c>
      <c r="AB35" s="6">
        <v>0</v>
      </c>
      <c r="AD35" s="5"/>
      <c r="AE35" s="8">
        <v>27062</v>
      </c>
      <c r="AF35" s="6">
        <v>14</v>
      </c>
      <c r="AG35" s="6">
        <v>9</v>
      </c>
      <c r="AH35" s="6">
        <f t="shared" si="4"/>
        <v>11.5</v>
      </c>
      <c r="AI35" s="6">
        <v>0</v>
      </c>
    </row>
    <row r="36" spans="2:35" x14ac:dyDescent="0.25">
      <c r="B36" s="5"/>
      <c r="C36" s="8">
        <v>25602</v>
      </c>
      <c r="D36" s="6">
        <v>18.600000000000001</v>
      </c>
      <c r="E36" s="6">
        <v>10</v>
      </c>
      <c r="F36" s="6">
        <f t="shared" si="1"/>
        <v>14.3</v>
      </c>
      <c r="G36" s="6">
        <v>0</v>
      </c>
      <c r="I36" s="5"/>
      <c r="J36" s="8">
        <v>25967</v>
      </c>
      <c r="K36" s="6">
        <v>11</v>
      </c>
      <c r="L36" s="6">
        <v>6</v>
      </c>
      <c r="M36" s="6">
        <f t="shared" si="0"/>
        <v>8.5</v>
      </c>
      <c r="N36" s="6">
        <v>0</v>
      </c>
      <c r="P36" s="5"/>
      <c r="Q36" s="8">
        <v>26332</v>
      </c>
      <c r="R36" s="6">
        <v>12.5</v>
      </c>
      <c r="S36" s="6">
        <v>8.8000000000000007</v>
      </c>
      <c r="T36" s="6">
        <f t="shared" si="2"/>
        <v>10.65</v>
      </c>
      <c r="U36" s="6">
        <v>1.5</v>
      </c>
      <c r="W36" s="5"/>
      <c r="X36" s="8">
        <v>26698</v>
      </c>
      <c r="Y36" s="6">
        <v>11.2</v>
      </c>
      <c r="Z36" s="6">
        <v>4</v>
      </c>
      <c r="AA36" s="6">
        <f t="shared" si="3"/>
        <v>7.6</v>
      </c>
      <c r="AB36" s="6">
        <v>0</v>
      </c>
      <c r="AD36" s="5"/>
      <c r="AE36" s="8">
        <v>27063</v>
      </c>
      <c r="AF36" s="6">
        <v>15</v>
      </c>
      <c r="AG36" s="6">
        <v>8</v>
      </c>
      <c r="AH36" s="6">
        <f t="shared" si="4"/>
        <v>11.5</v>
      </c>
      <c r="AI36" s="6">
        <v>0</v>
      </c>
    </row>
    <row r="37" spans="2:35" x14ac:dyDescent="0.25">
      <c r="B37" s="5"/>
      <c r="C37" s="8">
        <v>25603</v>
      </c>
      <c r="D37" s="6">
        <v>16.600000000000001</v>
      </c>
      <c r="E37" s="6">
        <v>9</v>
      </c>
      <c r="F37" s="6">
        <f t="shared" si="1"/>
        <v>12.8</v>
      </c>
      <c r="G37" s="6">
        <v>0</v>
      </c>
      <c r="I37" s="5"/>
      <c r="J37" s="8">
        <v>25968</v>
      </c>
      <c r="K37" s="6">
        <v>16</v>
      </c>
      <c r="L37" s="6">
        <v>5</v>
      </c>
      <c r="M37" s="6">
        <f t="shared" si="0"/>
        <v>10.5</v>
      </c>
      <c r="N37" s="6">
        <v>0</v>
      </c>
      <c r="P37" s="5"/>
      <c r="Q37" s="8">
        <v>26333</v>
      </c>
      <c r="R37" s="6">
        <v>14.5</v>
      </c>
      <c r="S37" s="6">
        <v>8.8000000000000007</v>
      </c>
      <c r="T37" s="6">
        <f t="shared" si="2"/>
        <v>11.65</v>
      </c>
      <c r="U37" s="6">
        <v>0</v>
      </c>
      <c r="W37" s="5"/>
      <c r="X37" s="8">
        <v>26699</v>
      </c>
      <c r="Y37" s="6">
        <v>15</v>
      </c>
      <c r="Z37" s="6">
        <v>4</v>
      </c>
      <c r="AA37" s="6">
        <f t="shared" si="3"/>
        <v>9.5</v>
      </c>
      <c r="AB37" s="6">
        <v>0</v>
      </c>
      <c r="AD37" s="5"/>
      <c r="AE37" s="8">
        <v>27064</v>
      </c>
      <c r="AF37" s="6">
        <v>13</v>
      </c>
      <c r="AG37" s="6">
        <v>6</v>
      </c>
      <c r="AH37" s="6">
        <f t="shared" si="4"/>
        <v>9.5</v>
      </c>
      <c r="AI37" s="6">
        <v>0</v>
      </c>
    </row>
    <row r="38" spans="2:35" x14ac:dyDescent="0.25">
      <c r="B38" s="5"/>
      <c r="C38" s="8">
        <v>25604</v>
      </c>
      <c r="D38" s="6">
        <v>15.4</v>
      </c>
      <c r="E38" s="6">
        <v>10</v>
      </c>
      <c r="F38" s="6">
        <f t="shared" si="1"/>
        <v>12.7</v>
      </c>
      <c r="G38" s="6">
        <v>0</v>
      </c>
      <c r="I38" s="5"/>
      <c r="J38" s="8">
        <v>25969</v>
      </c>
      <c r="K38" s="6">
        <v>14.6</v>
      </c>
      <c r="L38" s="6">
        <v>7</v>
      </c>
      <c r="M38" s="6">
        <f t="shared" si="0"/>
        <v>10.8</v>
      </c>
      <c r="N38" s="6">
        <v>0</v>
      </c>
      <c r="P38" s="5"/>
      <c r="Q38" s="8">
        <v>26334</v>
      </c>
      <c r="R38" s="6">
        <v>13</v>
      </c>
      <c r="S38" s="6">
        <v>6</v>
      </c>
      <c r="T38" s="6">
        <f t="shared" si="2"/>
        <v>9.5</v>
      </c>
      <c r="U38" s="6">
        <v>0</v>
      </c>
      <c r="W38" s="5"/>
      <c r="X38" s="8">
        <v>26700</v>
      </c>
      <c r="Y38" s="6">
        <v>18</v>
      </c>
      <c r="Z38" s="6">
        <v>6</v>
      </c>
      <c r="AA38" s="6">
        <f t="shared" si="3"/>
        <v>12</v>
      </c>
      <c r="AB38" s="6">
        <v>0</v>
      </c>
      <c r="AD38" s="5"/>
      <c r="AE38" s="8">
        <v>27065</v>
      </c>
      <c r="AF38" s="6">
        <v>15.5</v>
      </c>
      <c r="AG38" s="6">
        <v>9</v>
      </c>
      <c r="AH38" s="6">
        <f t="shared" si="4"/>
        <v>12.25</v>
      </c>
      <c r="AI38" s="6">
        <v>0</v>
      </c>
    </row>
    <row r="39" spans="2:35" x14ac:dyDescent="0.25">
      <c r="B39" s="5"/>
      <c r="C39" s="8">
        <v>25605</v>
      </c>
      <c r="D39" s="6">
        <v>12.2</v>
      </c>
      <c r="E39" s="6">
        <v>8</v>
      </c>
      <c r="F39" s="6">
        <f t="shared" si="1"/>
        <v>10.1</v>
      </c>
      <c r="G39" s="6">
        <v>0</v>
      </c>
      <c r="I39" s="5"/>
      <c r="J39" s="8">
        <v>25970</v>
      </c>
      <c r="K39" s="6">
        <v>16</v>
      </c>
      <c r="L39" s="6">
        <v>4.5</v>
      </c>
      <c r="M39" s="6">
        <f t="shared" si="0"/>
        <v>10.25</v>
      </c>
      <c r="N39" s="6">
        <v>0</v>
      </c>
      <c r="P39" s="5"/>
      <c r="Q39" s="8">
        <v>26335</v>
      </c>
      <c r="R39" s="6">
        <v>14.5</v>
      </c>
      <c r="S39" s="6">
        <v>13.4</v>
      </c>
      <c r="T39" s="6">
        <f t="shared" si="2"/>
        <v>13.95</v>
      </c>
      <c r="U39" s="6">
        <v>0</v>
      </c>
      <c r="W39" s="5"/>
      <c r="X39" s="8">
        <v>26701</v>
      </c>
      <c r="Y39" s="6">
        <v>16.5</v>
      </c>
      <c r="Z39" s="6">
        <v>7</v>
      </c>
      <c r="AA39" s="6">
        <f t="shared" si="3"/>
        <v>11.75</v>
      </c>
      <c r="AB39" s="6">
        <v>0</v>
      </c>
      <c r="AD39" s="5"/>
      <c r="AE39" s="8">
        <v>27066</v>
      </c>
      <c r="AF39" s="6">
        <v>18.2</v>
      </c>
      <c r="AG39" s="6">
        <v>11</v>
      </c>
      <c r="AH39" s="6">
        <f t="shared" si="4"/>
        <v>14.6</v>
      </c>
      <c r="AI39" s="6">
        <v>0</v>
      </c>
    </row>
    <row r="40" spans="2:35" x14ac:dyDescent="0.25">
      <c r="B40" s="5"/>
      <c r="C40" s="8">
        <v>25606</v>
      </c>
      <c r="D40" s="6">
        <v>15</v>
      </c>
      <c r="E40" s="6">
        <v>7.2</v>
      </c>
      <c r="F40" s="6">
        <f t="shared" si="1"/>
        <v>11.1</v>
      </c>
      <c r="G40" s="6">
        <v>0</v>
      </c>
      <c r="I40" s="5"/>
      <c r="J40" s="8">
        <v>25971</v>
      </c>
      <c r="K40" s="6">
        <v>15</v>
      </c>
      <c r="L40" s="6">
        <v>6.2</v>
      </c>
      <c r="M40" s="6">
        <f t="shared" si="0"/>
        <v>10.6</v>
      </c>
      <c r="N40" s="6">
        <v>0</v>
      </c>
      <c r="P40" s="5"/>
      <c r="Q40" s="8">
        <v>26336</v>
      </c>
      <c r="R40" s="6">
        <v>14</v>
      </c>
      <c r="S40" s="6">
        <v>12</v>
      </c>
      <c r="T40" s="6">
        <f t="shared" si="2"/>
        <v>13</v>
      </c>
      <c r="U40" s="6">
        <v>11.4</v>
      </c>
      <c r="W40" s="5"/>
      <c r="X40" s="8">
        <v>26702</v>
      </c>
      <c r="Y40" s="6">
        <v>15</v>
      </c>
      <c r="Z40" s="6">
        <v>6</v>
      </c>
      <c r="AA40" s="6">
        <f t="shared" si="3"/>
        <v>10.5</v>
      </c>
      <c r="AB40" s="6">
        <v>0</v>
      </c>
      <c r="AD40" s="5"/>
      <c r="AE40" s="8">
        <v>27067</v>
      </c>
      <c r="AF40" s="6">
        <v>15</v>
      </c>
      <c r="AG40" s="6">
        <v>7</v>
      </c>
      <c r="AH40" s="6">
        <f t="shared" si="4"/>
        <v>11</v>
      </c>
      <c r="AI40" s="6">
        <v>0</v>
      </c>
    </row>
    <row r="41" spans="2:35" x14ac:dyDescent="0.25">
      <c r="B41" s="5"/>
      <c r="C41" s="8">
        <v>25607</v>
      </c>
      <c r="D41" s="6">
        <v>15</v>
      </c>
      <c r="E41" s="6">
        <v>5.5</v>
      </c>
      <c r="F41" s="6">
        <f t="shared" si="1"/>
        <v>10.25</v>
      </c>
      <c r="G41" s="6">
        <v>0</v>
      </c>
      <c r="I41" s="5"/>
      <c r="J41" s="8">
        <v>25972</v>
      </c>
      <c r="K41" s="6">
        <v>13</v>
      </c>
      <c r="L41" s="6">
        <v>5</v>
      </c>
      <c r="M41" s="6">
        <f t="shared" si="0"/>
        <v>9</v>
      </c>
      <c r="N41" s="6">
        <v>1.2</v>
      </c>
      <c r="P41" s="5"/>
      <c r="Q41" s="8">
        <v>26337</v>
      </c>
      <c r="R41" s="6">
        <v>15</v>
      </c>
      <c r="S41" s="6">
        <v>10</v>
      </c>
      <c r="T41" s="6">
        <f t="shared" si="2"/>
        <v>12.5</v>
      </c>
      <c r="U41" s="6">
        <v>0</v>
      </c>
      <c r="W41" s="5"/>
      <c r="X41" s="8">
        <v>26703</v>
      </c>
      <c r="Y41" s="6">
        <v>13.6</v>
      </c>
      <c r="Z41" s="6">
        <v>5.5</v>
      </c>
      <c r="AA41" s="6">
        <f t="shared" si="3"/>
        <v>9.5500000000000007</v>
      </c>
      <c r="AB41" s="6">
        <v>0</v>
      </c>
      <c r="AD41" s="5"/>
      <c r="AE41" s="8">
        <v>27068</v>
      </c>
      <c r="AF41" s="6">
        <v>13</v>
      </c>
      <c r="AG41" s="6">
        <v>6</v>
      </c>
      <c r="AH41" s="6">
        <f t="shared" si="4"/>
        <v>9.5</v>
      </c>
      <c r="AI41" s="6">
        <v>0</v>
      </c>
    </row>
    <row r="42" spans="2:35" x14ac:dyDescent="0.25">
      <c r="B42" s="5"/>
      <c r="C42" s="8">
        <v>25608</v>
      </c>
      <c r="D42" s="6">
        <v>13.5</v>
      </c>
      <c r="E42" s="6">
        <v>7.2</v>
      </c>
      <c r="F42" s="6">
        <f t="shared" si="1"/>
        <v>10.35</v>
      </c>
      <c r="G42" s="6">
        <v>0</v>
      </c>
      <c r="I42" s="5"/>
      <c r="J42" s="8">
        <v>25973</v>
      </c>
      <c r="K42" s="6">
        <v>12.6</v>
      </c>
      <c r="L42" s="6">
        <v>7</v>
      </c>
      <c r="M42" s="6">
        <f t="shared" si="0"/>
        <v>9.8000000000000007</v>
      </c>
      <c r="N42" s="6">
        <v>0</v>
      </c>
      <c r="P42" s="5"/>
      <c r="Q42" s="8">
        <v>26338</v>
      </c>
      <c r="R42" s="6">
        <v>13</v>
      </c>
      <c r="S42" s="6">
        <v>6.4</v>
      </c>
      <c r="T42" s="6">
        <f t="shared" si="2"/>
        <v>9.6999999999999993</v>
      </c>
      <c r="U42" s="6">
        <v>0.1</v>
      </c>
      <c r="W42" s="5"/>
      <c r="X42" s="8">
        <v>26704</v>
      </c>
      <c r="Y42" s="6">
        <v>13</v>
      </c>
      <c r="Z42" s="6">
        <v>7</v>
      </c>
      <c r="AA42" s="6">
        <f t="shared" si="3"/>
        <v>10</v>
      </c>
      <c r="AB42" s="6">
        <v>0</v>
      </c>
      <c r="AD42" s="5"/>
      <c r="AE42" s="8">
        <v>27069</v>
      </c>
      <c r="AF42" s="6">
        <v>16</v>
      </c>
      <c r="AG42" s="6">
        <v>8</v>
      </c>
      <c r="AH42" s="6">
        <f t="shared" si="4"/>
        <v>12</v>
      </c>
      <c r="AI42" s="6">
        <v>0</v>
      </c>
    </row>
    <row r="43" spans="2:35" x14ac:dyDescent="0.25">
      <c r="B43" s="5"/>
      <c r="C43" s="8">
        <v>25609</v>
      </c>
      <c r="D43" s="6">
        <v>13.5</v>
      </c>
      <c r="E43" s="6">
        <v>6.2</v>
      </c>
      <c r="F43" s="6">
        <f t="shared" si="1"/>
        <v>9.85</v>
      </c>
      <c r="G43" s="6">
        <v>0</v>
      </c>
      <c r="I43" s="5"/>
      <c r="J43" s="8">
        <v>25974</v>
      </c>
      <c r="K43" s="6">
        <v>12.5</v>
      </c>
      <c r="L43" s="6">
        <v>7</v>
      </c>
      <c r="M43" s="6">
        <f t="shared" si="0"/>
        <v>9.75</v>
      </c>
      <c r="N43" s="6">
        <v>0</v>
      </c>
      <c r="P43" s="5"/>
      <c r="Q43" s="8">
        <v>26339</v>
      </c>
      <c r="R43" s="6">
        <v>13.6</v>
      </c>
      <c r="S43" s="6">
        <v>3.6</v>
      </c>
      <c r="T43" s="6">
        <f t="shared" si="2"/>
        <v>8.6</v>
      </c>
      <c r="U43" s="6">
        <v>0</v>
      </c>
      <c r="W43" s="5"/>
      <c r="X43" s="8">
        <v>26705</v>
      </c>
      <c r="Y43" s="6">
        <v>12</v>
      </c>
      <c r="Z43" s="6">
        <v>6</v>
      </c>
      <c r="AA43" s="6">
        <f t="shared" si="3"/>
        <v>9</v>
      </c>
      <c r="AB43" s="6">
        <v>0</v>
      </c>
      <c r="AD43" s="5"/>
      <c r="AE43" s="8">
        <v>27070</v>
      </c>
      <c r="AF43" s="6">
        <v>17</v>
      </c>
      <c r="AG43" s="6">
        <v>9</v>
      </c>
      <c r="AH43" s="6">
        <f t="shared" si="4"/>
        <v>13</v>
      </c>
      <c r="AI43" s="6">
        <v>0</v>
      </c>
    </row>
    <row r="44" spans="2:35" x14ac:dyDescent="0.25">
      <c r="B44" s="5"/>
      <c r="C44" s="8">
        <v>25610</v>
      </c>
      <c r="D44" s="6">
        <v>17.5</v>
      </c>
      <c r="E44" s="6">
        <v>9.5</v>
      </c>
      <c r="F44" s="6">
        <f t="shared" si="1"/>
        <v>13.5</v>
      </c>
      <c r="G44" s="6">
        <v>0</v>
      </c>
      <c r="I44" s="5"/>
      <c r="J44" s="8">
        <v>25975</v>
      </c>
      <c r="K44" s="6">
        <v>12.6</v>
      </c>
      <c r="L44" s="6">
        <v>5.4</v>
      </c>
      <c r="M44" s="6">
        <f t="shared" si="0"/>
        <v>9</v>
      </c>
      <c r="N44" s="6">
        <v>0</v>
      </c>
      <c r="P44" s="5"/>
      <c r="Q44" s="8">
        <v>26340</v>
      </c>
      <c r="R44" s="6">
        <v>17</v>
      </c>
      <c r="S44" s="6">
        <v>12</v>
      </c>
      <c r="T44" s="6">
        <f t="shared" si="2"/>
        <v>14.5</v>
      </c>
      <c r="U44" s="6">
        <v>0.1</v>
      </c>
      <c r="W44" s="5"/>
      <c r="X44" s="8">
        <v>26706</v>
      </c>
      <c r="Y44" s="6">
        <v>12.5</v>
      </c>
      <c r="Z44" s="6">
        <v>3.2</v>
      </c>
      <c r="AA44" s="6">
        <f t="shared" si="3"/>
        <v>7.85</v>
      </c>
      <c r="AB44" s="6">
        <v>0</v>
      </c>
      <c r="AD44" s="5"/>
      <c r="AE44" s="8">
        <v>27071</v>
      </c>
      <c r="AF44" s="6">
        <v>14</v>
      </c>
      <c r="AG44" s="6">
        <v>9</v>
      </c>
      <c r="AH44" s="6">
        <f t="shared" si="4"/>
        <v>11.5</v>
      </c>
      <c r="AI44" s="6">
        <v>0</v>
      </c>
    </row>
    <row r="45" spans="2:35" x14ac:dyDescent="0.25">
      <c r="B45" s="5"/>
      <c r="C45" s="8">
        <v>25611</v>
      </c>
      <c r="D45" s="6">
        <v>17.8</v>
      </c>
      <c r="E45" s="6">
        <v>8</v>
      </c>
      <c r="F45" s="6">
        <f t="shared" si="1"/>
        <v>12.9</v>
      </c>
      <c r="G45" s="6">
        <v>0</v>
      </c>
      <c r="I45" s="5"/>
      <c r="J45" s="8">
        <v>25976</v>
      </c>
      <c r="K45" s="6">
        <v>14.4</v>
      </c>
      <c r="L45" s="6">
        <v>5.2</v>
      </c>
      <c r="M45" s="6">
        <f t="shared" si="0"/>
        <v>9.8000000000000007</v>
      </c>
      <c r="N45" s="6">
        <v>0</v>
      </c>
      <c r="P45" s="5"/>
      <c r="Q45" s="8">
        <v>26341</v>
      </c>
      <c r="R45" s="6">
        <v>14</v>
      </c>
      <c r="S45" s="6">
        <v>9</v>
      </c>
      <c r="T45" s="6">
        <f t="shared" si="2"/>
        <v>11.5</v>
      </c>
      <c r="U45" s="6">
        <v>0</v>
      </c>
      <c r="W45" s="5"/>
      <c r="X45" s="8">
        <v>26707</v>
      </c>
      <c r="Y45" s="6">
        <v>13</v>
      </c>
      <c r="Z45" s="6">
        <v>5.5</v>
      </c>
      <c r="AA45" s="6">
        <f t="shared" si="3"/>
        <v>9.25</v>
      </c>
      <c r="AB45" s="6">
        <v>0</v>
      </c>
      <c r="AD45" s="5"/>
      <c r="AE45" s="8">
        <v>27072</v>
      </c>
      <c r="AF45" s="6">
        <v>16</v>
      </c>
      <c r="AG45" s="6">
        <v>9</v>
      </c>
      <c r="AH45" s="6">
        <f t="shared" si="4"/>
        <v>12.5</v>
      </c>
      <c r="AI45" s="6">
        <v>0</v>
      </c>
    </row>
    <row r="46" spans="2:35" x14ac:dyDescent="0.25">
      <c r="B46" s="5"/>
      <c r="C46" s="8">
        <v>25612</v>
      </c>
      <c r="D46" s="6">
        <v>18</v>
      </c>
      <c r="E46" s="6">
        <v>10.6</v>
      </c>
      <c r="F46" s="6">
        <f t="shared" si="1"/>
        <v>14.3</v>
      </c>
      <c r="G46" s="6">
        <v>0</v>
      </c>
      <c r="I46" s="5"/>
      <c r="J46" s="8">
        <v>25977</v>
      </c>
      <c r="K46" s="6">
        <v>15</v>
      </c>
      <c r="L46" s="6">
        <v>6.2</v>
      </c>
      <c r="M46" s="6">
        <f t="shared" si="0"/>
        <v>10.6</v>
      </c>
      <c r="N46" s="6">
        <v>0</v>
      </c>
      <c r="P46" s="5"/>
      <c r="Q46" s="8">
        <v>26342</v>
      </c>
      <c r="R46" s="6">
        <v>18</v>
      </c>
      <c r="S46" s="6">
        <v>9</v>
      </c>
      <c r="T46" s="6">
        <f t="shared" si="2"/>
        <v>13.5</v>
      </c>
      <c r="U46" s="6">
        <v>0.1</v>
      </c>
      <c r="W46" s="5"/>
      <c r="X46" s="8">
        <v>26708</v>
      </c>
      <c r="Y46" s="6">
        <v>10</v>
      </c>
      <c r="Z46" s="6">
        <v>7</v>
      </c>
      <c r="AA46" s="6">
        <f t="shared" si="3"/>
        <v>8.5</v>
      </c>
      <c r="AB46" s="6">
        <v>0.6</v>
      </c>
      <c r="AD46" s="5"/>
      <c r="AE46" s="8">
        <v>27073</v>
      </c>
      <c r="AF46" s="6">
        <v>14</v>
      </c>
      <c r="AG46" s="6">
        <v>9</v>
      </c>
      <c r="AH46" s="6">
        <f t="shared" si="4"/>
        <v>11.5</v>
      </c>
      <c r="AI46" s="6">
        <v>1.4</v>
      </c>
    </row>
    <row r="47" spans="2:35" x14ac:dyDescent="0.25">
      <c r="B47" s="5"/>
      <c r="C47" s="8">
        <v>25613</v>
      </c>
      <c r="D47" s="6">
        <v>12.6</v>
      </c>
      <c r="E47" s="6">
        <v>7.2</v>
      </c>
      <c r="F47" s="6">
        <f t="shared" si="1"/>
        <v>9.9</v>
      </c>
      <c r="G47" s="6">
        <v>0</v>
      </c>
      <c r="I47" s="5"/>
      <c r="J47" s="8">
        <v>25978</v>
      </c>
      <c r="K47" s="6">
        <v>14.2</v>
      </c>
      <c r="L47" s="6">
        <v>7</v>
      </c>
      <c r="M47" s="6">
        <f t="shared" si="0"/>
        <v>10.6</v>
      </c>
      <c r="N47" s="6">
        <v>0</v>
      </c>
      <c r="P47" s="5"/>
      <c r="Q47" s="8">
        <v>26343</v>
      </c>
      <c r="R47" s="6">
        <v>16</v>
      </c>
      <c r="S47" s="6">
        <v>4</v>
      </c>
      <c r="T47" s="6">
        <f t="shared" si="2"/>
        <v>10</v>
      </c>
      <c r="U47" s="6">
        <v>0</v>
      </c>
      <c r="W47" s="5"/>
      <c r="X47" s="8">
        <v>26709</v>
      </c>
      <c r="Y47" s="6">
        <v>11</v>
      </c>
      <c r="Z47" s="6">
        <v>1.6</v>
      </c>
      <c r="AA47" s="6">
        <f t="shared" si="3"/>
        <v>6.3</v>
      </c>
      <c r="AB47" s="6">
        <v>0.1</v>
      </c>
      <c r="AD47" s="5"/>
      <c r="AE47" s="8">
        <v>27074</v>
      </c>
      <c r="AF47" s="6">
        <v>16.5</v>
      </c>
      <c r="AG47" s="6">
        <v>6.5</v>
      </c>
      <c r="AH47" s="6">
        <f t="shared" si="4"/>
        <v>11.5</v>
      </c>
      <c r="AI47" s="6">
        <v>0</v>
      </c>
    </row>
    <row r="48" spans="2:35" x14ac:dyDescent="0.25">
      <c r="B48" s="5"/>
      <c r="C48" s="8">
        <v>25614</v>
      </c>
      <c r="D48" s="6">
        <v>9.4</v>
      </c>
      <c r="E48" s="6">
        <v>3.2</v>
      </c>
      <c r="F48" s="6">
        <f t="shared" si="1"/>
        <v>6.3000000000000007</v>
      </c>
      <c r="G48" s="6">
        <v>0</v>
      </c>
      <c r="I48" s="5"/>
      <c r="J48" s="8">
        <v>25979</v>
      </c>
      <c r="K48" s="6">
        <v>13.5</v>
      </c>
      <c r="L48" s="6">
        <v>5.8</v>
      </c>
      <c r="M48" s="6">
        <f t="shared" si="0"/>
        <v>9.65</v>
      </c>
      <c r="N48" s="6">
        <v>0.1</v>
      </c>
      <c r="P48" s="5"/>
      <c r="Q48" s="8">
        <v>26344</v>
      </c>
      <c r="R48" s="6">
        <v>13.2</v>
      </c>
      <c r="S48" s="6">
        <v>5</v>
      </c>
      <c r="T48" s="6">
        <f t="shared" si="2"/>
        <v>9.1</v>
      </c>
      <c r="U48" s="6">
        <v>0</v>
      </c>
      <c r="W48" s="5"/>
      <c r="X48" s="8">
        <v>26710</v>
      </c>
      <c r="Y48" s="6">
        <v>9</v>
      </c>
      <c r="Z48" s="6">
        <v>4.5</v>
      </c>
      <c r="AA48" s="6">
        <f t="shared" si="3"/>
        <v>6.75</v>
      </c>
      <c r="AB48" s="6">
        <v>0</v>
      </c>
      <c r="AD48" s="5"/>
      <c r="AE48" s="8">
        <v>27075</v>
      </c>
      <c r="AF48" s="6">
        <v>14.4</v>
      </c>
      <c r="AG48" s="6">
        <v>7</v>
      </c>
      <c r="AH48" s="6">
        <f t="shared" si="4"/>
        <v>10.7</v>
      </c>
      <c r="AI48" s="6">
        <v>4.5</v>
      </c>
    </row>
    <row r="49" spans="2:35" x14ac:dyDescent="0.25">
      <c r="B49" s="5"/>
      <c r="C49" s="8">
        <v>25615</v>
      </c>
      <c r="D49" s="6">
        <v>10.6</v>
      </c>
      <c r="E49" s="6">
        <v>2.4</v>
      </c>
      <c r="F49" s="6">
        <f t="shared" si="1"/>
        <v>6.5</v>
      </c>
      <c r="G49" s="6">
        <v>0</v>
      </c>
      <c r="I49" s="5"/>
      <c r="J49" s="8">
        <v>25980</v>
      </c>
      <c r="K49" s="6">
        <v>12</v>
      </c>
      <c r="L49" s="6">
        <v>7</v>
      </c>
      <c r="M49" s="6">
        <f t="shared" si="0"/>
        <v>9.5</v>
      </c>
      <c r="N49" s="6">
        <v>0</v>
      </c>
      <c r="P49" s="5"/>
      <c r="Q49" s="8">
        <v>26345</v>
      </c>
      <c r="R49" s="6">
        <v>13</v>
      </c>
      <c r="S49" s="6">
        <v>6.4</v>
      </c>
      <c r="T49" s="6">
        <f t="shared" si="2"/>
        <v>9.6999999999999993</v>
      </c>
      <c r="U49" s="6">
        <v>5.6</v>
      </c>
      <c r="W49" s="5"/>
      <c r="X49" s="8">
        <v>26711</v>
      </c>
      <c r="Y49" s="6">
        <v>11.2</v>
      </c>
      <c r="Z49" s="6">
        <v>1</v>
      </c>
      <c r="AA49" s="6">
        <f t="shared" si="3"/>
        <v>6.1</v>
      </c>
      <c r="AB49" s="6">
        <v>0</v>
      </c>
      <c r="AD49" s="5"/>
      <c r="AE49" s="8">
        <v>27076</v>
      </c>
      <c r="AF49" s="6">
        <v>15</v>
      </c>
      <c r="AG49" s="6">
        <v>8</v>
      </c>
      <c r="AH49" s="6">
        <f t="shared" si="4"/>
        <v>11.5</v>
      </c>
      <c r="AI49" s="6">
        <v>1.2</v>
      </c>
    </row>
    <row r="50" spans="2:35" x14ac:dyDescent="0.25">
      <c r="B50" s="5"/>
      <c r="C50" s="8">
        <v>25616</v>
      </c>
      <c r="D50" s="6">
        <v>14</v>
      </c>
      <c r="E50" s="6">
        <v>6</v>
      </c>
      <c r="F50" s="6">
        <f t="shared" si="1"/>
        <v>10</v>
      </c>
      <c r="G50" s="6">
        <v>0</v>
      </c>
      <c r="I50" s="5"/>
      <c r="J50" s="8">
        <v>25981</v>
      </c>
      <c r="K50" s="6">
        <v>18.5</v>
      </c>
      <c r="L50" s="6">
        <v>6</v>
      </c>
      <c r="M50" s="6">
        <f t="shared" si="0"/>
        <v>12.25</v>
      </c>
      <c r="N50" s="6">
        <v>0</v>
      </c>
      <c r="P50" s="5"/>
      <c r="Q50" s="8">
        <v>26346</v>
      </c>
      <c r="R50" s="6">
        <v>13</v>
      </c>
      <c r="S50" s="6">
        <v>11</v>
      </c>
      <c r="T50" s="6">
        <f t="shared" si="2"/>
        <v>12</v>
      </c>
      <c r="U50" s="6">
        <v>1.4</v>
      </c>
      <c r="W50" s="5"/>
      <c r="X50" s="8">
        <v>26712</v>
      </c>
      <c r="Y50" s="6">
        <v>12.5</v>
      </c>
      <c r="Z50" s="6">
        <v>1</v>
      </c>
      <c r="AA50" s="6">
        <f t="shared" si="3"/>
        <v>6.75</v>
      </c>
      <c r="AB50" s="6">
        <v>0</v>
      </c>
      <c r="AD50" s="5"/>
      <c r="AE50" s="8">
        <v>27077</v>
      </c>
      <c r="AF50" s="6">
        <v>13</v>
      </c>
      <c r="AG50" s="6">
        <v>8</v>
      </c>
      <c r="AH50" s="6">
        <f t="shared" si="4"/>
        <v>10.5</v>
      </c>
      <c r="AI50" s="6">
        <v>0</v>
      </c>
    </row>
    <row r="51" spans="2:35" x14ac:dyDescent="0.25">
      <c r="B51" s="5"/>
      <c r="C51" s="8">
        <v>25617</v>
      </c>
      <c r="D51" s="6">
        <v>14</v>
      </c>
      <c r="E51" s="6">
        <v>6</v>
      </c>
      <c r="F51" s="6">
        <f t="shared" si="1"/>
        <v>10</v>
      </c>
      <c r="G51" s="6">
        <v>0</v>
      </c>
      <c r="I51" s="5"/>
      <c r="J51" s="8">
        <v>25982</v>
      </c>
      <c r="K51" s="6">
        <v>18.5</v>
      </c>
      <c r="L51" s="6">
        <v>11</v>
      </c>
      <c r="M51" s="6">
        <f t="shared" si="0"/>
        <v>14.75</v>
      </c>
      <c r="N51" s="6">
        <v>0</v>
      </c>
      <c r="P51" s="5"/>
      <c r="Q51" s="8">
        <v>26347</v>
      </c>
      <c r="R51" s="6">
        <v>14</v>
      </c>
      <c r="S51" s="6">
        <v>5</v>
      </c>
      <c r="T51" s="6">
        <f t="shared" si="2"/>
        <v>9.5</v>
      </c>
      <c r="U51" s="6">
        <v>0</v>
      </c>
      <c r="W51" s="5"/>
      <c r="X51" s="8">
        <v>26713</v>
      </c>
      <c r="Y51" s="6">
        <v>12.4</v>
      </c>
      <c r="Z51" s="6">
        <v>2</v>
      </c>
      <c r="AA51" s="6">
        <f t="shared" si="3"/>
        <v>7.2</v>
      </c>
      <c r="AB51" s="6">
        <v>0</v>
      </c>
      <c r="AD51" s="5"/>
      <c r="AE51" s="8">
        <v>27078</v>
      </c>
      <c r="AF51" s="6">
        <v>13.5</v>
      </c>
      <c r="AG51" s="6">
        <v>11</v>
      </c>
      <c r="AH51" s="6">
        <f t="shared" si="4"/>
        <v>12.25</v>
      </c>
      <c r="AI51" s="6">
        <v>0.1</v>
      </c>
    </row>
    <row r="52" spans="2:35" x14ac:dyDescent="0.25">
      <c r="B52" s="5"/>
      <c r="C52" s="8">
        <v>25618</v>
      </c>
      <c r="D52" s="6">
        <v>15.5</v>
      </c>
      <c r="E52" s="6">
        <v>5.6</v>
      </c>
      <c r="F52" s="6">
        <f t="shared" si="1"/>
        <v>10.55</v>
      </c>
      <c r="G52" s="6">
        <v>0</v>
      </c>
      <c r="I52" s="5"/>
      <c r="J52" s="8">
        <v>25983</v>
      </c>
      <c r="K52" s="6">
        <v>15.6</v>
      </c>
      <c r="L52" s="6">
        <v>9</v>
      </c>
      <c r="M52" s="6">
        <f t="shared" si="0"/>
        <v>12.3</v>
      </c>
      <c r="N52" s="6">
        <v>0</v>
      </c>
      <c r="P52" s="5"/>
      <c r="Q52" s="8">
        <v>26348</v>
      </c>
      <c r="R52" s="6">
        <v>14.5</v>
      </c>
      <c r="S52" s="6">
        <v>5.4</v>
      </c>
      <c r="T52" s="6">
        <f t="shared" si="2"/>
        <v>9.9499999999999993</v>
      </c>
      <c r="U52" s="6">
        <v>0</v>
      </c>
      <c r="W52" s="5"/>
      <c r="X52" s="8">
        <v>26714</v>
      </c>
      <c r="Y52" s="6">
        <v>10.5</v>
      </c>
      <c r="Z52" s="6">
        <v>3</v>
      </c>
      <c r="AA52" s="6">
        <f t="shared" si="3"/>
        <v>6.75</v>
      </c>
      <c r="AB52" s="6">
        <v>0.2</v>
      </c>
      <c r="AD52" s="5"/>
      <c r="AE52" s="8">
        <v>27079</v>
      </c>
      <c r="AF52" s="6">
        <v>11.6</v>
      </c>
      <c r="AG52" s="6">
        <v>8</v>
      </c>
      <c r="AH52" s="6">
        <f t="shared" si="4"/>
        <v>9.8000000000000007</v>
      </c>
      <c r="AI52" s="6">
        <v>0</v>
      </c>
    </row>
    <row r="53" spans="2:35" x14ac:dyDescent="0.25">
      <c r="B53" s="5"/>
      <c r="C53" s="8">
        <v>25619</v>
      </c>
      <c r="D53" s="6">
        <v>16</v>
      </c>
      <c r="E53" s="6">
        <v>5.6</v>
      </c>
      <c r="F53" s="6">
        <f t="shared" si="1"/>
        <v>10.8</v>
      </c>
      <c r="G53" s="6">
        <v>0</v>
      </c>
      <c r="I53" s="5"/>
      <c r="J53" s="8">
        <v>25984</v>
      </c>
      <c r="K53" s="6">
        <v>15</v>
      </c>
      <c r="L53" s="6">
        <v>8.4</v>
      </c>
      <c r="M53" s="6">
        <f t="shared" si="0"/>
        <v>11.7</v>
      </c>
      <c r="N53" s="6">
        <v>0</v>
      </c>
      <c r="P53" s="5"/>
      <c r="Q53" s="8">
        <v>26349</v>
      </c>
      <c r="R53" s="6">
        <v>12</v>
      </c>
      <c r="S53" s="6">
        <v>5</v>
      </c>
      <c r="T53" s="6">
        <f t="shared" si="2"/>
        <v>8.5</v>
      </c>
      <c r="U53" s="6">
        <v>0.1</v>
      </c>
      <c r="W53" s="5"/>
      <c r="X53" s="8">
        <v>26715</v>
      </c>
      <c r="Y53" s="6">
        <v>11.5</v>
      </c>
      <c r="Z53" s="6">
        <v>5</v>
      </c>
      <c r="AA53" s="6">
        <f t="shared" si="3"/>
        <v>8.25</v>
      </c>
      <c r="AB53" s="6">
        <v>0</v>
      </c>
      <c r="AD53" s="5"/>
      <c r="AE53" s="8">
        <v>27080</v>
      </c>
      <c r="AF53" s="6">
        <v>12.5</v>
      </c>
      <c r="AG53" s="6">
        <v>6.5</v>
      </c>
      <c r="AH53" s="6">
        <f t="shared" si="4"/>
        <v>9.5</v>
      </c>
      <c r="AI53" s="6">
        <v>0</v>
      </c>
    </row>
    <row r="54" spans="2:35" x14ac:dyDescent="0.25">
      <c r="B54" s="5"/>
      <c r="C54" s="8">
        <v>25620</v>
      </c>
      <c r="D54" s="6">
        <v>17.5</v>
      </c>
      <c r="E54" s="6">
        <v>6</v>
      </c>
      <c r="F54" s="6">
        <f t="shared" si="1"/>
        <v>11.75</v>
      </c>
      <c r="G54" s="6">
        <v>0</v>
      </c>
      <c r="I54" s="5"/>
      <c r="J54" s="8">
        <v>25985</v>
      </c>
      <c r="K54" s="6">
        <v>15.8</v>
      </c>
      <c r="L54" s="6">
        <v>10</v>
      </c>
      <c r="M54" s="6">
        <f t="shared" si="0"/>
        <v>12.9</v>
      </c>
      <c r="N54" s="6">
        <v>0</v>
      </c>
      <c r="P54" s="5"/>
      <c r="Q54" s="8">
        <v>26350</v>
      </c>
      <c r="R54" s="6">
        <v>12</v>
      </c>
      <c r="S54" s="6">
        <v>6</v>
      </c>
      <c r="T54" s="6">
        <f t="shared" si="2"/>
        <v>9</v>
      </c>
      <c r="U54" s="6">
        <v>0</v>
      </c>
      <c r="W54" s="5"/>
      <c r="X54" s="8">
        <v>26716</v>
      </c>
      <c r="Y54" s="6">
        <v>13.5</v>
      </c>
      <c r="Z54" s="6">
        <v>3.5</v>
      </c>
      <c r="AA54" s="6">
        <f t="shared" si="3"/>
        <v>8.5</v>
      </c>
      <c r="AB54" s="6">
        <v>0</v>
      </c>
      <c r="AD54" s="5"/>
      <c r="AE54" s="8">
        <v>27081</v>
      </c>
      <c r="AF54" s="6">
        <v>12.6</v>
      </c>
      <c r="AG54" s="6">
        <v>6</v>
      </c>
      <c r="AH54" s="6">
        <f t="shared" si="4"/>
        <v>9.3000000000000007</v>
      </c>
      <c r="AI54" s="6">
        <v>0</v>
      </c>
    </row>
    <row r="55" spans="2:35" x14ac:dyDescent="0.25">
      <c r="B55" s="5"/>
      <c r="C55" s="8">
        <v>25621</v>
      </c>
      <c r="D55" s="6">
        <v>15</v>
      </c>
      <c r="E55" s="6">
        <v>7.5</v>
      </c>
      <c r="F55" s="6">
        <f t="shared" si="1"/>
        <v>11.25</v>
      </c>
      <c r="G55" s="6">
        <v>0</v>
      </c>
      <c r="I55" s="5"/>
      <c r="J55" s="8">
        <v>25986</v>
      </c>
      <c r="K55" s="6">
        <v>12.2</v>
      </c>
      <c r="L55" s="6">
        <v>9</v>
      </c>
      <c r="M55" s="6">
        <f t="shared" si="0"/>
        <v>10.6</v>
      </c>
      <c r="N55" s="6">
        <v>0</v>
      </c>
      <c r="P55" s="5"/>
      <c r="Q55" s="8">
        <v>26351</v>
      </c>
      <c r="R55" s="6">
        <v>12</v>
      </c>
      <c r="S55" s="6">
        <v>6.4</v>
      </c>
      <c r="T55" s="6">
        <f t="shared" si="2"/>
        <v>9.1999999999999993</v>
      </c>
      <c r="U55" s="6">
        <v>0</v>
      </c>
      <c r="W55" s="5"/>
      <c r="X55" s="8">
        <v>26717</v>
      </c>
      <c r="Y55" s="6">
        <v>14.2</v>
      </c>
      <c r="Z55" s="6">
        <v>6</v>
      </c>
      <c r="AA55" s="6">
        <f t="shared" si="3"/>
        <v>10.1</v>
      </c>
      <c r="AB55" s="6">
        <v>0</v>
      </c>
      <c r="AD55" s="5"/>
      <c r="AE55" s="8">
        <v>27082</v>
      </c>
      <c r="AF55" s="6">
        <v>13.5</v>
      </c>
      <c r="AG55" s="6">
        <v>4.5</v>
      </c>
      <c r="AH55" s="6">
        <f t="shared" si="4"/>
        <v>9</v>
      </c>
      <c r="AI55" s="6">
        <v>0</v>
      </c>
    </row>
    <row r="56" spans="2:35" x14ac:dyDescent="0.25">
      <c r="B56" s="5"/>
      <c r="C56" s="8">
        <v>25622</v>
      </c>
      <c r="D56" s="6">
        <v>16</v>
      </c>
      <c r="E56" s="6">
        <v>7</v>
      </c>
      <c r="F56" s="6">
        <f t="shared" si="1"/>
        <v>11.5</v>
      </c>
      <c r="G56" s="6">
        <v>0</v>
      </c>
      <c r="I56" s="5"/>
      <c r="J56" s="8">
        <v>25987</v>
      </c>
      <c r="K56" s="6">
        <v>13</v>
      </c>
      <c r="L56" s="6">
        <v>4.8</v>
      </c>
      <c r="M56" s="6">
        <f t="shared" si="0"/>
        <v>8.9</v>
      </c>
      <c r="N56" s="6">
        <v>0</v>
      </c>
      <c r="P56" s="5"/>
      <c r="Q56" s="8">
        <v>26352</v>
      </c>
      <c r="R56" s="6">
        <v>13</v>
      </c>
      <c r="S56" s="6">
        <v>11</v>
      </c>
      <c r="T56" s="6">
        <f t="shared" si="2"/>
        <v>12</v>
      </c>
      <c r="U56" s="6">
        <v>0</v>
      </c>
      <c r="W56" s="5"/>
      <c r="X56" s="8">
        <v>26718</v>
      </c>
      <c r="Y56" s="6">
        <v>13.5</v>
      </c>
      <c r="Z56" s="6">
        <v>5.4</v>
      </c>
      <c r="AA56" s="6">
        <f t="shared" si="3"/>
        <v>9.4499999999999993</v>
      </c>
      <c r="AB56" s="6">
        <v>0</v>
      </c>
      <c r="AD56" s="5"/>
      <c r="AE56" s="8">
        <v>27083</v>
      </c>
      <c r="AF56" s="6">
        <v>13.5</v>
      </c>
      <c r="AG56" s="6">
        <v>7</v>
      </c>
      <c r="AH56" s="6">
        <f t="shared" si="4"/>
        <v>10.25</v>
      </c>
      <c r="AI56" s="6">
        <v>0</v>
      </c>
    </row>
    <row r="57" spans="2:35" x14ac:dyDescent="0.25">
      <c r="B57" s="5"/>
      <c r="C57" s="8">
        <v>25623</v>
      </c>
      <c r="D57" s="6">
        <v>18.5</v>
      </c>
      <c r="E57" s="6">
        <v>10</v>
      </c>
      <c r="F57" s="6">
        <f t="shared" si="1"/>
        <v>14.25</v>
      </c>
      <c r="G57" s="6">
        <v>0</v>
      </c>
      <c r="I57" s="5"/>
      <c r="J57" s="8">
        <v>25988</v>
      </c>
      <c r="K57" s="6">
        <v>13</v>
      </c>
      <c r="L57" s="6">
        <v>6</v>
      </c>
      <c r="M57" s="6">
        <f t="shared" si="0"/>
        <v>9.5</v>
      </c>
      <c r="N57" s="6">
        <v>0</v>
      </c>
      <c r="P57" s="5"/>
      <c r="Q57" s="8">
        <v>26353</v>
      </c>
      <c r="R57" s="6">
        <v>13.8</v>
      </c>
      <c r="S57" s="6">
        <v>12.5</v>
      </c>
      <c r="T57" s="6">
        <f t="shared" si="2"/>
        <v>13.15</v>
      </c>
      <c r="U57" s="6">
        <v>0</v>
      </c>
      <c r="W57" s="5"/>
      <c r="X57" s="8">
        <v>26719</v>
      </c>
      <c r="Y57" s="6">
        <v>18.5</v>
      </c>
      <c r="Z57" s="6">
        <v>8</v>
      </c>
      <c r="AA57" s="6">
        <f t="shared" si="3"/>
        <v>13.25</v>
      </c>
      <c r="AB57" s="6">
        <v>0</v>
      </c>
      <c r="AD57" s="5"/>
      <c r="AE57" s="8">
        <v>27084</v>
      </c>
      <c r="AF57" s="6">
        <v>12</v>
      </c>
      <c r="AG57" s="6">
        <v>5</v>
      </c>
      <c r="AH57" s="6">
        <f t="shared" si="4"/>
        <v>8.5</v>
      </c>
      <c r="AI57" s="6">
        <v>0.2</v>
      </c>
    </row>
    <row r="58" spans="2:35" x14ac:dyDescent="0.25">
      <c r="B58" s="5"/>
      <c r="C58" s="8">
        <v>25624</v>
      </c>
      <c r="D58" s="6">
        <v>15</v>
      </c>
      <c r="E58" s="6">
        <v>6</v>
      </c>
      <c r="F58" s="6">
        <f t="shared" si="1"/>
        <v>10.5</v>
      </c>
      <c r="G58" s="6">
        <v>0.1</v>
      </c>
      <c r="I58" s="5"/>
      <c r="J58" s="8">
        <v>25989</v>
      </c>
      <c r="K58" s="6">
        <v>16</v>
      </c>
      <c r="L58" s="6">
        <v>5.4</v>
      </c>
      <c r="M58" s="6">
        <f t="shared" si="0"/>
        <v>10.7</v>
      </c>
      <c r="N58" s="6">
        <v>0</v>
      </c>
      <c r="P58" s="5"/>
      <c r="Q58" s="8">
        <v>26354</v>
      </c>
      <c r="R58" s="6">
        <v>19</v>
      </c>
      <c r="S58" s="6">
        <v>9.5</v>
      </c>
      <c r="T58" s="6">
        <f t="shared" si="2"/>
        <v>14.25</v>
      </c>
      <c r="U58" s="6">
        <v>0</v>
      </c>
      <c r="W58" s="5"/>
      <c r="X58" s="8">
        <v>26720</v>
      </c>
      <c r="Y58" s="6">
        <v>15</v>
      </c>
      <c r="Z58" s="6">
        <v>10</v>
      </c>
      <c r="AA58" s="6">
        <f t="shared" si="3"/>
        <v>12.5</v>
      </c>
      <c r="AB58" s="6">
        <v>0</v>
      </c>
      <c r="AD58" s="5"/>
      <c r="AE58" s="8">
        <v>27085</v>
      </c>
      <c r="AF58" s="6">
        <v>11.5</v>
      </c>
      <c r="AG58" s="6">
        <v>3</v>
      </c>
      <c r="AH58" s="6">
        <f t="shared" si="4"/>
        <v>7.25</v>
      </c>
      <c r="AI58" s="6">
        <v>0</v>
      </c>
    </row>
    <row r="59" spans="2:35" x14ac:dyDescent="0.25">
      <c r="B59" s="5"/>
      <c r="C59" s="8">
        <v>25625</v>
      </c>
      <c r="D59" s="6">
        <v>12.2</v>
      </c>
      <c r="E59" s="6">
        <v>4.5</v>
      </c>
      <c r="F59" s="6">
        <f t="shared" si="1"/>
        <v>8.35</v>
      </c>
      <c r="G59" s="6">
        <v>0</v>
      </c>
      <c r="I59" s="5"/>
      <c r="J59" s="8">
        <v>25990</v>
      </c>
      <c r="K59" s="6">
        <v>14</v>
      </c>
      <c r="L59" s="6">
        <v>7.6</v>
      </c>
      <c r="M59" s="6">
        <f t="shared" si="0"/>
        <v>10.8</v>
      </c>
      <c r="N59" s="6">
        <v>0</v>
      </c>
      <c r="P59" s="5"/>
      <c r="Q59" s="8">
        <v>26355</v>
      </c>
      <c r="R59" s="6">
        <v>15.5</v>
      </c>
      <c r="S59" s="6">
        <v>7</v>
      </c>
      <c r="T59" s="6">
        <f t="shared" si="2"/>
        <v>11.25</v>
      </c>
      <c r="U59" s="6">
        <v>0</v>
      </c>
      <c r="W59" s="5"/>
      <c r="X59" s="8">
        <v>26721</v>
      </c>
      <c r="Y59" s="6">
        <v>16</v>
      </c>
      <c r="Z59" s="6">
        <v>8.4</v>
      </c>
      <c r="AA59" s="6">
        <f t="shared" si="3"/>
        <v>12.2</v>
      </c>
      <c r="AB59" s="6">
        <v>0.1</v>
      </c>
      <c r="AD59" s="5"/>
      <c r="AE59" s="8">
        <v>27086</v>
      </c>
      <c r="AF59" s="6">
        <v>11.5</v>
      </c>
      <c r="AG59" s="6">
        <v>3.5</v>
      </c>
      <c r="AH59" s="6">
        <f t="shared" si="4"/>
        <v>7.5</v>
      </c>
      <c r="AI59" s="6">
        <v>0</v>
      </c>
    </row>
    <row r="60" spans="2:35" x14ac:dyDescent="0.25">
      <c r="B60" s="5"/>
      <c r="C60" s="8">
        <v>25626</v>
      </c>
      <c r="D60" s="6">
        <v>12</v>
      </c>
      <c r="E60" s="6">
        <v>3</v>
      </c>
      <c r="F60" s="6">
        <f t="shared" si="1"/>
        <v>7.5</v>
      </c>
      <c r="G60" s="6">
        <v>0</v>
      </c>
      <c r="I60" s="5"/>
      <c r="J60" s="8">
        <v>25991</v>
      </c>
      <c r="K60" s="6">
        <v>14</v>
      </c>
      <c r="L60" s="6">
        <v>8</v>
      </c>
      <c r="M60" s="6">
        <f t="shared" si="0"/>
        <v>11</v>
      </c>
      <c r="N60" s="6">
        <v>0</v>
      </c>
      <c r="P60" s="5"/>
      <c r="Q60" s="8">
        <v>26356</v>
      </c>
      <c r="R60" s="6">
        <v>14</v>
      </c>
      <c r="S60" s="6">
        <v>7</v>
      </c>
      <c r="T60" s="6">
        <f t="shared" si="2"/>
        <v>10.5</v>
      </c>
      <c r="U60" s="6">
        <v>9.6</v>
      </c>
      <c r="W60" s="5"/>
      <c r="X60" s="8">
        <v>26722</v>
      </c>
      <c r="Y60" s="6">
        <v>10.5</v>
      </c>
      <c r="Z60" s="6">
        <v>5.5</v>
      </c>
      <c r="AA60" s="6">
        <f t="shared" si="3"/>
        <v>8</v>
      </c>
      <c r="AB60" s="6">
        <v>0.4</v>
      </c>
      <c r="AD60" s="5"/>
      <c r="AE60" s="8">
        <v>27087</v>
      </c>
      <c r="AF60" s="6">
        <v>11</v>
      </c>
      <c r="AG60" s="6">
        <v>4.5</v>
      </c>
      <c r="AH60" s="6">
        <f t="shared" si="4"/>
        <v>7.75</v>
      </c>
      <c r="AI60" s="6">
        <v>0.1</v>
      </c>
    </row>
    <row r="61" spans="2:35" x14ac:dyDescent="0.25">
      <c r="B61" s="5"/>
      <c r="C61" s="12">
        <v>25627</v>
      </c>
      <c r="D61" s="13">
        <v>10</v>
      </c>
      <c r="E61" s="13">
        <v>1.6</v>
      </c>
      <c r="F61" s="13">
        <f t="shared" si="1"/>
        <v>5.8</v>
      </c>
      <c r="G61" s="13">
        <v>0</v>
      </c>
      <c r="I61" s="5"/>
      <c r="J61" s="12">
        <v>25992</v>
      </c>
      <c r="K61" s="13">
        <v>12.5</v>
      </c>
      <c r="L61" s="13">
        <v>9</v>
      </c>
      <c r="M61" s="13">
        <f t="shared" si="0"/>
        <v>10.75</v>
      </c>
      <c r="N61" s="13">
        <v>2.5</v>
      </c>
      <c r="P61" s="5"/>
      <c r="Q61" s="8">
        <v>26357</v>
      </c>
      <c r="R61" s="6">
        <v>13.8</v>
      </c>
      <c r="S61" s="6">
        <v>7</v>
      </c>
      <c r="T61" s="6">
        <f t="shared" si="2"/>
        <v>10.4</v>
      </c>
      <c r="U61" s="6">
        <v>0.1</v>
      </c>
      <c r="W61" s="5"/>
      <c r="X61" s="12">
        <v>26723</v>
      </c>
      <c r="Y61" s="13">
        <v>10.4</v>
      </c>
      <c r="Z61" s="13">
        <v>3.5</v>
      </c>
      <c r="AA61" s="13">
        <f t="shared" si="3"/>
        <v>6.95</v>
      </c>
      <c r="AB61" s="13">
        <v>0</v>
      </c>
      <c r="AD61" s="5"/>
      <c r="AE61" s="12">
        <v>27088</v>
      </c>
      <c r="AF61" s="13">
        <v>12</v>
      </c>
      <c r="AG61" s="13">
        <v>6</v>
      </c>
      <c r="AH61" s="13">
        <f t="shared" si="4"/>
        <v>9</v>
      </c>
      <c r="AI61" s="13">
        <v>0</v>
      </c>
    </row>
    <row r="62" spans="2:35" x14ac:dyDescent="0.25">
      <c r="B62" s="5" t="s">
        <v>7</v>
      </c>
      <c r="C62" s="8">
        <v>25628</v>
      </c>
      <c r="D62" s="6">
        <v>10</v>
      </c>
      <c r="E62" s="6">
        <v>3</v>
      </c>
      <c r="F62" s="6">
        <f t="shared" si="1"/>
        <v>6.5</v>
      </c>
      <c r="G62" s="6">
        <v>0</v>
      </c>
      <c r="I62" s="5" t="s">
        <v>7</v>
      </c>
      <c r="J62" s="8">
        <v>25993</v>
      </c>
      <c r="K62" s="6">
        <v>12.8</v>
      </c>
      <c r="L62" s="6">
        <v>4.2</v>
      </c>
      <c r="M62" s="6">
        <f t="shared" si="0"/>
        <v>8.5</v>
      </c>
      <c r="N62" s="6">
        <v>0</v>
      </c>
      <c r="P62" s="5"/>
      <c r="Q62" s="12">
        <v>26358</v>
      </c>
      <c r="R62" s="13">
        <v>13</v>
      </c>
      <c r="S62" s="13">
        <v>9</v>
      </c>
      <c r="T62" s="13">
        <f t="shared" si="2"/>
        <v>11</v>
      </c>
      <c r="U62" s="13">
        <v>1.5</v>
      </c>
      <c r="W62" s="5" t="s">
        <v>7</v>
      </c>
      <c r="X62" s="8">
        <v>26724</v>
      </c>
      <c r="Y62" s="6">
        <v>11.8</v>
      </c>
      <c r="Z62" s="6">
        <v>5</v>
      </c>
      <c r="AA62" s="6">
        <f t="shared" si="3"/>
        <v>8.4</v>
      </c>
      <c r="AB62" s="6">
        <v>0</v>
      </c>
      <c r="AD62" s="5" t="s">
        <v>7</v>
      </c>
      <c r="AE62" s="8">
        <v>27089</v>
      </c>
      <c r="AF62" s="6">
        <v>14.5</v>
      </c>
      <c r="AG62" s="6">
        <v>6</v>
      </c>
      <c r="AH62" s="6">
        <f t="shared" si="4"/>
        <v>10.25</v>
      </c>
      <c r="AI62" s="6">
        <v>0.1</v>
      </c>
    </row>
    <row r="63" spans="2:35" x14ac:dyDescent="0.25">
      <c r="B63" s="5"/>
      <c r="C63" s="8">
        <v>25629</v>
      </c>
      <c r="D63" s="6">
        <v>12.4</v>
      </c>
      <c r="E63" s="6">
        <v>0</v>
      </c>
      <c r="F63" s="6">
        <f t="shared" si="1"/>
        <v>6.2</v>
      </c>
      <c r="G63" s="6">
        <v>0</v>
      </c>
      <c r="I63" s="5"/>
      <c r="J63" s="8">
        <v>25994</v>
      </c>
      <c r="K63" s="6">
        <v>9</v>
      </c>
      <c r="L63" s="6">
        <v>2.2000000000000002</v>
      </c>
      <c r="M63" s="6">
        <f t="shared" si="0"/>
        <v>5.6</v>
      </c>
      <c r="N63" s="6">
        <v>0</v>
      </c>
      <c r="P63" s="5" t="s">
        <v>7</v>
      </c>
      <c r="Q63" s="8">
        <v>26359</v>
      </c>
      <c r="R63" s="6">
        <v>12.8</v>
      </c>
      <c r="S63" s="6">
        <v>6.5</v>
      </c>
      <c r="T63" s="6">
        <f t="shared" si="2"/>
        <v>9.65</v>
      </c>
      <c r="U63" s="6">
        <v>5</v>
      </c>
      <c r="W63" s="5"/>
      <c r="X63" s="8">
        <v>26725</v>
      </c>
      <c r="Y63" s="6">
        <v>13.2</v>
      </c>
      <c r="Z63" s="6">
        <v>6.4</v>
      </c>
      <c r="AA63" s="6">
        <f t="shared" si="3"/>
        <v>9.8000000000000007</v>
      </c>
      <c r="AB63" s="6">
        <v>0</v>
      </c>
      <c r="AD63" s="5"/>
      <c r="AE63" s="8">
        <v>27090</v>
      </c>
      <c r="AF63" s="6">
        <v>10</v>
      </c>
      <c r="AG63" s="6">
        <v>9</v>
      </c>
      <c r="AH63" s="6">
        <f t="shared" si="4"/>
        <v>9.5</v>
      </c>
      <c r="AI63" s="6">
        <v>0.3</v>
      </c>
    </row>
    <row r="64" spans="2:35" x14ac:dyDescent="0.25">
      <c r="B64" s="5"/>
      <c r="C64" s="8">
        <v>25630</v>
      </c>
      <c r="D64" s="6">
        <v>10.5</v>
      </c>
      <c r="E64" s="6">
        <v>5</v>
      </c>
      <c r="F64" s="6">
        <f t="shared" si="1"/>
        <v>7.75</v>
      </c>
      <c r="G64" s="6">
        <v>0</v>
      </c>
      <c r="I64" s="5"/>
      <c r="J64" s="8">
        <v>25995</v>
      </c>
      <c r="K64" s="6">
        <v>11</v>
      </c>
      <c r="L64" s="6">
        <v>2.4</v>
      </c>
      <c r="M64" s="6">
        <f t="shared" si="0"/>
        <v>6.7</v>
      </c>
      <c r="N64" s="6">
        <v>0</v>
      </c>
      <c r="P64" s="5"/>
      <c r="Q64" s="8">
        <v>26360</v>
      </c>
      <c r="R64" s="6">
        <v>14.5</v>
      </c>
      <c r="S64" s="6">
        <v>6</v>
      </c>
      <c r="T64" s="6">
        <f t="shared" si="2"/>
        <v>10.25</v>
      </c>
      <c r="U64" s="6">
        <v>0</v>
      </c>
      <c r="W64" s="5"/>
      <c r="X64" s="8">
        <v>26726</v>
      </c>
      <c r="Y64" s="6">
        <v>14.4</v>
      </c>
      <c r="Z64" s="6">
        <v>4.4000000000000004</v>
      </c>
      <c r="AA64" s="6">
        <f t="shared" si="3"/>
        <v>9.4</v>
      </c>
      <c r="AB64" s="6">
        <v>0</v>
      </c>
      <c r="AD64" s="5"/>
      <c r="AE64" s="8">
        <v>27091</v>
      </c>
      <c r="AF64" s="6">
        <v>12</v>
      </c>
      <c r="AG64" s="6">
        <v>10</v>
      </c>
      <c r="AH64" s="6">
        <f t="shared" si="4"/>
        <v>11</v>
      </c>
      <c r="AI64" s="6">
        <v>5.5</v>
      </c>
    </row>
    <row r="65" spans="2:35" x14ac:dyDescent="0.25">
      <c r="B65" s="5"/>
      <c r="C65" s="8">
        <v>25631</v>
      </c>
      <c r="D65" s="6">
        <v>14</v>
      </c>
      <c r="E65" s="6">
        <v>2</v>
      </c>
      <c r="F65" s="6">
        <f t="shared" si="1"/>
        <v>8</v>
      </c>
      <c r="G65" s="6">
        <v>0</v>
      </c>
      <c r="I65" s="5"/>
      <c r="J65" s="8">
        <v>25996</v>
      </c>
      <c r="K65" s="6">
        <v>9.1999999999999993</v>
      </c>
      <c r="L65" s="6">
        <v>5</v>
      </c>
      <c r="M65" s="6">
        <f t="shared" si="0"/>
        <v>7.1</v>
      </c>
      <c r="N65" s="6">
        <v>0.4</v>
      </c>
      <c r="P65" s="5"/>
      <c r="Q65" s="8">
        <v>26361</v>
      </c>
      <c r="R65" s="6">
        <v>15</v>
      </c>
      <c r="S65" s="6">
        <v>7</v>
      </c>
      <c r="T65" s="6">
        <f t="shared" si="2"/>
        <v>11</v>
      </c>
      <c r="U65" s="6">
        <v>0</v>
      </c>
      <c r="W65" s="5"/>
      <c r="X65" s="8">
        <v>26727</v>
      </c>
      <c r="Y65" s="6">
        <v>17.600000000000001</v>
      </c>
      <c r="Z65" s="6">
        <v>6.2</v>
      </c>
      <c r="AA65" s="6">
        <f t="shared" si="3"/>
        <v>11.9</v>
      </c>
      <c r="AB65" s="6">
        <v>0</v>
      </c>
      <c r="AD65" s="5"/>
      <c r="AE65" s="8">
        <v>27092</v>
      </c>
      <c r="AF65" s="6">
        <v>10</v>
      </c>
      <c r="AG65" s="6">
        <v>3.5</v>
      </c>
      <c r="AH65" s="6">
        <f t="shared" si="4"/>
        <v>6.75</v>
      </c>
      <c r="AI65" s="6">
        <v>0.1</v>
      </c>
    </row>
    <row r="66" spans="2:35" x14ac:dyDescent="0.25">
      <c r="B66" s="5"/>
      <c r="C66" s="8">
        <v>25632</v>
      </c>
      <c r="D66" s="6">
        <v>12</v>
      </c>
      <c r="E66" s="6">
        <v>8.4</v>
      </c>
      <c r="F66" s="6">
        <f t="shared" si="1"/>
        <v>10.199999999999999</v>
      </c>
      <c r="G66" s="6">
        <v>0.1</v>
      </c>
      <c r="I66" s="5"/>
      <c r="J66" s="8">
        <v>25997</v>
      </c>
      <c r="K66" s="6">
        <v>8.8000000000000007</v>
      </c>
      <c r="L66" s="6">
        <v>0.6</v>
      </c>
      <c r="M66" s="6">
        <f t="shared" si="0"/>
        <v>4.7</v>
      </c>
      <c r="N66" s="6">
        <v>0</v>
      </c>
      <c r="P66" s="5"/>
      <c r="Q66" s="8">
        <v>26362</v>
      </c>
      <c r="R66" s="6">
        <v>14</v>
      </c>
      <c r="S66" s="6">
        <v>6</v>
      </c>
      <c r="T66" s="6">
        <f t="shared" si="2"/>
        <v>10</v>
      </c>
      <c r="U66" s="6">
        <v>0</v>
      </c>
      <c r="W66" s="5"/>
      <c r="X66" s="8">
        <v>26728</v>
      </c>
      <c r="Y66" s="6">
        <v>15</v>
      </c>
      <c r="Z66" s="6">
        <v>9.4</v>
      </c>
      <c r="AA66" s="6">
        <f t="shared" si="3"/>
        <v>12.2</v>
      </c>
      <c r="AB66" s="6">
        <v>0</v>
      </c>
      <c r="AD66" s="5"/>
      <c r="AE66" s="8">
        <v>27093</v>
      </c>
      <c r="AF66" s="6">
        <v>12.6</v>
      </c>
      <c r="AG66" s="6">
        <v>2</v>
      </c>
      <c r="AH66" s="6">
        <f t="shared" si="4"/>
        <v>7.3</v>
      </c>
      <c r="AI66" s="6">
        <v>0</v>
      </c>
    </row>
    <row r="67" spans="2:35" x14ac:dyDescent="0.25">
      <c r="B67" s="5"/>
      <c r="C67" s="8">
        <v>25633</v>
      </c>
      <c r="D67" s="6">
        <v>10.7</v>
      </c>
      <c r="E67" s="6">
        <v>5.2</v>
      </c>
      <c r="F67" s="6">
        <f t="shared" si="1"/>
        <v>7.9499999999999993</v>
      </c>
      <c r="G67" s="6">
        <v>0</v>
      </c>
      <c r="I67" s="5"/>
      <c r="J67" s="8">
        <v>25998</v>
      </c>
      <c r="K67" s="6">
        <v>6.2</v>
      </c>
      <c r="L67" s="6">
        <v>-1</v>
      </c>
      <c r="M67" s="6">
        <f t="shared" ref="M67:M130" si="5">+ (K67+L67)/2</f>
        <v>2.6</v>
      </c>
      <c r="N67" s="6">
        <v>0</v>
      </c>
      <c r="P67" s="5"/>
      <c r="Q67" s="8">
        <v>26363</v>
      </c>
      <c r="R67" s="6">
        <v>16</v>
      </c>
      <c r="S67" s="6">
        <v>9</v>
      </c>
      <c r="T67" s="6">
        <f t="shared" si="2"/>
        <v>12.5</v>
      </c>
      <c r="U67" s="6">
        <v>0.1</v>
      </c>
      <c r="W67" s="5"/>
      <c r="X67" s="8">
        <v>26729</v>
      </c>
      <c r="Y67" s="6">
        <v>12</v>
      </c>
      <c r="Z67" s="6">
        <v>7.6</v>
      </c>
      <c r="AA67" s="6">
        <f t="shared" si="3"/>
        <v>9.8000000000000007</v>
      </c>
      <c r="AB67" s="6">
        <v>0</v>
      </c>
      <c r="AD67" s="5"/>
      <c r="AE67" s="8">
        <v>27094</v>
      </c>
      <c r="AF67" s="6">
        <v>13</v>
      </c>
      <c r="AG67" s="6">
        <v>3</v>
      </c>
      <c r="AH67" s="6">
        <f t="shared" si="4"/>
        <v>8</v>
      </c>
      <c r="AI67" s="6">
        <v>0</v>
      </c>
    </row>
    <row r="68" spans="2:35" x14ac:dyDescent="0.25">
      <c r="B68" s="5"/>
      <c r="C68" s="8">
        <v>25634</v>
      </c>
      <c r="D68" s="6">
        <v>12.6</v>
      </c>
      <c r="E68" s="6">
        <v>4.5999999999999996</v>
      </c>
      <c r="F68" s="6">
        <f t="shared" ref="F68:F131" si="6">+ (D68+E68)/2</f>
        <v>8.6</v>
      </c>
      <c r="G68" s="6">
        <v>0</v>
      </c>
      <c r="I68" s="5"/>
      <c r="J68" s="8">
        <v>25999</v>
      </c>
      <c r="K68" s="6">
        <v>5</v>
      </c>
      <c r="L68" s="6">
        <v>-1.5</v>
      </c>
      <c r="M68" s="6">
        <f t="shared" si="5"/>
        <v>1.75</v>
      </c>
      <c r="N68" s="6">
        <v>0.1</v>
      </c>
      <c r="P68" s="5"/>
      <c r="Q68" s="8">
        <v>26364</v>
      </c>
      <c r="R68" s="6">
        <v>16.600000000000001</v>
      </c>
      <c r="S68" s="6">
        <v>5.5</v>
      </c>
      <c r="T68" s="6">
        <f t="shared" ref="T68:T131" si="7">+(R68+S68)/2</f>
        <v>11.05</v>
      </c>
      <c r="U68" s="6">
        <v>0</v>
      </c>
      <c r="W68" s="5"/>
      <c r="X68" s="8">
        <v>26730</v>
      </c>
      <c r="Y68" s="6">
        <v>12.6</v>
      </c>
      <c r="Z68" s="6">
        <v>8</v>
      </c>
      <c r="AA68" s="6">
        <f t="shared" ref="AA68:AA131" si="8">+ (Y68+Z68)/2</f>
        <v>10.3</v>
      </c>
      <c r="AB68" s="6">
        <v>0</v>
      </c>
      <c r="AD68" s="5"/>
      <c r="AE68" s="8">
        <v>27095</v>
      </c>
      <c r="AF68" s="6">
        <v>12</v>
      </c>
      <c r="AG68" s="6">
        <v>5.5</v>
      </c>
      <c r="AH68" s="6">
        <f t="shared" ref="AH68:AH131" si="9">+(AF68+AG68)/2</f>
        <v>8.75</v>
      </c>
      <c r="AI68" s="6">
        <v>0</v>
      </c>
    </row>
    <row r="69" spans="2:35" x14ac:dyDescent="0.25">
      <c r="B69" s="5"/>
      <c r="C69" s="8">
        <v>25635</v>
      </c>
      <c r="D69" s="6">
        <v>11.4</v>
      </c>
      <c r="E69" s="6">
        <v>6</v>
      </c>
      <c r="F69" s="6">
        <f t="shared" si="6"/>
        <v>8.6999999999999993</v>
      </c>
      <c r="G69" s="6">
        <v>0.1</v>
      </c>
      <c r="I69" s="5"/>
      <c r="J69" s="8">
        <v>26000</v>
      </c>
      <c r="K69" s="6">
        <v>9</v>
      </c>
      <c r="L69" s="6">
        <v>2</v>
      </c>
      <c r="M69" s="6">
        <f t="shared" si="5"/>
        <v>5.5</v>
      </c>
      <c r="N69" s="6">
        <v>0</v>
      </c>
      <c r="P69" s="5"/>
      <c r="Q69" s="8">
        <v>26365</v>
      </c>
      <c r="R69" s="6">
        <v>15.5</v>
      </c>
      <c r="S69" s="6">
        <v>11</v>
      </c>
      <c r="T69" s="6">
        <f t="shared" si="7"/>
        <v>13.25</v>
      </c>
      <c r="U69" s="6">
        <v>0.1</v>
      </c>
      <c r="W69" s="5"/>
      <c r="X69" s="8">
        <v>26731</v>
      </c>
      <c r="Y69" s="6">
        <v>12.6</v>
      </c>
      <c r="Z69" s="6">
        <v>5</v>
      </c>
      <c r="AA69" s="6">
        <f t="shared" si="8"/>
        <v>8.8000000000000007</v>
      </c>
      <c r="AB69" s="6">
        <v>0.1</v>
      </c>
      <c r="AD69" s="5"/>
      <c r="AE69" s="8">
        <v>27096</v>
      </c>
      <c r="AF69" s="6">
        <v>11.3</v>
      </c>
      <c r="AG69" s="6">
        <v>4.5</v>
      </c>
      <c r="AH69" s="6">
        <f t="shared" si="9"/>
        <v>7.9</v>
      </c>
      <c r="AI69" s="6">
        <v>0</v>
      </c>
    </row>
    <row r="70" spans="2:35" x14ac:dyDescent="0.25">
      <c r="B70" s="5"/>
      <c r="C70" s="8">
        <v>25636</v>
      </c>
      <c r="D70" s="6">
        <v>10</v>
      </c>
      <c r="E70" s="6">
        <v>5.2</v>
      </c>
      <c r="F70" s="6">
        <f t="shared" si="6"/>
        <v>7.6</v>
      </c>
      <c r="G70" s="6">
        <v>17.3</v>
      </c>
      <c r="I70" s="5"/>
      <c r="J70" s="8">
        <v>26001</v>
      </c>
      <c r="K70" s="6">
        <v>8.5</v>
      </c>
      <c r="L70" s="6">
        <v>6</v>
      </c>
      <c r="M70" s="6">
        <f t="shared" si="5"/>
        <v>7.25</v>
      </c>
      <c r="N70" s="6">
        <v>0</v>
      </c>
      <c r="P70" s="5"/>
      <c r="Q70" s="8">
        <v>26366</v>
      </c>
      <c r="R70" s="6">
        <v>15</v>
      </c>
      <c r="S70" s="6">
        <v>6.5</v>
      </c>
      <c r="T70" s="6">
        <f t="shared" si="7"/>
        <v>10.75</v>
      </c>
      <c r="U70" s="6">
        <v>0</v>
      </c>
      <c r="W70" s="5"/>
      <c r="X70" s="8">
        <v>26732</v>
      </c>
      <c r="Y70" s="6">
        <v>13.2</v>
      </c>
      <c r="Z70" s="6">
        <v>8</v>
      </c>
      <c r="AA70" s="6">
        <f t="shared" si="8"/>
        <v>10.6</v>
      </c>
      <c r="AB70" s="6">
        <v>0</v>
      </c>
      <c r="AD70" s="5"/>
      <c r="AE70" s="8">
        <v>27097</v>
      </c>
      <c r="AF70" s="6">
        <v>12.5</v>
      </c>
      <c r="AG70" s="6">
        <v>5</v>
      </c>
      <c r="AH70" s="6">
        <f t="shared" si="9"/>
        <v>8.75</v>
      </c>
      <c r="AI70" s="6">
        <v>0</v>
      </c>
    </row>
    <row r="71" spans="2:35" x14ac:dyDescent="0.25">
      <c r="B71" s="5"/>
      <c r="C71" s="8">
        <v>25637</v>
      </c>
      <c r="D71" s="6">
        <v>8</v>
      </c>
      <c r="E71" s="6">
        <v>5</v>
      </c>
      <c r="F71" s="6">
        <f t="shared" si="6"/>
        <v>6.5</v>
      </c>
      <c r="G71" s="6">
        <v>2.8</v>
      </c>
      <c r="I71" s="5"/>
      <c r="J71" s="8">
        <v>26002</v>
      </c>
      <c r="K71" s="6">
        <v>10.5</v>
      </c>
      <c r="L71" s="6">
        <v>2.8</v>
      </c>
      <c r="M71" s="6">
        <f t="shared" si="5"/>
        <v>6.65</v>
      </c>
      <c r="N71" s="6">
        <v>0</v>
      </c>
      <c r="P71" s="5"/>
      <c r="Q71" s="8">
        <v>26367</v>
      </c>
      <c r="R71" s="6">
        <v>13</v>
      </c>
      <c r="S71" s="6">
        <v>7</v>
      </c>
      <c r="T71" s="6">
        <f t="shared" si="7"/>
        <v>10</v>
      </c>
      <c r="U71" s="6">
        <v>0.1</v>
      </c>
      <c r="W71" s="5"/>
      <c r="X71" s="8">
        <v>26733</v>
      </c>
      <c r="Y71" s="6">
        <v>10</v>
      </c>
      <c r="Z71" s="6">
        <v>7</v>
      </c>
      <c r="AA71" s="6">
        <f t="shared" si="8"/>
        <v>8.5</v>
      </c>
      <c r="AB71" s="6">
        <v>0</v>
      </c>
      <c r="AD71" s="5"/>
      <c r="AE71" s="8">
        <v>27098</v>
      </c>
      <c r="AF71" s="6">
        <v>13.5</v>
      </c>
      <c r="AG71" s="6">
        <v>9</v>
      </c>
      <c r="AH71" s="6">
        <f t="shared" si="9"/>
        <v>11.25</v>
      </c>
      <c r="AI71" s="6">
        <v>6</v>
      </c>
    </row>
    <row r="72" spans="2:35" x14ac:dyDescent="0.25">
      <c r="B72" s="5"/>
      <c r="C72" s="8">
        <v>25638</v>
      </c>
      <c r="D72" s="6">
        <v>13</v>
      </c>
      <c r="E72" s="6">
        <v>2.5</v>
      </c>
      <c r="F72" s="6">
        <f t="shared" si="6"/>
        <v>7.75</v>
      </c>
      <c r="G72" s="6">
        <v>0</v>
      </c>
      <c r="I72" s="5"/>
      <c r="J72" s="8">
        <v>26003</v>
      </c>
      <c r="K72" s="6">
        <v>13</v>
      </c>
      <c r="L72" s="6">
        <v>3</v>
      </c>
      <c r="M72" s="6">
        <f t="shared" si="5"/>
        <v>8</v>
      </c>
      <c r="N72" s="6">
        <v>0</v>
      </c>
      <c r="P72" s="5"/>
      <c r="Q72" s="8">
        <v>26368</v>
      </c>
      <c r="R72" s="6">
        <v>14.5</v>
      </c>
      <c r="S72" s="6">
        <v>7</v>
      </c>
      <c r="T72" s="6">
        <f t="shared" si="7"/>
        <v>10.75</v>
      </c>
      <c r="U72" s="6">
        <v>0</v>
      </c>
      <c r="W72" s="5"/>
      <c r="X72" s="8">
        <v>26734</v>
      </c>
      <c r="Y72" s="6">
        <v>9</v>
      </c>
      <c r="Z72" s="6">
        <v>5</v>
      </c>
      <c r="AA72" s="6">
        <f t="shared" si="8"/>
        <v>7</v>
      </c>
      <c r="AB72" s="6">
        <v>0</v>
      </c>
      <c r="AD72" s="5"/>
      <c r="AE72" s="8">
        <v>27099</v>
      </c>
      <c r="AF72" s="6">
        <v>12</v>
      </c>
      <c r="AG72" s="6">
        <v>10</v>
      </c>
      <c r="AH72" s="6">
        <f t="shared" si="9"/>
        <v>11</v>
      </c>
      <c r="AI72" s="6">
        <v>35.200000000000003</v>
      </c>
    </row>
    <row r="73" spans="2:35" x14ac:dyDescent="0.25">
      <c r="B73" s="5"/>
      <c r="C73" s="8">
        <v>25639</v>
      </c>
      <c r="D73" s="6">
        <v>13</v>
      </c>
      <c r="E73" s="6">
        <v>2.5</v>
      </c>
      <c r="F73" s="6">
        <f t="shared" si="6"/>
        <v>7.75</v>
      </c>
      <c r="G73" s="6">
        <v>0</v>
      </c>
      <c r="I73" s="5"/>
      <c r="J73" s="8">
        <v>26004</v>
      </c>
      <c r="K73" s="6">
        <v>13</v>
      </c>
      <c r="L73" s="6">
        <v>4</v>
      </c>
      <c r="M73" s="6">
        <f t="shared" si="5"/>
        <v>8.5</v>
      </c>
      <c r="N73" s="6">
        <v>0</v>
      </c>
      <c r="P73" s="5"/>
      <c r="Q73" s="8">
        <v>26369</v>
      </c>
      <c r="R73" s="6">
        <v>14.2</v>
      </c>
      <c r="S73" s="6">
        <v>7</v>
      </c>
      <c r="T73" s="6">
        <f t="shared" si="7"/>
        <v>10.6</v>
      </c>
      <c r="U73" s="6">
        <v>4.5</v>
      </c>
      <c r="W73" s="5"/>
      <c r="X73" s="8">
        <v>26735</v>
      </c>
      <c r="Y73" s="6">
        <v>12.5</v>
      </c>
      <c r="Z73" s="6">
        <v>2</v>
      </c>
      <c r="AA73" s="6">
        <f t="shared" si="8"/>
        <v>7.25</v>
      </c>
      <c r="AB73" s="6">
        <v>0</v>
      </c>
      <c r="AD73" s="5"/>
      <c r="AE73" s="8">
        <v>27100</v>
      </c>
      <c r="AF73" s="6">
        <v>13</v>
      </c>
      <c r="AG73" s="6">
        <v>10.5</v>
      </c>
      <c r="AH73" s="6">
        <f t="shared" si="9"/>
        <v>11.75</v>
      </c>
      <c r="AI73" s="6">
        <v>0</v>
      </c>
    </row>
    <row r="74" spans="2:35" x14ac:dyDescent="0.25">
      <c r="B74" s="5"/>
      <c r="C74" s="8">
        <v>25640</v>
      </c>
      <c r="D74" s="6">
        <v>10.199999999999999</v>
      </c>
      <c r="E74" s="6">
        <v>3</v>
      </c>
      <c r="F74" s="6">
        <f t="shared" si="6"/>
        <v>6.6</v>
      </c>
      <c r="G74" s="6">
        <v>3.5</v>
      </c>
      <c r="I74" s="5"/>
      <c r="J74" s="8">
        <v>26005</v>
      </c>
      <c r="K74" s="6">
        <v>13</v>
      </c>
      <c r="L74" s="6">
        <v>9.1999999999999993</v>
      </c>
      <c r="M74" s="6">
        <f t="shared" si="5"/>
        <v>11.1</v>
      </c>
      <c r="N74" s="6">
        <v>25.8</v>
      </c>
      <c r="P74" s="5"/>
      <c r="Q74" s="8">
        <v>26370</v>
      </c>
      <c r="R74" s="6">
        <v>12.5</v>
      </c>
      <c r="S74" s="6">
        <v>7.6</v>
      </c>
      <c r="T74" s="6">
        <f t="shared" si="7"/>
        <v>10.050000000000001</v>
      </c>
      <c r="U74" s="6">
        <v>4.5</v>
      </c>
      <c r="W74" s="5"/>
      <c r="X74" s="8">
        <v>26736</v>
      </c>
      <c r="Y74" s="6">
        <v>11</v>
      </c>
      <c r="Z74" s="6">
        <v>5.4</v>
      </c>
      <c r="AA74" s="6">
        <f t="shared" si="8"/>
        <v>8.1999999999999993</v>
      </c>
      <c r="AB74" s="6">
        <v>0.1</v>
      </c>
      <c r="AD74" s="5"/>
      <c r="AE74" s="8">
        <v>27101</v>
      </c>
      <c r="AF74" s="6">
        <v>11.5</v>
      </c>
      <c r="AG74" s="6">
        <v>9</v>
      </c>
      <c r="AH74" s="6">
        <f t="shared" si="9"/>
        <v>10.25</v>
      </c>
      <c r="AI74" s="6">
        <v>4.8</v>
      </c>
    </row>
    <row r="75" spans="2:35" x14ac:dyDescent="0.25">
      <c r="B75" s="5"/>
      <c r="C75" s="8">
        <v>25641</v>
      </c>
      <c r="D75" s="6">
        <v>10</v>
      </c>
      <c r="E75" s="6">
        <v>7</v>
      </c>
      <c r="F75" s="6">
        <f t="shared" si="6"/>
        <v>8.5</v>
      </c>
      <c r="G75" s="6">
        <v>3.2</v>
      </c>
      <c r="I75" s="5"/>
      <c r="J75" s="8">
        <v>26006</v>
      </c>
      <c r="K75" s="6">
        <v>16.8</v>
      </c>
      <c r="L75" s="6">
        <v>11</v>
      </c>
      <c r="M75" s="6">
        <f t="shared" si="5"/>
        <v>13.9</v>
      </c>
      <c r="N75" s="6">
        <v>0</v>
      </c>
      <c r="P75" s="5"/>
      <c r="Q75" s="8">
        <v>26371</v>
      </c>
      <c r="R75" s="6">
        <v>13.5</v>
      </c>
      <c r="S75" s="6">
        <v>8</v>
      </c>
      <c r="T75" s="6">
        <f t="shared" si="7"/>
        <v>10.75</v>
      </c>
      <c r="U75" s="6">
        <v>0</v>
      </c>
      <c r="W75" s="5"/>
      <c r="X75" s="8">
        <v>26737</v>
      </c>
      <c r="Y75" s="6">
        <v>10</v>
      </c>
      <c r="Z75" s="6">
        <v>4</v>
      </c>
      <c r="AA75" s="6">
        <f t="shared" si="8"/>
        <v>7</v>
      </c>
      <c r="AB75" s="6">
        <v>0</v>
      </c>
      <c r="AD75" s="5"/>
      <c r="AE75" s="8">
        <v>27102</v>
      </c>
      <c r="AF75" s="6">
        <v>16.5</v>
      </c>
      <c r="AG75" s="6">
        <v>9</v>
      </c>
      <c r="AH75" s="6">
        <f t="shared" si="9"/>
        <v>12.75</v>
      </c>
      <c r="AI75" s="6">
        <v>0</v>
      </c>
    </row>
    <row r="76" spans="2:35" x14ac:dyDescent="0.25">
      <c r="B76" s="5"/>
      <c r="C76" s="8">
        <v>25642</v>
      </c>
      <c r="D76" s="6">
        <v>12</v>
      </c>
      <c r="E76" s="6">
        <v>7</v>
      </c>
      <c r="F76" s="6">
        <f t="shared" si="6"/>
        <v>9.5</v>
      </c>
      <c r="G76" s="6">
        <v>0</v>
      </c>
      <c r="I76" s="5"/>
      <c r="J76" s="8">
        <v>26007</v>
      </c>
      <c r="K76" s="6">
        <v>13.5</v>
      </c>
      <c r="L76" s="6">
        <v>10</v>
      </c>
      <c r="M76" s="6">
        <f t="shared" si="5"/>
        <v>11.75</v>
      </c>
      <c r="N76" s="6">
        <v>2</v>
      </c>
      <c r="P76" s="5"/>
      <c r="Q76" s="8">
        <v>26372</v>
      </c>
      <c r="R76" s="6">
        <v>13.8</v>
      </c>
      <c r="S76" s="6">
        <v>10.4</v>
      </c>
      <c r="T76" s="6">
        <f t="shared" si="7"/>
        <v>12.100000000000001</v>
      </c>
      <c r="U76" s="6">
        <v>3</v>
      </c>
      <c r="W76" s="5"/>
      <c r="X76" s="8">
        <v>26738</v>
      </c>
      <c r="Y76" s="6">
        <v>10.5</v>
      </c>
      <c r="Z76" s="6">
        <v>3.5</v>
      </c>
      <c r="AA76" s="6">
        <f t="shared" si="8"/>
        <v>7</v>
      </c>
      <c r="AB76" s="6">
        <v>0.1</v>
      </c>
      <c r="AD76" s="5"/>
      <c r="AE76" s="8">
        <v>27103</v>
      </c>
      <c r="AF76" s="6">
        <v>14</v>
      </c>
      <c r="AG76" s="6">
        <v>8</v>
      </c>
      <c r="AH76" s="6">
        <f t="shared" si="9"/>
        <v>11</v>
      </c>
      <c r="AI76" s="6">
        <v>0</v>
      </c>
    </row>
    <row r="77" spans="2:35" x14ac:dyDescent="0.25">
      <c r="B77" s="5"/>
      <c r="C77" s="8">
        <v>25643</v>
      </c>
      <c r="D77" s="6">
        <v>11</v>
      </c>
      <c r="E77" s="6">
        <v>5</v>
      </c>
      <c r="F77" s="6">
        <f t="shared" si="6"/>
        <v>8</v>
      </c>
      <c r="G77" s="6">
        <v>0</v>
      </c>
      <c r="I77" s="5"/>
      <c r="J77" s="8">
        <v>26008</v>
      </c>
      <c r="K77" s="6">
        <v>15.5</v>
      </c>
      <c r="L77" s="6">
        <v>6.5</v>
      </c>
      <c r="M77" s="6">
        <f t="shared" si="5"/>
        <v>11</v>
      </c>
      <c r="N77" s="6">
        <v>0</v>
      </c>
      <c r="P77" s="5"/>
      <c r="Q77" s="8">
        <v>26373</v>
      </c>
      <c r="R77" s="6">
        <v>13.5</v>
      </c>
      <c r="S77" s="6">
        <v>12.4</v>
      </c>
      <c r="T77" s="6">
        <f t="shared" si="7"/>
        <v>12.95</v>
      </c>
      <c r="U77" s="6">
        <v>6</v>
      </c>
      <c r="W77" s="5"/>
      <c r="X77" s="8">
        <v>26739</v>
      </c>
      <c r="Y77" s="6">
        <v>11</v>
      </c>
      <c r="Z77" s="6">
        <v>5.5</v>
      </c>
      <c r="AA77" s="6">
        <f t="shared" si="8"/>
        <v>8.25</v>
      </c>
      <c r="AB77" s="6">
        <v>0</v>
      </c>
      <c r="AD77" s="5"/>
      <c r="AE77" s="8">
        <v>27104</v>
      </c>
      <c r="AF77" s="6">
        <v>22</v>
      </c>
      <c r="AG77" s="6">
        <v>10</v>
      </c>
      <c r="AH77" s="6">
        <f t="shared" si="9"/>
        <v>16</v>
      </c>
      <c r="AI77" s="6">
        <v>0</v>
      </c>
    </row>
    <row r="78" spans="2:35" x14ac:dyDescent="0.25">
      <c r="B78" s="5"/>
      <c r="C78" s="8">
        <v>25644</v>
      </c>
      <c r="D78" s="6">
        <v>13.5</v>
      </c>
      <c r="E78" s="6">
        <v>4.5</v>
      </c>
      <c r="F78" s="6">
        <f t="shared" si="6"/>
        <v>9</v>
      </c>
      <c r="G78" s="6">
        <v>0</v>
      </c>
      <c r="I78" s="5"/>
      <c r="J78" s="8">
        <v>26009</v>
      </c>
      <c r="K78" s="6">
        <v>17.5</v>
      </c>
      <c r="L78" s="6">
        <v>6.5</v>
      </c>
      <c r="M78" s="6">
        <f t="shared" si="5"/>
        <v>12</v>
      </c>
      <c r="N78" s="6">
        <v>0</v>
      </c>
      <c r="P78" s="5"/>
      <c r="Q78" s="8">
        <v>26374</v>
      </c>
      <c r="R78" s="6">
        <v>14.5</v>
      </c>
      <c r="S78" s="6">
        <v>12</v>
      </c>
      <c r="T78" s="6">
        <f t="shared" si="7"/>
        <v>13.25</v>
      </c>
      <c r="U78" s="6">
        <v>1</v>
      </c>
      <c r="W78" s="5"/>
      <c r="X78" s="8">
        <v>26740</v>
      </c>
      <c r="Y78" s="6">
        <v>12.5</v>
      </c>
      <c r="Z78" s="6">
        <v>5</v>
      </c>
      <c r="AA78" s="6">
        <f t="shared" si="8"/>
        <v>8.75</v>
      </c>
      <c r="AB78" s="6">
        <v>0</v>
      </c>
      <c r="AD78" s="5"/>
      <c r="AE78" s="8">
        <v>27105</v>
      </c>
      <c r="AF78" s="6">
        <v>19</v>
      </c>
      <c r="AG78" s="6">
        <v>11</v>
      </c>
      <c r="AH78" s="6">
        <f t="shared" si="9"/>
        <v>15</v>
      </c>
      <c r="AI78" s="6">
        <v>0</v>
      </c>
    </row>
    <row r="79" spans="2:35" x14ac:dyDescent="0.25">
      <c r="B79" s="5"/>
      <c r="C79" s="8">
        <v>25645</v>
      </c>
      <c r="D79" s="6">
        <v>14.4</v>
      </c>
      <c r="E79" s="6">
        <v>5</v>
      </c>
      <c r="F79" s="6">
        <f t="shared" si="6"/>
        <v>9.6999999999999993</v>
      </c>
      <c r="G79" s="6">
        <v>0</v>
      </c>
      <c r="I79" s="5"/>
      <c r="J79" s="8">
        <v>26010</v>
      </c>
      <c r="K79" s="6">
        <v>18</v>
      </c>
      <c r="L79" s="6">
        <v>11</v>
      </c>
      <c r="M79" s="6">
        <f t="shared" si="5"/>
        <v>14.5</v>
      </c>
      <c r="N79" s="6">
        <v>0</v>
      </c>
      <c r="P79" s="5"/>
      <c r="Q79" s="8">
        <v>26375</v>
      </c>
      <c r="R79" s="6">
        <v>16.5</v>
      </c>
      <c r="S79" s="6">
        <v>8</v>
      </c>
      <c r="T79" s="6">
        <f t="shared" si="7"/>
        <v>12.25</v>
      </c>
      <c r="U79" s="6">
        <v>0</v>
      </c>
      <c r="W79" s="5"/>
      <c r="X79" s="8">
        <v>26741</v>
      </c>
      <c r="Y79" s="6">
        <v>15.5</v>
      </c>
      <c r="Z79" s="6">
        <v>6</v>
      </c>
      <c r="AA79" s="6">
        <f t="shared" si="8"/>
        <v>10.75</v>
      </c>
      <c r="AB79" s="6">
        <v>0</v>
      </c>
      <c r="AD79" s="5"/>
      <c r="AE79" s="8">
        <v>27106</v>
      </c>
      <c r="AF79" s="6">
        <v>17</v>
      </c>
      <c r="AG79" s="6">
        <v>10</v>
      </c>
      <c r="AH79" s="6">
        <f t="shared" si="9"/>
        <v>13.5</v>
      </c>
      <c r="AI79" s="6">
        <v>0</v>
      </c>
    </row>
    <row r="80" spans="2:35" x14ac:dyDescent="0.25">
      <c r="B80" s="5"/>
      <c r="C80" s="8">
        <v>25646</v>
      </c>
      <c r="D80" s="6">
        <v>17</v>
      </c>
      <c r="E80" s="6">
        <v>10</v>
      </c>
      <c r="F80" s="6">
        <f t="shared" si="6"/>
        <v>13.5</v>
      </c>
      <c r="G80" s="6">
        <v>0</v>
      </c>
      <c r="I80" s="5"/>
      <c r="J80" s="8">
        <v>26011</v>
      </c>
      <c r="K80" s="6">
        <v>15</v>
      </c>
      <c r="L80" s="6">
        <v>10.5</v>
      </c>
      <c r="M80" s="6">
        <f t="shared" si="5"/>
        <v>12.75</v>
      </c>
      <c r="N80" s="6">
        <v>13.2</v>
      </c>
      <c r="P80" s="5"/>
      <c r="Q80" s="8">
        <v>26376</v>
      </c>
      <c r="R80" s="6">
        <v>18.5</v>
      </c>
      <c r="S80" s="6">
        <v>9.4</v>
      </c>
      <c r="T80" s="6">
        <f t="shared" si="7"/>
        <v>13.95</v>
      </c>
      <c r="U80" s="6">
        <v>0</v>
      </c>
      <c r="W80" s="5"/>
      <c r="X80" s="8">
        <v>26742</v>
      </c>
      <c r="Y80" s="6">
        <v>14.5</v>
      </c>
      <c r="Z80" s="6">
        <v>6</v>
      </c>
      <c r="AA80" s="6">
        <f t="shared" si="8"/>
        <v>10.25</v>
      </c>
      <c r="AB80" s="6">
        <v>0</v>
      </c>
      <c r="AD80" s="5"/>
      <c r="AE80" s="8">
        <v>27107</v>
      </c>
      <c r="AF80" s="6">
        <v>18</v>
      </c>
      <c r="AG80" s="6">
        <v>11</v>
      </c>
      <c r="AH80" s="6">
        <f t="shared" si="9"/>
        <v>14.5</v>
      </c>
      <c r="AI80" s="6">
        <v>0.8</v>
      </c>
    </row>
    <row r="81" spans="2:35" x14ac:dyDescent="0.25">
      <c r="B81" s="5"/>
      <c r="C81" s="8">
        <v>25647</v>
      </c>
      <c r="D81" s="6">
        <v>17.5</v>
      </c>
      <c r="E81" s="6">
        <v>8.4</v>
      </c>
      <c r="F81" s="6">
        <f t="shared" si="6"/>
        <v>12.95</v>
      </c>
      <c r="G81" s="6">
        <v>0</v>
      </c>
      <c r="I81" s="5"/>
      <c r="J81" s="8">
        <v>26012</v>
      </c>
      <c r="K81" s="6">
        <v>10.5</v>
      </c>
      <c r="L81" s="6">
        <v>8</v>
      </c>
      <c r="M81" s="6">
        <f t="shared" si="5"/>
        <v>9.25</v>
      </c>
      <c r="N81" s="6">
        <v>6.4</v>
      </c>
      <c r="P81" s="5"/>
      <c r="Q81" s="8">
        <v>26377</v>
      </c>
      <c r="R81" s="6">
        <v>16.5</v>
      </c>
      <c r="S81" s="6">
        <v>10</v>
      </c>
      <c r="T81" s="6">
        <f t="shared" si="7"/>
        <v>13.25</v>
      </c>
      <c r="U81" s="6">
        <v>5.8</v>
      </c>
      <c r="W81" s="5"/>
      <c r="X81" s="8">
        <v>26743</v>
      </c>
      <c r="Y81" s="6">
        <v>14</v>
      </c>
      <c r="Z81" s="6">
        <v>6</v>
      </c>
      <c r="AA81" s="6">
        <f t="shared" si="8"/>
        <v>10</v>
      </c>
      <c r="AB81" s="6">
        <v>0</v>
      </c>
      <c r="AD81" s="5"/>
      <c r="AE81" s="8">
        <v>27108</v>
      </c>
      <c r="AF81" s="6">
        <v>15</v>
      </c>
      <c r="AG81" s="6">
        <v>13</v>
      </c>
      <c r="AH81" s="6">
        <f t="shared" si="9"/>
        <v>14</v>
      </c>
      <c r="AI81" s="6">
        <v>1.6</v>
      </c>
    </row>
    <row r="82" spans="2:35" x14ac:dyDescent="0.25">
      <c r="B82" s="5"/>
      <c r="C82" s="8">
        <v>25648</v>
      </c>
      <c r="D82" s="6">
        <v>13.8</v>
      </c>
      <c r="E82" s="6">
        <v>8</v>
      </c>
      <c r="F82" s="6">
        <f t="shared" si="6"/>
        <v>10.9</v>
      </c>
      <c r="G82" s="6">
        <v>0</v>
      </c>
      <c r="I82" s="5"/>
      <c r="J82" s="8">
        <v>26013</v>
      </c>
      <c r="K82" s="6">
        <v>14</v>
      </c>
      <c r="L82" s="6">
        <v>5</v>
      </c>
      <c r="M82" s="6">
        <f t="shared" si="5"/>
        <v>9.5</v>
      </c>
      <c r="N82" s="6">
        <v>0</v>
      </c>
      <c r="P82" s="5"/>
      <c r="Q82" s="8">
        <v>26378</v>
      </c>
      <c r="R82" s="6">
        <v>15.5</v>
      </c>
      <c r="S82" s="6">
        <v>10.4</v>
      </c>
      <c r="T82" s="6">
        <f t="shared" si="7"/>
        <v>12.95</v>
      </c>
      <c r="U82" s="6">
        <v>0</v>
      </c>
      <c r="W82" s="5"/>
      <c r="X82" s="8">
        <v>26744</v>
      </c>
      <c r="Y82" s="6">
        <v>13.5</v>
      </c>
      <c r="Z82" s="6">
        <v>8</v>
      </c>
      <c r="AA82" s="6">
        <f t="shared" si="8"/>
        <v>10.75</v>
      </c>
      <c r="AB82" s="6">
        <v>0</v>
      </c>
      <c r="AD82" s="5"/>
      <c r="AE82" s="8">
        <v>27109</v>
      </c>
      <c r="AF82" s="6">
        <v>15</v>
      </c>
      <c r="AG82" s="6">
        <v>15</v>
      </c>
      <c r="AH82" s="6">
        <f t="shared" si="9"/>
        <v>15</v>
      </c>
      <c r="AI82" s="6">
        <v>24</v>
      </c>
    </row>
    <row r="83" spans="2:35" x14ac:dyDescent="0.25">
      <c r="B83" s="5"/>
      <c r="C83" s="8">
        <v>25649</v>
      </c>
      <c r="D83" s="6">
        <v>14</v>
      </c>
      <c r="E83" s="6">
        <v>10.4</v>
      </c>
      <c r="F83" s="6">
        <f t="shared" si="6"/>
        <v>12.2</v>
      </c>
      <c r="G83" s="6">
        <v>1.5</v>
      </c>
      <c r="I83" s="5"/>
      <c r="J83" s="8">
        <v>26014</v>
      </c>
      <c r="K83" s="6">
        <v>12.4</v>
      </c>
      <c r="L83" s="6">
        <v>5.5</v>
      </c>
      <c r="M83" s="6">
        <f t="shared" si="5"/>
        <v>8.9499999999999993</v>
      </c>
      <c r="N83" s="6">
        <v>0</v>
      </c>
      <c r="P83" s="5"/>
      <c r="Q83" s="8">
        <v>26379</v>
      </c>
      <c r="R83" s="6">
        <v>15.2</v>
      </c>
      <c r="S83" s="6">
        <v>7</v>
      </c>
      <c r="T83" s="6">
        <f t="shared" si="7"/>
        <v>11.1</v>
      </c>
      <c r="U83" s="6">
        <v>0.2</v>
      </c>
      <c r="W83" s="5"/>
      <c r="X83" s="8">
        <v>26745</v>
      </c>
      <c r="Y83" s="6">
        <v>14</v>
      </c>
      <c r="Z83" s="6">
        <v>11</v>
      </c>
      <c r="AA83" s="6">
        <f t="shared" si="8"/>
        <v>12.5</v>
      </c>
      <c r="AB83" s="6">
        <v>0</v>
      </c>
      <c r="AD83" s="5"/>
      <c r="AE83" s="8">
        <v>27110</v>
      </c>
      <c r="AF83" s="6">
        <v>13</v>
      </c>
      <c r="AG83" s="6">
        <v>11</v>
      </c>
      <c r="AH83" s="6">
        <f t="shared" si="9"/>
        <v>12</v>
      </c>
      <c r="AI83" s="6">
        <v>1.5</v>
      </c>
    </row>
    <row r="84" spans="2:35" x14ac:dyDescent="0.25">
      <c r="B84" s="5"/>
      <c r="C84" s="8">
        <v>25650</v>
      </c>
      <c r="D84" s="6">
        <v>14</v>
      </c>
      <c r="E84" s="6">
        <v>11</v>
      </c>
      <c r="F84" s="6">
        <f t="shared" si="6"/>
        <v>12.5</v>
      </c>
      <c r="G84" s="6">
        <v>2.5</v>
      </c>
      <c r="I84" s="5"/>
      <c r="J84" s="8">
        <v>26015</v>
      </c>
      <c r="K84" s="6">
        <v>17.5</v>
      </c>
      <c r="L84" s="6">
        <v>8</v>
      </c>
      <c r="M84" s="6">
        <f t="shared" si="5"/>
        <v>12.75</v>
      </c>
      <c r="N84" s="6">
        <v>0</v>
      </c>
      <c r="P84" s="5"/>
      <c r="Q84" s="8">
        <v>26380</v>
      </c>
      <c r="R84" s="6">
        <v>15</v>
      </c>
      <c r="S84" s="6">
        <v>10</v>
      </c>
      <c r="T84" s="6">
        <f t="shared" si="7"/>
        <v>12.5</v>
      </c>
      <c r="U84" s="6">
        <v>0</v>
      </c>
      <c r="W84" s="5"/>
      <c r="X84" s="8">
        <v>26746</v>
      </c>
      <c r="Y84" s="6">
        <v>15</v>
      </c>
      <c r="Z84" s="6">
        <v>11.5</v>
      </c>
      <c r="AA84" s="6">
        <f t="shared" si="8"/>
        <v>13.25</v>
      </c>
      <c r="AB84" s="6">
        <v>0.1</v>
      </c>
      <c r="AD84" s="5"/>
      <c r="AE84" s="8">
        <v>27111</v>
      </c>
      <c r="AF84" s="6">
        <v>16</v>
      </c>
      <c r="AG84" s="6">
        <v>12</v>
      </c>
      <c r="AH84" s="6">
        <f t="shared" si="9"/>
        <v>14</v>
      </c>
      <c r="AI84" s="6">
        <v>0</v>
      </c>
    </row>
    <row r="85" spans="2:35" x14ac:dyDescent="0.25">
      <c r="B85" s="5"/>
      <c r="C85" s="8">
        <v>25651</v>
      </c>
      <c r="D85" s="6">
        <v>16</v>
      </c>
      <c r="E85" s="6">
        <v>9.5</v>
      </c>
      <c r="F85" s="6">
        <f t="shared" si="6"/>
        <v>12.75</v>
      </c>
      <c r="G85" s="6">
        <v>0</v>
      </c>
      <c r="I85" s="5"/>
      <c r="J85" s="8">
        <v>26016</v>
      </c>
      <c r="K85" s="6">
        <v>12.5</v>
      </c>
      <c r="L85" s="6">
        <v>8</v>
      </c>
      <c r="M85" s="6">
        <f t="shared" si="5"/>
        <v>10.25</v>
      </c>
      <c r="N85" s="6">
        <v>0</v>
      </c>
      <c r="P85" s="5"/>
      <c r="Q85" s="8">
        <v>26381</v>
      </c>
      <c r="R85" s="6">
        <v>17.8</v>
      </c>
      <c r="S85" s="6">
        <v>9</v>
      </c>
      <c r="T85" s="6">
        <f t="shared" si="7"/>
        <v>13.4</v>
      </c>
      <c r="U85" s="6">
        <v>0</v>
      </c>
      <c r="W85" s="5"/>
      <c r="X85" s="8">
        <v>26747</v>
      </c>
      <c r="Y85" s="6">
        <v>15.5</v>
      </c>
      <c r="Z85" s="6">
        <v>9.5</v>
      </c>
      <c r="AA85" s="6">
        <f t="shared" si="8"/>
        <v>12.5</v>
      </c>
      <c r="AB85" s="6">
        <v>0.1</v>
      </c>
      <c r="AD85" s="5"/>
      <c r="AE85" s="8">
        <v>27112</v>
      </c>
      <c r="AF85" s="6">
        <v>16</v>
      </c>
      <c r="AG85" s="6">
        <v>13</v>
      </c>
      <c r="AH85" s="6">
        <f t="shared" si="9"/>
        <v>14.5</v>
      </c>
      <c r="AI85" s="6">
        <v>0.1</v>
      </c>
    </row>
    <row r="86" spans="2:35" x14ac:dyDescent="0.25">
      <c r="B86" s="5"/>
      <c r="C86" s="8">
        <v>25652</v>
      </c>
      <c r="D86" s="6">
        <v>14</v>
      </c>
      <c r="E86" s="6">
        <v>8.6</v>
      </c>
      <c r="F86" s="6">
        <f t="shared" si="6"/>
        <v>11.3</v>
      </c>
      <c r="G86" s="6">
        <v>0</v>
      </c>
      <c r="I86" s="5"/>
      <c r="J86" s="8">
        <v>26017</v>
      </c>
      <c r="K86" s="6">
        <v>15.5</v>
      </c>
      <c r="L86" s="6">
        <v>7</v>
      </c>
      <c r="M86" s="6">
        <f t="shared" si="5"/>
        <v>11.25</v>
      </c>
      <c r="N86" s="6">
        <v>0</v>
      </c>
      <c r="P86" s="5"/>
      <c r="Q86" s="8">
        <v>26382</v>
      </c>
      <c r="R86" s="6">
        <v>19</v>
      </c>
      <c r="S86" s="6">
        <v>9</v>
      </c>
      <c r="T86" s="6">
        <f t="shared" si="7"/>
        <v>14</v>
      </c>
      <c r="U86" s="6">
        <v>0</v>
      </c>
      <c r="W86" s="5"/>
      <c r="X86" s="8">
        <v>26748</v>
      </c>
      <c r="Y86" s="6">
        <v>10.5</v>
      </c>
      <c r="Z86" s="6">
        <v>10</v>
      </c>
      <c r="AA86" s="6">
        <f t="shared" si="8"/>
        <v>10.25</v>
      </c>
      <c r="AB86" s="6">
        <v>17.2</v>
      </c>
      <c r="AD86" s="5"/>
      <c r="AE86" s="8">
        <v>27113</v>
      </c>
      <c r="AF86" s="6">
        <v>15.8</v>
      </c>
      <c r="AG86" s="6">
        <v>13</v>
      </c>
      <c r="AH86" s="6">
        <f t="shared" si="9"/>
        <v>14.4</v>
      </c>
      <c r="AI86" s="6">
        <v>0.2</v>
      </c>
    </row>
    <row r="87" spans="2:35" x14ac:dyDescent="0.25">
      <c r="B87" s="5"/>
      <c r="C87" s="8">
        <v>25653</v>
      </c>
      <c r="D87" s="6">
        <v>13</v>
      </c>
      <c r="E87" s="6">
        <v>7.5</v>
      </c>
      <c r="F87" s="6">
        <f t="shared" si="6"/>
        <v>10.25</v>
      </c>
      <c r="G87" s="6">
        <v>0.1</v>
      </c>
      <c r="I87" s="5"/>
      <c r="J87" s="8">
        <v>26018</v>
      </c>
      <c r="K87" s="6">
        <v>17</v>
      </c>
      <c r="L87" s="6">
        <v>8</v>
      </c>
      <c r="M87" s="6">
        <f t="shared" si="5"/>
        <v>12.5</v>
      </c>
      <c r="N87" s="6">
        <v>0</v>
      </c>
      <c r="P87" s="5"/>
      <c r="Q87" s="8">
        <v>26383</v>
      </c>
      <c r="R87" s="6">
        <v>18.5</v>
      </c>
      <c r="S87" s="6">
        <v>10</v>
      </c>
      <c r="T87" s="6">
        <f t="shared" si="7"/>
        <v>14.25</v>
      </c>
      <c r="U87" s="6">
        <v>0</v>
      </c>
      <c r="W87" s="5"/>
      <c r="X87" s="8">
        <v>26749</v>
      </c>
      <c r="Y87" s="6">
        <v>13</v>
      </c>
      <c r="Z87" s="6">
        <v>6.5</v>
      </c>
      <c r="AA87" s="6">
        <f t="shared" si="8"/>
        <v>9.75</v>
      </c>
      <c r="AB87" s="6">
        <v>0.1</v>
      </c>
      <c r="AD87" s="5"/>
      <c r="AE87" s="8">
        <v>27114</v>
      </c>
      <c r="AF87" s="6">
        <v>17.5</v>
      </c>
      <c r="AG87" s="6">
        <v>11.5</v>
      </c>
      <c r="AH87" s="6">
        <f t="shared" si="9"/>
        <v>14.5</v>
      </c>
      <c r="AI87" s="6">
        <v>0</v>
      </c>
    </row>
    <row r="88" spans="2:35" x14ac:dyDescent="0.25">
      <c r="B88" s="5"/>
      <c r="C88" s="8">
        <v>25654</v>
      </c>
      <c r="D88" s="6">
        <v>13.6</v>
      </c>
      <c r="E88" s="6">
        <v>8.4</v>
      </c>
      <c r="F88" s="6">
        <f t="shared" si="6"/>
        <v>11</v>
      </c>
      <c r="G88" s="6">
        <v>0</v>
      </c>
      <c r="I88" s="5"/>
      <c r="J88" s="8">
        <v>26019</v>
      </c>
      <c r="K88" s="6">
        <v>13</v>
      </c>
      <c r="L88" s="6">
        <v>8</v>
      </c>
      <c r="M88" s="6">
        <f t="shared" si="5"/>
        <v>10.5</v>
      </c>
      <c r="N88" s="6">
        <v>0</v>
      </c>
      <c r="P88" s="5"/>
      <c r="Q88" s="8">
        <v>26384</v>
      </c>
      <c r="R88" s="6">
        <v>15</v>
      </c>
      <c r="S88" s="6">
        <v>9.3000000000000007</v>
      </c>
      <c r="T88" s="6">
        <f t="shared" si="7"/>
        <v>12.15</v>
      </c>
      <c r="U88" s="6">
        <v>1</v>
      </c>
      <c r="W88" s="5"/>
      <c r="X88" s="8">
        <v>26750</v>
      </c>
      <c r="Y88" s="6">
        <v>14.4</v>
      </c>
      <c r="Z88" s="6">
        <v>6.5</v>
      </c>
      <c r="AA88" s="6">
        <f t="shared" si="8"/>
        <v>10.45</v>
      </c>
      <c r="AB88" s="6">
        <v>0</v>
      </c>
      <c r="AD88" s="5"/>
      <c r="AE88" s="8">
        <v>27115</v>
      </c>
      <c r="AF88" s="6">
        <v>14.5</v>
      </c>
      <c r="AG88" s="6">
        <v>10.5</v>
      </c>
      <c r="AH88" s="6">
        <f t="shared" si="9"/>
        <v>12.5</v>
      </c>
      <c r="AI88" s="6">
        <v>0</v>
      </c>
    </row>
    <row r="89" spans="2:35" x14ac:dyDescent="0.25">
      <c r="B89" s="5"/>
      <c r="C89" s="8">
        <v>25655</v>
      </c>
      <c r="D89" s="6">
        <v>13</v>
      </c>
      <c r="E89" s="6">
        <v>8</v>
      </c>
      <c r="F89" s="6">
        <f t="shared" si="6"/>
        <v>10.5</v>
      </c>
      <c r="G89" s="6">
        <v>0</v>
      </c>
      <c r="I89" s="5"/>
      <c r="J89" s="8">
        <v>26020</v>
      </c>
      <c r="K89" s="6">
        <v>13</v>
      </c>
      <c r="L89" s="6">
        <v>6.5</v>
      </c>
      <c r="M89" s="6">
        <f t="shared" si="5"/>
        <v>9.75</v>
      </c>
      <c r="N89" s="6">
        <v>0</v>
      </c>
      <c r="P89" s="5"/>
      <c r="Q89" s="8">
        <v>26385</v>
      </c>
      <c r="R89" s="6">
        <v>16</v>
      </c>
      <c r="S89" s="6">
        <v>10</v>
      </c>
      <c r="T89" s="6">
        <f t="shared" si="7"/>
        <v>13</v>
      </c>
      <c r="U89" s="6">
        <v>0</v>
      </c>
      <c r="W89" s="5"/>
      <c r="X89" s="8">
        <v>26751</v>
      </c>
      <c r="Y89" s="6">
        <v>14.5</v>
      </c>
      <c r="Z89" s="6">
        <v>6</v>
      </c>
      <c r="AA89" s="6">
        <f t="shared" si="8"/>
        <v>10.25</v>
      </c>
      <c r="AB89" s="6">
        <v>0</v>
      </c>
      <c r="AD89" s="5"/>
      <c r="AE89" s="8">
        <v>27116</v>
      </c>
      <c r="AF89" s="6">
        <v>15</v>
      </c>
      <c r="AG89" s="6">
        <v>12.5</v>
      </c>
      <c r="AH89" s="6">
        <f t="shared" si="9"/>
        <v>13.75</v>
      </c>
      <c r="AI89" s="6">
        <v>0</v>
      </c>
    </row>
    <row r="90" spans="2:35" x14ac:dyDescent="0.25">
      <c r="B90" s="5"/>
      <c r="C90" s="8">
        <v>25656</v>
      </c>
      <c r="D90" s="6">
        <v>14</v>
      </c>
      <c r="E90" s="6">
        <v>6</v>
      </c>
      <c r="F90" s="6">
        <f t="shared" si="6"/>
        <v>10</v>
      </c>
      <c r="G90" s="6">
        <v>0</v>
      </c>
      <c r="I90" s="5"/>
      <c r="J90" s="8">
        <v>26021</v>
      </c>
      <c r="K90" s="6">
        <v>12</v>
      </c>
      <c r="L90" s="6">
        <v>4</v>
      </c>
      <c r="M90" s="6">
        <f t="shared" si="5"/>
        <v>8</v>
      </c>
      <c r="N90" s="6">
        <v>0</v>
      </c>
      <c r="P90" s="5"/>
      <c r="Q90" s="8">
        <v>26386</v>
      </c>
      <c r="R90" s="6">
        <v>14.4</v>
      </c>
      <c r="S90" s="6">
        <v>8.5</v>
      </c>
      <c r="T90" s="6">
        <f t="shared" si="7"/>
        <v>11.45</v>
      </c>
      <c r="U90" s="6">
        <v>0</v>
      </c>
      <c r="W90" s="5"/>
      <c r="X90" s="8">
        <v>26752</v>
      </c>
      <c r="Y90" s="6">
        <v>21</v>
      </c>
      <c r="Z90" s="6">
        <v>11.5</v>
      </c>
      <c r="AA90" s="6">
        <f t="shared" si="8"/>
        <v>16.25</v>
      </c>
      <c r="AB90" s="6">
        <v>0.1</v>
      </c>
      <c r="AD90" s="5"/>
      <c r="AE90" s="8">
        <v>27117</v>
      </c>
      <c r="AF90" s="6">
        <v>17.600000000000001</v>
      </c>
      <c r="AG90" s="6">
        <v>13</v>
      </c>
      <c r="AH90" s="6">
        <f t="shared" si="9"/>
        <v>15.3</v>
      </c>
      <c r="AI90" s="6">
        <v>0.1</v>
      </c>
    </row>
    <row r="91" spans="2:35" x14ac:dyDescent="0.25">
      <c r="B91" s="5"/>
      <c r="C91" s="8">
        <v>25657</v>
      </c>
      <c r="D91" s="6">
        <v>15</v>
      </c>
      <c r="E91" s="6">
        <v>7</v>
      </c>
      <c r="F91" s="6">
        <f t="shared" si="6"/>
        <v>11</v>
      </c>
      <c r="G91" s="6">
        <v>0</v>
      </c>
      <c r="I91" s="5"/>
      <c r="J91" s="8">
        <v>26022</v>
      </c>
      <c r="K91" s="6">
        <v>13</v>
      </c>
      <c r="L91" s="6">
        <v>6</v>
      </c>
      <c r="M91" s="6">
        <f t="shared" si="5"/>
        <v>9.5</v>
      </c>
      <c r="N91" s="6">
        <v>0</v>
      </c>
      <c r="P91" s="5"/>
      <c r="Q91" s="8">
        <v>26387</v>
      </c>
      <c r="R91" s="6">
        <v>16</v>
      </c>
      <c r="S91" s="6">
        <v>9</v>
      </c>
      <c r="T91" s="6">
        <f t="shared" si="7"/>
        <v>12.5</v>
      </c>
      <c r="U91" s="6">
        <v>0</v>
      </c>
      <c r="W91" s="5"/>
      <c r="X91" s="8">
        <v>26753</v>
      </c>
      <c r="Y91" s="6">
        <v>17</v>
      </c>
      <c r="Z91" s="6">
        <v>9</v>
      </c>
      <c r="AA91" s="6">
        <f t="shared" si="8"/>
        <v>13</v>
      </c>
      <c r="AB91" s="6">
        <v>10</v>
      </c>
      <c r="AD91" s="5"/>
      <c r="AE91" s="8">
        <v>27118</v>
      </c>
      <c r="AF91" s="6">
        <v>17.8</v>
      </c>
      <c r="AG91" s="6">
        <v>12.5</v>
      </c>
      <c r="AH91" s="6">
        <f t="shared" si="9"/>
        <v>15.15</v>
      </c>
      <c r="AI91" s="6">
        <v>0.5</v>
      </c>
    </row>
    <row r="92" spans="2:35" x14ac:dyDescent="0.25">
      <c r="B92" s="5"/>
      <c r="C92" s="12">
        <v>25658</v>
      </c>
      <c r="D92" s="13">
        <v>20.5</v>
      </c>
      <c r="E92" s="13">
        <v>9.4</v>
      </c>
      <c r="F92" s="13">
        <f t="shared" si="6"/>
        <v>14.95</v>
      </c>
      <c r="G92" s="13">
        <v>0</v>
      </c>
      <c r="I92" s="5"/>
      <c r="J92" s="12">
        <v>26023</v>
      </c>
      <c r="K92" s="13">
        <v>14</v>
      </c>
      <c r="L92" s="13">
        <v>10</v>
      </c>
      <c r="M92" s="13">
        <f t="shared" si="5"/>
        <v>12</v>
      </c>
      <c r="N92" s="13">
        <v>0</v>
      </c>
      <c r="P92" s="5"/>
      <c r="Q92" s="8">
        <v>26388</v>
      </c>
      <c r="R92" s="6">
        <v>14</v>
      </c>
      <c r="S92" s="6">
        <v>9</v>
      </c>
      <c r="T92" s="6">
        <f t="shared" si="7"/>
        <v>11.5</v>
      </c>
      <c r="U92" s="6">
        <v>0</v>
      </c>
      <c r="W92" s="5"/>
      <c r="X92" s="12">
        <v>26754</v>
      </c>
      <c r="Y92" s="13">
        <v>13</v>
      </c>
      <c r="Z92" s="13">
        <v>6.5</v>
      </c>
      <c r="AA92" s="13">
        <f t="shared" si="8"/>
        <v>9.75</v>
      </c>
      <c r="AB92" s="13">
        <v>0</v>
      </c>
      <c r="AD92" s="5"/>
      <c r="AE92" s="12">
        <v>27119</v>
      </c>
      <c r="AF92" s="13">
        <v>15.8</v>
      </c>
      <c r="AG92" s="13">
        <v>12.5</v>
      </c>
      <c r="AH92" s="13">
        <f t="shared" si="9"/>
        <v>14.15</v>
      </c>
      <c r="AI92" s="13">
        <v>0.1</v>
      </c>
    </row>
    <row r="93" spans="2:35" x14ac:dyDescent="0.25">
      <c r="B93" s="5" t="s">
        <v>8</v>
      </c>
      <c r="C93" s="8">
        <v>25659</v>
      </c>
      <c r="D93" s="6">
        <v>12.5</v>
      </c>
      <c r="E93" s="6">
        <v>10</v>
      </c>
      <c r="F93" s="6">
        <f t="shared" si="6"/>
        <v>11.25</v>
      </c>
      <c r="G93" s="6">
        <v>0</v>
      </c>
      <c r="I93" s="5" t="s">
        <v>8</v>
      </c>
      <c r="J93" s="8">
        <v>26024</v>
      </c>
      <c r="K93" s="6">
        <v>15.5</v>
      </c>
      <c r="L93" s="6">
        <v>10.5</v>
      </c>
      <c r="M93" s="6">
        <f t="shared" si="5"/>
        <v>13</v>
      </c>
      <c r="N93" s="6">
        <v>0</v>
      </c>
      <c r="P93" s="5"/>
      <c r="Q93" s="12">
        <v>26389</v>
      </c>
      <c r="R93" s="13">
        <v>15</v>
      </c>
      <c r="S93" s="13">
        <v>11</v>
      </c>
      <c r="T93" s="13">
        <f t="shared" si="7"/>
        <v>13</v>
      </c>
      <c r="U93" s="13">
        <v>0.7</v>
      </c>
      <c r="W93" s="5" t="s">
        <v>8</v>
      </c>
      <c r="X93" s="8">
        <v>26755</v>
      </c>
      <c r="Y93" s="6">
        <v>14</v>
      </c>
      <c r="Z93" s="6">
        <v>7</v>
      </c>
      <c r="AA93" s="6">
        <f t="shared" si="8"/>
        <v>10.5</v>
      </c>
      <c r="AB93" s="6">
        <v>0</v>
      </c>
      <c r="AD93" s="5" t="s">
        <v>8</v>
      </c>
      <c r="AE93" s="8">
        <v>27120</v>
      </c>
      <c r="AF93" s="6">
        <v>15.5</v>
      </c>
      <c r="AG93" s="6">
        <v>12.5</v>
      </c>
      <c r="AH93" s="6">
        <f t="shared" si="9"/>
        <v>14</v>
      </c>
      <c r="AI93" s="6">
        <v>0</v>
      </c>
    </row>
    <row r="94" spans="2:35" x14ac:dyDescent="0.25">
      <c r="B94" s="5"/>
      <c r="C94" s="8">
        <v>25660</v>
      </c>
      <c r="D94" s="6">
        <v>10.6</v>
      </c>
      <c r="E94" s="6">
        <v>8</v>
      </c>
      <c r="F94" s="6">
        <f t="shared" si="6"/>
        <v>9.3000000000000007</v>
      </c>
      <c r="G94" s="6">
        <v>4.5999999999999996</v>
      </c>
      <c r="I94" s="5"/>
      <c r="J94" s="8">
        <v>26025</v>
      </c>
      <c r="K94" s="6">
        <v>15.5</v>
      </c>
      <c r="L94" s="6">
        <v>9</v>
      </c>
      <c r="M94" s="6">
        <f t="shared" si="5"/>
        <v>12.25</v>
      </c>
      <c r="N94" s="6">
        <v>10</v>
      </c>
      <c r="P94" s="5" t="s">
        <v>8</v>
      </c>
      <c r="Q94" s="8">
        <v>26390</v>
      </c>
      <c r="R94" s="6">
        <v>16</v>
      </c>
      <c r="S94" s="6">
        <v>11</v>
      </c>
      <c r="T94" s="6">
        <f t="shared" si="7"/>
        <v>13.5</v>
      </c>
      <c r="U94" s="6">
        <v>0</v>
      </c>
      <c r="W94" s="5"/>
      <c r="X94" s="8">
        <v>26756</v>
      </c>
      <c r="Y94" s="6">
        <v>18</v>
      </c>
      <c r="Z94" s="6">
        <v>9</v>
      </c>
      <c r="AA94" s="6">
        <f t="shared" si="8"/>
        <v>13.5</v>
      </c>
      <c r="AB94" s="6">
        <v>0</v>
      </c>
      <c r="AD94" s="5"/>
      <c r="AE94" s="8">
        <v>27121</v>
      </c>
      <c r="AF94" s="6">
        <v>15</v>
      </c>
      <c r="AG94" s="6">
        <v>10</v>
      </c>
      <c r="AH94" s="6">
        <f t="shared" si="9"/>
        <v>12.5</v>
      </c>
      <c r="AI94" s="6">
        <v>1.8</v>
      </c>
    </row>
    <row r="95" spans="2:35" x14ac:dyDescent="0.25">
      <c r="B95" s="5"/>
      <c r="C95" s="8">
        <v>25661</v>
      </c>
      <c r="D95" s="6">
        <v>11</v>
      </c>
      <c r="E95" s="6">
        <v>4.4000000000000004</v>
      </c>
      <c r="F95" s="6">
        <f t="shared" si="6"/>
        <v>7.7</v>
      </c>
      <c r="G95" s="6">
        <v>2</v>
      </c>
      <c r="I95" s="5"/>
      <c r="J95" s="8">
        <v>26026</v>
      </c>
      <c r="K95" s="6">
        <v>14.5</v>
      </c>
      <c r="L95" s="6">
        <v>10.5</v>
      </c>
      <c r="M95" s="6">
        <f t="shared" si="5"/>
        <v>12.5</v>
      </c>
      <c r="N95" s="6">
        <v>2.2000000000000002</v>
      </c>
      <c r="P95" s="5"/>
      <c r="Q95" s="8">
        <v>26391</v>
      </c>
      <c r="R95" s="6">
        <v>23</v>
      </c>
      <c r="S95" s="6">
        <v>13</v>
      </c>
      <c r="T95" s="6">
        <f t="shared" si="7"/>
        <v>18</v>
      </c>
      <c r="U95" s="6">
        <v>0</v>
      </c>
      <c r="W95" s="5"/>
      <c r="X95" s="8">
        <v>26757</v>
      </c>
      <c r="Y95" s="6">
        <v>15</v>
      </c>
      <c r="Z95" s="6">
        <v>12</v>
      </c>
      <c r="AA95" s="6">
        <f t="shared" si="8"/>
        <v>13.5</v>
      </c>
      <c r="AB95" s="6">
        <v>0</v>
      </c>
      <c r="AD95" s="5"/>
      <c r="AE95" s="8">
        <v>27122</v>
      </c>
      <c r="AF95" s="6">
        <v>13</v>
      </c>
      <c r="AG95" s="6">
        <v>13</v>
      </c>
      <c r="AH95" s="6">
        <f t="shared" si="9"/>
        <v>13</v>
      </c>
      <c r="AI95" s="6">
        <v>2</v>
      </c>
    </row>
    <row r="96" spans="2:35" x14ac:dyDescent="0.25">
      <c r="B96" s="5"/>
      <c r="C96" s="8">
        <v>25662</v>
      </c>
      <c r="D96" s="6">
        <v>12</v>
      </c>
      <c r="E96" s="6">
        <v>4.5</v>
      </c>
      <c r="F96" s="6">
        <f t="shared" si="6"/>
        <v>8.25</v>
      </c>
      <c r="G96" s="6">
        <v>0.1</v>
      </c>
      <c r="I96" s="5"/>
      <c r="J96" s="8">
        <v>26027</v>
      </c>
      <c r="K96" s="6">
        <v>14.5</v>
      </c>
      <c r="L96" s="6">
        <v>9.1999999999999993</v>
      </c>
      <c r="M96" s="6">
        <f t="shared" si="5"/>
        <v>11.85</v>
      </c>
      <c r="N96" s="6">
        <v>0</v>
      </c>
      <c r="P96" s="5"/>
      <c r="Q96" s="8">
        <v>26392</v>
      </c>
      <c r="R96" s="6">
        <v>20</v>
      </c>
      <c r="S96" s="6">
        <v>14</v>
      </c>
      <c r="T96" s="6">
        <f t="shared" si="7"/>
        <v>17</v>
      </c>
      <c r="U96" s="6">
        <v>0</v>
      </c>
      <c r="W96" s="5"/>
      <c r="X96" s="8">
        <v>26758</v>
      </c>
      <c r="Y96" s="6">
        <v>14</v>
      </c>
      <c r="Z96" s="6">
        <v>7</v>
      </c>
      <c r="AA96" s="6">
        <f t="shared" si="8"/>
        <v>10.5</v>
      </c>
      <c r="AB96" s="6">
        <v>0</v>
      </c>
      <c r="AD96" s="5"/>
      <c r="AE96" s="8">
        <v>27123</v>
      </c>
      <c r="AF96" s="6">
        <v>13.5</v>
      </c>
      <c r="AG96" s="6">
        <v>10</v>
      </c>
      <c r="AH96" s="6">
        <f t="shared" si="9"/>
        <v>11.75</v>
      </c>
      <c r="AI96" s="6">
        <v>6.2</v>
      </c>
    </row>
    <row r="97" spans="2:35" x14ac:dyDescent="0.25">
      <c r="B97" s="5"/>
      <c r="C97" s="8">
        <v>25663</v>
      </c>
      <c r="D97" s="6">
        <v>12.6</v>
      </c>
      <c r="E97" s="6">
        <v>6</v>
      </c>
      <c r="F97" s="6">
        <f t="shared" si="6"/>
        <v>9.3000000000000007</v>
      </c>
      <c r="G97" s="6">
        <v>0</v>
      </c>
      <c r="I97" s="5"/>
      <c r="J97" s="8">
        <v>26028</v>
      </c>
      <c r="K97" s="6">
        <v>19.2</v>
      </c>
      <c r="L97" s="6">
        <v>9.5</v>
      </c>
      <c r="M97" s="6">
        <f t="shared" si="5"/>
        <v>14.35</v>
      </c>
      <c r="N97" s="6">
        <v>0</v>
      </c>
      <c r="P97" s="5"/>
      <c r="Q97" s="8">
        <v>26393</v>
      </c>
      <c r="R97" s="6">
        <v>18.5</v>
      </c>
      <c r="S97" s="6">
        <v>14.5</v>
      </c>
      <c r="T97" s="6">
        <f t="shared" si="7"/>
        <v>16.5</v>
      </c>
      <c r="U97" s="6">
        <v>2.2000000000000002</v>
      </c>
      <c r="W97" s="5"/>
      <c r="X97" s="8">
        <v>26759</v>
      </c>
      <c r="Y97" s="6">
        <v>16.8</v>
      </c>
      <c r="Z97" s="6">
        <v>8</v>
      </c>
      <c r="AA97" s="6">
        <f t="shared" si="8"/>
        <v>12.4</v>
      </c>
      <c r="AB97" s="6">
        <v>0</v>
      </c>
      <c r="AD97" s="5"/>
      <c r="AE97" s="8">
        <v>27124</v>
      </c>
      <c r="AF97" s="6">
        <v>13.2</v>
      </c>
      <c r="AG97" s="6">
        <v>10</v>
      </c>
      <c r="AH97" s="6">
        <f t="shared" si="9"/>
        <v>11.6</v>
      </c>
      <c r="AI97" s="6">
        <v>0.1</v>
      </c>
    </row>
    <row r="98" spans="2:35" x14ac:dyDescent="0.25">
      <c r="B98" s="5"/>
      <c r="C98" s="8">
        <v>25664</v>
      </c>
      <c r="D98" s="6">
        <v>13.8</v>
      </c>
      <c r="E98" s="6">
        <v>7</v>
      </c>
      <c r="F98" s="6">
        <f t="shared" si="6"/>
        <v>10.4</v>
      </c>
      <c r="G98" s="6">
        <v>0</v>
      </c>
      <c r="I98" s="5"/>
      <c r="J98" s="8">
        <v>26029</v>
      </c>
      <c r="K98" s="6">
        <v>15.5</v>
      </c>
      <c r="L98" s="6">
        <v>8</v>
      </c>
      <c r="M98" s="6">
        <f t="shared" si="5"/>
        <v>11.75</v>
      </c>
      <c r="N98" s="6">
        <v>0</v>
      </c>
      <c r="P98" s="5"/>
      <c r="Q98" s="8">
        <v>26394</v>
      </c>
      <c r="R98" s="6">
        <v>15</v>
      </c>
      <c r="S98" s="6">
        <v>13</v>
      </c>
      <c r="T98" s="6">
        <f t="shared" si="7"/>
        <v>14</v>
      </c>
      <c r="U98" s="6">
        <v>0</v>
      </c>
      <c r="W98" s="5"/>
      <c r="X98" s="8">
        <v>26760</v>
      </c>
      <c r="Y98" s="6">
        <v>16</v>
      </c>
      <c r="Z98" s="6">
        <v>10</v>
      </c>
      <c r="AA98" s="6">
        <f t="shared" si="8"/>
        <v>13</v>
      </c>
      <c r="AB98" s="6">
        <v>0</v>
      </c>
      <c r="AD98" s="5"/>
      <c r="AE98" s="8">
        <v>27125</v>
      </c>
      <c r="AF98" s="6">
        <v>14</v>
      </c>
      <c r="AG98" s="6">
        <v>12</v>
      </c>
      <c r="AH98" s="6">
        <f t="shared" si="9"/>
        <v>13</v>
      </c>
      <c r="AI98" s="6">
        <v>4.2</v>
      </c>
    </row>
    <row r="99" spans="2:35" x14ac:dyDescent="0.25">
      <c r="B99" s="5"/>
      <c r="C99" s="8">
        <v>25665</v>
      </c>
      <c r="D99" s="6">
        <v>12.2</v>
      </c>
      <c r="E99" s="6">
        <v>8.6</v>
      </c>
      <c r="F99" s="6">
        <f t="shared" si="6"/>
        <v>10.399999999999999</v>
      </c>
      <c r="G99" s="6">
        <v>0.1</v>
      </c>
      <c r="I99" s="5"/>
      <c r="J99" s="8">
        <v>26030</v>
      </c>
      <c r="K99" s="6">
        <v>15</v>
      </c>
      <c r="L99" s="6">
        <v>9</v>
      </c>
      <c r="M99" s="6">
        <f t="shared" si="5"/>
        <v>12</v>
      </c>
      <c r="N99" s="6">
        <v>0.1</v>
      </c>
      <c r="P99" s="5"/>
      <c r="Q99" s="8">
        <v>26395</v>
      </c>
      <c r="R99" s="6">
        <v>16</v>
      </c>
      <c r="S99" s="6">
        <v>10</v>
      </c>
      <c r="T99" s="6">
        <f t="shared" si="7"/>
        <v>13</v>
      </c>
      <c r="U99" s="6">
        <v>0</v>
      </c>
      <c r="W99" s="5"/>
      <c r="X99" s="8">
        <v>26761</v>
      </c>
      <c r="Y99" s="6">
        <v>16.5</v>
      </c>
      <c r="Z99" s="6">
        <v>10</v>
      </c>
      <c r="AA99" s="6">
        <f t="shared" si="8"/>
        <v>13.25</v>
      </c>
      <c r="AB99" s="6">
        <v>0</v>
      </c>
      <c r="AD99" s="5"/>
      <c r="AE99" s="8">
        <v>27126</v>
      </c>
      <c r="AF99" s="6">
        <v>15</v>
      </c>
      <c r="AG99" s="6">
        <v>8.8000000000000007</v>
      </c>
      <c r="AH99" s="6">
        <f t="shared" si="9"/>
        <v>11.9</v>
      </c>
      <c r="AI99" s="6">
        <v>0</v>
      </c>
    </row>
    <row r="100" spans="2:35" x14ac:dyDescent="0.25">
      <c r="B100" s="5"/>
      <c r="C100" s="8">
        <v>25666</v>
      </c>
      <c r="D100" s="6">
        <v>9.5</v>
      </c>
      <c r="E100" s="6">
        <v>9.5</v>
      </c>
      <c r="F100" s="6">
        <f t="shared" si="6"/>
        <v>9.5</v>
      </c>
      <c r="G100" s="6">
        <v>4</v>
      </c>
      <c r="I100" s="5"/>
      <c r="J100" s="8">
        <v>26031</v>
      </c>
      <c r="K100" s="6">
        <v>16</v>
      </c>
      <c r="L100" s="6">
        <v>12</v>
      </c>
      <c r="M100" s="6">
        <f t="shared" si="5"/>
        <v>14</v>
      </c>
      <c r="N100" s="6">
        <v>0</v>
      </c>
      <c r="P100" s="5"/>
      <c r="Q100" s="8">
        <v>26396</v>
      </c>
      <c r="R100" s="6">
        <v>18.5</v>
      </c>
      <c r="S100" s="6">
        <v>11</v>
      </c>
      <c r="T100" s="6">
        <f t="shared" si="7"/>
        <v>14.75</v>
      </c>
      <c r="U100" s="6">
        <v>0</v>
      </c>
      <c r="W100" s="5"/>
      <c r="X100" s="8">
        <v>26762</v>
      </c>
      <c r="Y100" s="6">
        <v>13</v>
      </c>
      <c r="Z100" s="6">
        <v>10</v>
      </c>
      <c r="AA100" s="6">
        <f t="shared" si="8"/>
        <v>11.5</v>
      </c>
      <c r="AB100" s="6">
        <v>7.1</v>
      </c>
      <c r="AD100" s="5"/>
      <c r="AE100" s="8">
        <v>27127</v>
      </c>
      <c r="AF100" s="6">
        <v>15</v>
      </c>
      <c r="AG100" s="6">
        <v>9</v>
      </c>
      <c r="AH100" s="6">
        <f t="shared" si="9"/>
        <v>12</v>
      </c>
      <c r="AI100" s="6">
        <v>0</v>
      </c>
    </row>
    <row r="101" spans="2:35" x14ac:dyDescent="0.25">
      <c r="B101" s="5"/>
      <c r="C101" s="8">
        <v>25667</v>
      </c>
      <c r="D101" s="6">
        <v>16.2</v>
      </c>
      <c r="E101" s="6">
        <v>4.5</v>
      </c>
      <c r="F101" s="6">
        <f t="shared" si="6"/>
        <v>10.35</v>
      </c>
      <c r="G101" s="6">
        <v>0</v>
      </c>
      <c r="I101" s="5"/>
      <c r="J101" s="8">
        <v>26032</v>
      </c>
      <c r="K101" s="6">
        <v>17</v>
      </c>
      <c r="L101" s="6">
        <v>11</v>
      </c>
      <c r="M101" s="6">
        <f t="shared" si="5"/>
        <v>14</v>
      </c>
      <c r="N101" s="6">
        <v>0.2</v>
      </c>
      <c r="P101" s="5"/>
      <c r="Q101" s="8">
        <v>26397</v>
      </c>
      <c r="R101" s="6">
        <v>14.6</v>
      </c>
      <c r="S101" s="6">
        <v>14</v>
      </c>
      <c r="T101" s="6">
        <f t="shared" si="7"/>
        <v>14.3</v>
      </c>
      <c r="U101" s="6">
        <v>8.6</v>
      </c>
      <c r="W101" s="5"/>
      <c r="X101" s="8">
        <v>26763</v>
      </c>
      <c r="Y101" s="6">
        <v>9.1999999999999993</v>
      </c>
      <c r="Z101" s="6">
        <v>7</v>
      </c>
      <c r="AA101" s="6">
        <f t="shared" si="8"/>
        <v>8.1</v>
      </c>
      <c r="AB101" s="6">
        <v>18.899999999999999</v>
      </c>
      <c r="AD101" s="5"/>
      <c r="AE101" s="8">
        <v>27128</v>
      </c>
      <c r="AF101" s="6">
        <v>18.2</v>
      </c>
      <c r="AG101" s="6">
        <v>10</v>
      </c>
      <c r="AH101" s="6">
        <f t="shared" si="9"/>
        <v>14.1</v>
      </c>
      <c r="AI101" s="6">
        <v>3.4</v>
      </c>
    </row>
    <row r="102" spans="2:35" x14ac:dyDescent="0.25">
      <c r="B102" s="5"/>
      <c r="C102" s="8">
        <v>25668</v>
      </c>
      <c r="D102" s="6">
        <v>12.2</v>
      </c>
      <c r="E102" s="6">
        <v>9</v>
      </c>
      <c r="F102" s="6">
        <f t="shared" si="6"/>
        <v>10.6</v>
      </c>
      <c r="G102" s="6">
        <v>0.1</v>
      </c>
      <c r="I102" s="5"/>
      <c r="J102" s="8">
        <v>26033</v>
      </c>
      <c r="K102" s="6">
        <v>19.5</v>
      </c>
      <c r="L102" s="6">
        <v>12.5</v>
      </c>
      <c r="M102" s="6">
        <f t="shared" si="5"/>
        <v>16</v>
      </c>
      <c r="N102" s="6">
        <v>0</v>
      </c>
      <c r="P102" s="5"/>
      <c r="Q102" s="8">
        <v>26398</v>
      </c>
      <c r="R102" s="6">
        <v>14</v>
      </c>
      <c r="S102" s="6">
        <v>10</v>
      </c>
      <c r="T102" s="6">
        <f t="shared" si="7"/>
        <v>12</v>
      </c>
      <c r="U102" s="6">
        <v>10.9</v>
      </c>
      <c r="W102" s="5"/>
      <c r="X102" s="8">
        <v>26764</v>
      </c>
      <c r="Y102" s="6">
        <v>13.5</v>
      </c>
      <c r="Z102" s="6">
        <v>3.5</v>
      </c>
      <c r="AA102" s="6">
        <f t="shared" si="8"/>
        <v>8.5</v>
      </c>
      <c r="AB102" s="6">
        <v>0</v>
      </c>
      <c r="AD102" s="5"/>
      <c r="AE102" s="8">
        <v>27129</v>
      </c>
      <c r="AF102" s="6">
        <v>16</v>
      </c>
      <c r="AG102" s="6">
        <v>13</v>
      </c>
      <c r="AH102" s="6">
        <f t="shared" si="9"/>
        <v>14.5</v>
      </c>
      <c r="AI102" s="6">
        <v>0.114</v>
      </c>
    </row>
    <row r="103" spans="2:35" x14ac:dyDescent="0.25">
      <c r="B103" s="5"/>
      <c r="C103" s="8">
        <v>25669</v>
      </c>
      <c r="D103" s="6">
        <v>17</v>
      </c>
      <c r="E103" s="6">
        <v>8</v>
      </c>
      <c r="F103" s="6">
        <f t="shared" si="6"/>
        <v>12.5</v>
      </c>
      <c r="G103" s="6">
        <v>0</v>
      </c>
      <c r="I103" s="5"/>
      <c r="J103" s="8">
        <v>26034</v>
      </c>
      <c r="K103" s="6">
        <v>19.5</v>
      </c>
      <c r="L103" s="6">
        <v>12.5</v>
      </c>
      <c r="M103" s="6">
        <f t="shared" si="5"/>
        <v>16</v>
      </c>
      <c r="N103" s="6">
        <v>0</v>
      </c>
      <c r="P103" s="5"/>
      <c r="Q103" s="8">
        <v>26399</v>
      </c>
      <c r="R103" s="6">
        <v>15.8</v>
      </c>
      <c r="S103" s="6">
        <v>8.5</v>
      </c>
      <c r="T103" s="6">
        <f t="shared" si="7"/>
        <v>12.15</v>
      </c>
      <c r="U103" s="6">
        <v>0</v>
      </c>
      <c r="W103" s="5"/>
      <c r="X103" s="8">
        <v>26765</v>
      </c>
      <c r="Y103" s="6">
        <v>12.8</v>
      </c>
      <c r="Z103" s="6">
        <v>3</v>
      </c>
      <c r="AA103" s="6">
        <f t="shared" si="8"/>
        <v>7.9</v>
      </c>
      <c r="AB103" s="6">
        <v>0</v>
      </c>
      <c r="AD103" s="5"/>
      <c r="AE103" s="8">
        <v>27130</v>
      </c>
      <c r="AF103" s="6">
        <v>14</v>
      </c>
      <c r="AG103" s="6">
        <v>11</v>
      </c>
      <c r="AH103" s="6">
        <f t="shared" si="9"/>
        <v>12.5</v>
      </c>
      <c r="AI103" s="6">
        <v>14</v>
      </c>
    </row>
    <row r="104" spans="2:35" x14ac:dyDescent="0.25">
      <c r="B104" s="5"/>
      <c r="C104" s="8">
        <v>25670</v>
      </c>
      <c r="D104" s="6">
        <v>17.2</v>
      </c>
      <c r="E104" s="6">
        <v>7.6</v>
      </c>
      <c r="F104" s="6">
        <f t="shared" si="6"/>
        <v>12.399999999999999</v>
      </c>
      <c r="G104" s="6">
        <v>0</v>
      </c>
      <c r="I104" s="5"/>
      <c r="J104" s="8">
        <v>26035</v>
      </c>
      <c r="K104" s="6">
        <v>17</v>
      </c>
      <c r="L104" s="6">
        <v>12.5</v>
      </c>
      <c r="M104" s="6">
        <f t="shared" si="5"/>
        <v>14.75</v>
      </c>
      <c r="N104" s="6">
        <v>0</v>
      </c>
      <c r="P104" s="5"/>
      <c r="Q104" s="8">
        <v>26400</v>
      </c>
      <c r="R104" s="6">
        <v>22</v>
      </c>
      <c r="S104" s="6">
        <v>8.5</v>
      </c>
      <c r="T104" s="6">
        <f t="shared" si="7"/>
        <v>15.25</v>
      </c>
      <c r="U104" s="6">
        <v>0</v>
      </c>
      <c r="W104" s="5"/>
      <c r="X104" s="8">
        <v>26766</v>
      </c>
      <c r="Y104" s="6">
        <v>14.5</v>
      </c>
      <c r="Z104" s="6">
        <v>7.8</v>
      </c>
      <c r="AA104" s="6">
        <f t="shared" si="8"/>
        <v>11.15</v>
      </c>
      <c r="AB104" s="6">
        <v>0</v>
      </c>
      <c r="AD104" s="5"/>
      <c r="AE104" s="8">
        <v>27131</v>
      </c>
      <c r="AF104" s="6">
        <v>13.5</v>
      </c>
      <c r="AG104" s="6">
        <v>10</v>
      </c>
      <c r="AH104" s="6">
        <f t="shared" si="9"/>
        <v>11.75</v>
      </c>
      <c r="AI104" s="6">
        <v>0</v>
      </c>
    </row>
    <row r="105" spans="2:35" x14ac:dyDescent="0.25">
      <c r="B105" s="5"/>
      <c r="C105" s="8">
        <v>25671</v>
      </c>
      <c r="D105" s="6">
        <v>17</v>
      </c>
      <c r="E105" s="6">
        <v>9</v>
      </c>
      <c r="F105" s="6">
        <f t="shared" si="6"/>
        <v>13</v>
      </c>
      <c r="G105" s="6">
        <v>0</v>
      </c>
      <c r="I105" s="5"/>
      <c r="J105" s="8">
        <v>26036</v>
      </c>
      <c r="K105" s="6">
        <v>17.5</v>
      </c>
      <c r="L105" s="6">
        <v>10.8</v>
      </c>
      <c r="M105" s="6">
        <f t="shared" si="5"/>
        <v>14.15</v>
      </c>
      <c r="N105" s="6">
        <v>0</v>
      </c>
      <c r="P105" s="5"/>
      <c r="Q105" s="8">
        <v>26401</v>
      </c>
      <c r="R105" s="6">
        <v>17.5</v>
      </c>
      <c r="S105" s="6">
        <v>8.5</v>
      </c>
      <c r="T105" s="6">
        <f t="shared" si="7"/>
        <v>13</v>
      </c>
      <c r="U105" s="6">
        <v>0.1</v>
      </c>
      <c r="W105" s="5"/>
      <c r="X105" s="8">
        <v>26767</v>
      </c>
      <c r="Y105" s="6">
        <v>14</v>
      </c>
      <c r="Z105" s="6">
        <v>7.5</v>
      </c>
      <c r="AA105" s="6">
        <f t="shared" si="8"/>
        <v>10.75</v>
      </c>
      <c r="AB105" s="6">
        <v>5.3</v>
      </c>
      <c r="AD105" s="5"/>
      <c r="AE105" s="8">
        <v>27132</v>
      </c>
      <c r="AF105" s="6">
        <v>14.2</v>
      </c>
      <c r="AG105" s="6">
        <v>10</v>
      </c>
      <c r="AH105" s="6">
        <f t="shared" si="9"/>
        <v>12.1</v>
      </c>
      <c r="AI105" s="6">
        <v>0</v>
      </c>
    </row>
    <row r="106" spans="2:35" x14ac:dyDescent="0.25">
      <c r="B106" s="5"/>
      <c r="C106" s="8">
        <v>25672</v>
      </c>
      <c r="D106" s="6">
        <v>18</v>
      </c>
      <c r="E106" s="6">
        <v>11.4</v>
      </c>
      <c r="F106" s="6">
        <f t="shared" si="6"/>
        <v>14.7</v>
      </c>
      <c r="G106" s="6">
        <v>0</v>
      </c>
      <c r="I106" s="5"/>
      <c r="J106" s="8">
        <v>26037</v>
      </c>
      <c r="K106" s="6">
        <v>16.5</v>
      </c>
      <c r="L106" s="6">
        <v>11</v>
      </c>
      <c r="M106" s="6">
        <f t="shared" si="5"/>
        <v>13.75</v>
      </c>
      <c r="N106" s="6">
        <v>0</v>
      </c>
      <c r="P106" s="5"/>
      <c r="Q106" s="8">
        <v>26402</v>
      </c>
      <c r="R106" s="6">
        <v>16</v>
      </c>
      <c r="S106" s="6">
        <v>8.5</v>
      </c>
      <c r="T106" s="6">
        <f t="shared" si="7"/>
        <v>12.25</v>
      </c>
      <c r="U106" s="6">
        <v>0</v>
      </c>
      <c r="W106" s="5"/>
      <c r="X106" s="8">
        <v>26768</v>
      </c>
      <c r="Y106" s="6">
        <v>12</v>
      </c>
      <c r="Z106" s="6">
        <v>9</v>
      </c>
      <c r="AA106" s="6">
        <f t="shared" si="8"/>
        <v>10.5</v>
      </c>
      <c r="AB106" s="6">
        <v>2.2000000000000002</v>
      </c>
      <c r="AD106" s="5"/>
      <c r="AE106" s="8">
        <v>27133</v>
      </c>
      <c r="AF106" s="6">
        <v>18.2</v>
      </c>
      <c r="AG106" s="6">
        <v>10.5</v>
      </c>
      <c r="AH106" s="6">
        <f t="shared" si="9"/>
        <v>14.35</v>
      </c>
      <c r="AI106" s="6">
        <v>0</v>
      </c>
    </row>
    <row r="107" spans="2:35" x14ac:dyDescent="0.25">
      <c r="B107" s="5"/>
      <c r="C107" s="8">
        <v>25673</v>
      </c>
      <c r="D107" s="6">
        <v>17.5</v>
      </c>
      <c r="E107" s="6">
        <v>10.5</v>
      </c>
      <c r="F107" s="6">
        <f t="shared" si="6"/>
        <v>14</v>
      </c>
      <c r="G107" s="6">
        <v>0</v>
      </c>
      <c r="I107" s="5"/>
      <c r="J107" s="8">
        <v>26038</v>
      </c>
      <c r="K107" s="6">
        <v>17.5</v>
      </c>
      <c r="L107" s="6">
        <v>11.6</v>
      </c>
      <c r="M107" s="6">
        <f t="shared" si="5"/>
        <v>14.55</v>
      </c>
      <c r="N107" s="6">
        <v>0</v>
      </c>
      <c r="P107" s="5"/>
      <c r="Q107" s="8">
        <v>26403</v>
      </c>
      <c r="R107" s="6">
        <v>18.5</v>
      </c>
      <c r="S107" s="6">
        <v>9.5</v>
      </c>
      <c r="T107" s="6">
        <f t="shared" si="7"/>
        <v>14</v>
      </c>
      <c r="U107" s="6">
        <v>0.1</v>
      </c>
      <c r="W107" s="5"/>
      <c r="X107" s="8">
        <v>26769</v>
      </c>
      <c r="Y107" s="6">
        <v>15</v>
      </c>
      <c r="Z107" s="6">
        <v>10</v>
      </c>
      <c r="AA107" s="6">
        <f t="shared" si="8"/>
        <v>12.5</v>
      </c>
      <c r="AB107" s="6">
        <v>0</v>
      </c>
      <c r="AD107" s="5"/>
      <c r="AE107" s="8">
        <v>27134</v>
      </c>
      <c r="AF107" s="6">
        <v>15</v>
      </c>
      <c r="AG107" s="6">
        <v>12</v>
      </c>
      <c r="AH107" s="6">
        <f t="shared" si="9"/>
        <v>13.5</v>
      </c>
      <c r="AI107" s="6">
        <v>1.2</v>
      </c>
    </row>
    <row r="108" spans="2:35" x14ac:dyDescent="0.25">
      <c r="B108" s="5"/>
      <c r="C108" s="8">
        <v>25674</v>
      </c>
      <c r="D108" s="6">
        <v>17.5</v>
      </c>
      <c r="E108" s="6">
        <v>11.5</v>
      </c>
      <c r="F108" s="6">
        <f t="shared" si="6"/>
        <v>14.5</v>
      </c>
      <c r="G108" s="6">
        <v>0</v>
      </c>
      <c r="I108" s="5"/>
      <c r="J108" s="8">
        <v>26039</v>
      </c>
      <c r="K108" s="6">
        <v>15.5</v>
      </c>
      <c r="L108" s="6">
        <v>11.2</v>
      </c>
      <c r="M108" s="6">
        <f t="shared" si="5"/>
        <v>13.35</v>
      </c>
      <c r="N108" s="6">
        <v>0</v>
      </c>
      <c r="P108" s="5"/>
      <c r="Q108" s="8">
        <v>26404</v>
      </c>
      <c r="R108" s="6">
        <v>17</v>
      </c>
      <c r="S108" s="6">
        <v>9</v>
      </c>
      <c r="T108" s="6">
        <f t="shared" si="7"/>
        <v>13</v>
      </c>
      <c r="U108" s="6">
        <v>0</v>
      </c>
      <c r="W108" s="5"/>
      <c r="X108" s="8">
        <v>26770</v>
      </c>
      <c r="Y108" s="6">
        <v>17.399999999999999</v>
      </c>
      <c r="Z108" s="6">
        <v>8.6</v>
      </c>
      <c r="AA108" s="6">
        <f t="shared" si="8"/>
        <v>13</v>
      </c>
      <c r="AB108" s="6">
        <v>0</v>
      </c>
      <c r="AD108" s="5"/>
      <c r="AE108" s="8">
        <v>27135</v>
      </c>
      <c r="AF108" s="6">
        <v>16.5</v>
      </c>
      <c r="AG108" s="6">
        <v>9</v>
      </c>
      <c r="AH108" s="6">
        <f t="shared" si="9"/>
        <v>12.75</v>
      </c>
      <c r="AI108" s="6">
        <v>0</v>
      </c>
    </row>
    <row r="109" spans="2:35" x14ac:dyDescent="0.25">
      <c r="B109" s="5"/>
      <c r="C109" s="8">
        <v>25675</v>
      </c>
      <c r="D109" s="6">
        <v>18.8</v>
      </c>
      <c r="E109" s="6">
        <v>13.2</v>
      </c>
      <c r="F109" s="6">
        <f t="shared" si="6"/>
        <v>16</v>
      </c>
      <c r="G109" s="6">
        <v>0</v>
      </c>
      <c r="I109" s="5"/>
      <c r="J109" s="8">
        <v>26040</v>
      </c>
      <c r="K109" s="6">
        <v>16.100000000000001</v>
      </c>
      <c r="L109" s="6">
        <v>12.6</v>
      </c>
      <c r="M109" s="6">
        <f t="shared" si="5"/>
        <v>14.350000000000001</v>
      </c>
      <c r="N109" s="6">
        <v>3</v>
      </c>
      <c r="P109" s="5"/>
      <c r="Q109" s="8">
        <v>26405</v>
      </c>
      <c r="R109" s="6">
        <v>16.5</v>
      </c>
      <c r="S109" s="6">
        <v>10</v>
      </c>
      <c r="T109" s="6">
        <f t="shared" si="7"/>
        <v>13.25</v>
      </c>
      <c r="U109" s="6">
        <v>0</v>
      </c>
      <c r="W109" s="5"/>
      <c r="X109" s="8">
        <v>26771</v>
      </c>
      <c r="Y109" s="6">
        <v>14.5</v>
      </c>
      <c r="Z109" s="6">
        <v>11.4</v>
      </c>
      <c r="AA109" s="6">
        <f t="shared" si="8"/>
        <v>12.95</v>
      </c>
      <c r="AB109" s="6">
        <v>0</v>
      </c>
      <c r="AD109" s="5"/>
      <c r="AE109" s="8">
        <v>27136</v>
      </c>
      <c r="AF109" s="6">
        <v>15</v>
      </c>
      <c r="AG109" s="6">
        <v>9.5</v>
      </c>
      <c r="AH109" s="6">
        <f t="shared" si="9"/>
        <v>12.25</v>
      </c>
      <c r="AI109" s="6">
        <v>0</v>
      </c>
    </row>
    <row r="110" spans="2:35" x14ac:dyDescent="0.25">
      <c r="B110" s="5"/>
      <c r="C110" s="8">
        <v>25676</v>
      </c>
      <c r="D110" s="6">
        <v>20</v>
      </c>
      <c r="E110" s="6">
        <v>14</v>
      </c>
      <c r="F110" s="6">
        <f t="shared" si="6"/>
        <v>17</v>
      </c>
      <c r="G110" s="6">
        <v>0</v>
      </c>
      <c r="I110" s="5"/>
      <c r="J110" s="8">
        <v>26041</v>
      </c>
      <c r="K110" s="6">
        <v>16.8</v>
      </c>
      <c r="L110" s="6">
        <v>11.5</v>
      </c>
      <c r="M110" s="6">
        <f t="shared" si="5"/>
        <v>14.15</v>
      </c>
      <c r="N110" s="6">
        <v>0</v>
      </c>
      <c r="P110" s="5"/>
      <c r="Q110" s="8">
        <v>26406</v>
      </c>
      <c r="R110" s="6">
        <v>14.2</v>
      </c>
      <c r="S110" s="6">
        <v>7.4</v>
      </c>
      <c r="T110" s="6">
        <f t="shared" si="7"/>
        <v>10.8</v>
      </c>
      <c r="U110" s="6">
        <v>0.1</v>
      </c>
      <c r="W110" s="5"/>
      <c r="X110" s="8">
        <v>26772</v>
      </c>
      <c r="Y110" s="6">
        <v>19.5</v>
      </c>
      <c r="Z110" s="6">
        <v>9</v>
      </c>
      <c r="AA110" s="6">
        <f t="shared" si="8"/>
        <v>14.25</v>
      </c>
      <c r="AB110" s="6">
        <v>0</v>
      </c>
      <c r="AD110" s="5"/>
      <c r="AE110" s="8">
        <v>27137</v>
      </c>
      <c r="AF110" s="6">
        <v>14</v>
      </c>
      <c r="AG110" s="6">
        <v>8.5</v>
      </c>
      <c r="AH110" s="6">
        <f t="shared" si="9"/>
        <v>11.25</v>
      </c>
      <c r="AI110" s="6">
        <v>1.3</v>
      </c>
    </row>
    <row r="111" spans="2:35" x14ac:dyDescent="0.25">
      <c r="B111" s="5"/>
      <c r="C111" s="8">
        <v>25677</v>
      </c>
      <c r="D111" s="6">
        <v>20</v>
      </c>
      <c r="E111" s="6">
        <v>14</v>
      </c>
      <c r="F111" s="6">
        <f t="shared" si="6"/>
        <v>17</v>
      </c>
      <c r="G111" s="6">
        <v>0</v>
      </c>
      <c r="I111" s="5"/>
      <c r="J111" s="8">
        <v>26042</v>
      </c>
      <c r="K111" s="6">
        <v>16</v>
      </c>
      <c r="L111" s="6">
        <v>11</v>
      </c>
      <c r="M111" s="6">
        <f t="shared" si="5"/>
        <v>13.5</v>
      </c>
      <c r="N111" s="6">
        <v>0</v>
      </c>
      <c r="P111" s="5"/>
      <c r="Q111" s="8">
        <v>26407</v>
      </c>
      <c r="R111" s="6">
        <v>12.5</v>
      </c>
      <c r="S111" s="6">
        <v>11</v>
      </c>
      <c r="T111" s="6">
        <f t="shared" si="7"/>
        <v>11.75</v>
      </c>
      <c r="U111" s="6">
        <v>0</v>
      </c>
      <c r="W111" s="5"/>
      <c r="X111" s="8">
        <v>26773</v>
      </c>
      <c r="Y111" s="6">
        <v>18.5</v>
      </c>
      <c r="Z111" s="6">
        <v>10</v>
      </c>
      <c r="AA111" s="6">
        <f t="shared" si="8"/>
        <v>14.25</v>
      </c>
      <c r="AB111" s="6">
        <v>0</v>
      </c>
      <c r="AD111" s="5"/>
      <c r="AE111" s="8">
        <v>27138</v>
      </c>
      <c r="AF111" s="6">
        <v>13.8</v>
      </c>
      <c r="AG111" s="6">
        <v>10</v>
      </c>
      <c r="AH111" s="6">
        <f t="shared" si="9"/>
        <v>11.9</v>
      </c>
      <c r="AI111" s="6">
        <v>0</v>
      </c>
    </row>
    <row r="112" spans="2:35" x14ac:dyDescent="0.25">
      <c r="B112" s="5"/>
      <c r="C112" s="8">
        <v>25678</v>
      </c>
      <c r="D112" s="6">
        <v>16.8</v>
      </c>
      <c r="E112" s="6">
        <v>11</v>
      </c>
      <c r="F112" s="6">
        <f t="shared" si="6"/>
        <v>13.9</v>
      </c>
      <c r="G112" s="6">
        <v>4.5</v>
      </c>
      <c r="I112" s="5"/>
      <c r="J112" s="8">
        <v>26043</v>
      </c>
      <c r="K112" s="6">
        <v>17.5</v>
      </c>
      <c r="L112" s="6">
        <v>10</v>
      </c>
      <c r="M112" s="6">
        <f t="shared" si="5"/>
        <v>13.75</v>
      </c>
      <c r="N112" s="6">
        <v>0</v>
      </c>
      <c r="P112" s="5"/>
      <c r="Q112" s="8">
        <v>26408</v>
      </c>
      <c r="R112" s="6">
        <v>16.5</v>
      </c>
      <c r="S112" s="6">
        <v>7.5</v>
      </c>
      <c r="T112" s="6">
        <f t="shared" si="7"/>
        <v>12</v>
      </c>
      <c r="U112" s="6">
        <v>30</v>
      </c>
      <c r="W112" s="5"/>
      <c r="X112" s="8">
        <v>26774</v>
      </c>
      <c r="Y112" s="6">
        <v>15</v>
      </c>
      <c r="Z112" s="6">
        <v>10</v>
      </c>
      <c r="AA112" s="6">
        <f t="shared" si="8"/>
        <v>12.5</v>
      </c>
      <c r="AB112" s="6">
        <v>3.1</v>
      </c>
      <c r="AD112" s="5"/>
      <c r="AE112" s="8">
        <v>27139</v>
      </c>
      <c r="AF112" s="6">
        <v>13.4</v>
      </c>
      <c r="AG112" s="6">
        <v>9</v>
      </c>
      <c r="AH112" s="6">
        <f t="shared" si="9"/>
        <v>11.2</v>
      </c>
      <c r="AI112" s="6">
        <v>0</v>
      </c>
    </row>
    <row r="113" spans="2:35" x14ac:dyDescent="0.25">
      <c r="B113" s="5"/>
      <c r="C113" s="8">
        <v>25679</v>
      </c>
      <c r="D113" s="6">
        <v>15.5</v>
      </c>
      <c r="E113" s="6">
        <v>7.4</v>
      </c>
      <c r="F113" s="6">
        <f t="shared" si="6"/>
        <v>11.45</v>
      </c>
      <c r="G113" s="6">
        <v>0</v>
      </c>
      <c r="I113" s="5"/>
      <c r="J113" s="8">
        <v>26044</v>
      </c>
      <c r="K113" s="6">
        <v>17</v>
      </c>
      <c r="L113" s="6">
        <v>13.5</v>
      </c>
      <c r="M113" s="6">
        <f t="shared" si="5"/>
        <v>15.25</v>
      </c>
      <c r="N113" s="6">
        <v>0.1</v>
      </c>
      <c r="P113" s="5"/>
      <c r="Q113" s="8">
        <v>26409</v>
      </c>
      <c r="R113" s="6">
        <v>12</v>
      </c>
      <c r="S113" s="6">
        <v>7.5</v>
      </c>
      <c r="T113" s="6">
        <f t="shared" si="7"/>
        <v>9.75</v>
      </c>
      <c r="U113" s="6">
        <v>2.2999999999999998</v>
      </c>
      <c r="W113" s="5"/>
      <c r="X113" s="8">
        <v>26775</v>
      </c>
      <c r="Y113" s="6">
        <v>13</v>
      </c>
      <c r="Z113" s="6">
        <v>7</v>
      </c>
      <c r="AA113" s="6">
        <f t="shared" si="8"/>
        <v>10</v>
      </c>
      <c r="AB113" s="6">
        <v>0.1</v>
      </c>
      <c r="AD113" s="5"/>
      <c r="AE113" s="8">
        <v>27140</v>
      </c>
      <c r="AF113" s="6">
        <v>17</v>
      </c>
      <c r="AG113" s="6">
        <v>8</v>
      </c>
      <c r="AH113" s="6">
        <f t="shared" si="9"/>
        <v>12.5</v>
      </c>
      <c r="AI113" s="6">
        <v>0.1</v>
      </c>
    </row>
    <row r="114" spans="2:35" x14ac:dyDescent="0.25">
      <c r="B114" s="5"/>
      <c r="C114" s="8">
        <v>25680</v>
      </c>
      <c r="D114" s="6">
        <v>20</v>
      </c>
      <c r="E114" s="6">
        <v>9</v>
      </c>
      <c r="F114" s="6">
        <f t="shared" si="6"/>
        <v>14.5</v>
      </c>
      <c r="G114" s="6">
        <v>0</v>
      </c>
      <c r="I114" s="5"/>
      <c r="J114" s="8">
        <v>26045</v>
      </c>
      <c r="K114" s="6">
        <v>17.5</v>
      </c>
      <c r="L114" s="6">
        <v>14.2</v>
      </c>
      <c r="M114" s="6">
        <f t="shared" si="5"/>
        <v>15.85</v>
      </c>
      <c r="N114" s="6">
        <v>49.5</v>
      </c>
      <c r="P114" s="5"/>
      <c r="Q114" s="8">
        <v>26410</v>
      </c>
      <c r="R114" s="6">
        <v>12.4</v>
      </c>
      <c r="S114" s="6">
        <v>6.8</v>
      </c>
      <c r="T114" s="6">
        <f t="shared" si="7"/>
        <v>9.6</v>
      </c>
      <c r="U114" s="6">
        <v>0</v>
      </c>
      <c r="W114" s="5"/>
      <c r="X114" s="8">
        <v>26776</v>
      </c>
      <c r="Y114" s="6">
        <v>14</v>
      </c>
      <c r="Z114" s="6">
        <v>9</v>
      </c>
      <c r="AA114" s="6">
        <f t="shared" si="8"/>
        <v>11.5</v>
      </c>
      <c r="AB114" s="6">
        <v>0</v>
      </c>
      <c r="AD114" s="5"/>
      <c r="AE114" s="8">
        <v>27141</v>
      </c>
      <c r="AF114" s="6">
        <v>18</v>
      </c>
      <c r="AG114" s="6">
        <v>10</v>
      </c>
      <c r="AH114" s="6">
        <f t="shared" si="9"/>
        <v>14</v>
      </c>
      <c r="AI114" s="6">
        <v>0</v>
      </c>
    </row>
    <row r="115" spans="2:35" x14ac:dyDescent="0.25">
      <c r="B115" s="5"/>
      <c r="C115" s="8">
        <v>25681</v>
      </c>
      <c r="D115" s="6">
        <v>23</v>
      </c>
      <c r="E115" s="6">
        <v>14</v>
      </c>
      <c r="F115" s="6">
        <f t="shared" si="6"/>
        <v>18.5</v>
      </c>
      <c r="G115" s="6">
        <v>0</v>
      </c>
      <c r="I115" s="5"/>
      <c r="J115" s="8">
        <v>26046</v>
      </c>
      <c r="K115" s="6">
        <v>17</v>
      </c>
      <c r="L115" s="6">
        <v>13.5</v>
      </c>
      <c r="M115" s="6">
        <f t="shared" si="5"/>
        <v>15.25</v>
      </c>
      <c r="N115" s="6">
        <v>1.8</v>
      </c>
      <c r="P115" s="5"/>
      <c r="Q115" s="8">
        <v>26411</v>
      </c>
      <c r="R115" s="6">
        <v>14.2</v>
      </c>
      <c r="S115" s="6">
        <v>8.5</v>
      </c>
      <c r="T115" s="6">
        <f t="shared" si="7"/>
        <v>11.35</v>
      </c>
      <c r="U115" s="6">
        <v>0.1</v>
      </c>
      <c r="W115" s="5"/>
      <c r="X115" s="8">
        <v>26777</v>
      </c>
      <c r="Y115" s="6">
        <v>14.2</v>
      </c>
      <c r="Z115" s="6">
        <v>10</v>
      </c>
      <c r="AA115" s="6">
        <f t="shared" si="8"/>
        <v>12.1</v>
      </c>
      <c r="AB115" s="6">
        <v>0</v>
      </c>
      <c r="AD115" s="5"/>
      <c r="AE115" s="8">
        <v>27142</v>
      </c>
      <c r="AF115" s="6">
        <v>16</v>
      </c>
      <c r="AG115" s="6">
        <v>12.5</v>
      </c>
      <c r="AH115" s="6">
        <f t="shared" si="9"/>
        <v>14.25</v>
      </c>
      <c r="AI115" s="6">
        <v>0.1</v>
      </c>
    </row>
    <row r="116" spans="2:35" x14ac:dyDescent="0.25">
      <c r="B116" s="5"/>
      <c r="C116" s="8">
        <v>25682</v>
      </c>
      <c r="D116" s="6">
        <v>20</v>
      </c>
      <c r="E116" s="6">
        <v>12.5</v>
      </c>
      <c r="F116" s="6">
        <f t="shared" si="6"/>
        <v>16.25</v>
      </c>
      <c r="G116" s="6">
        <v>0</v>
      </c>
      <c r="I116" s="5"/>
      <c r="J116" s="8">
        <v>26047</v>
      </c>
      <c r="K116" s="6">
        <v>19.5</v>
      </c>
      <c r="L116" s="6">
        <v>8.6</v>
      </c>
      <c r="M116" s="6">
        <f t="shared" si="5"/>
        <v>14.05</v>
      </c>
      <c r="N116" s="6">
        <v>0</v>
      </c>
      <c r="P116" s="5"/>
      <c r="Q116" s="8">
        <v>26412</v>
      </c>
      <c r="R116" s="6">
        <v>14.5</v>
      </c>
      <c r="S116" s="6">
        <v>8.6999999999999993</v>
      </c>
      <c r="T116" s="6">
        <f t="shared" si="7"/>
        <v>11.6</v>
      </c>
      <c r="U116" s="6">
        <v>0</v>
      </c>
      <c r="W116" s="5"/>
      <c r="X116" s="8">
        <v>26778</v>
      </c>
      <c r="Y116" s="6">
        <v>18</v>
      </c>
      <c r="Z116" s="6">
        <v>10</v>
      </c>
      <c r="AA116" s="6">
        <f t="shared" si="8"/>
        <v>14</v>
      </c>
      <c r="AB116" s="6">
        <v>0</v>
      </c>
      <c r="AD116" s="5"/>
      <c r="AE116" s="8">
        <v>27143</v>
      </c>
      <c r="AF116" s="6">
        <v>15.5</v>
      </c>
      <c r="AG116" s="6">
        <v>10.5</v>
      </c>
      <c r="AH116" s="6">
        <f t="shared" si="9"/>
        <v>13</v>
      </c>
      <c r="AI116" s="6">
        <v>5.0999999999999996</v>
      </c>
    </row>
    <row r="117" spans="2:35" x14ac:dyDescent="0.25">
      <c r="B117" s="5"/>
      <c r="C117" s="8">
        <v>25683</v>
      </c>
      <c r="D117" s="6">
        <v>20</v>
      </c>
      <c r="E117" s="6">
        <v>12.6</v>
      </c>
      <c r="F117" s="6">
        <f t="shared" si="6"/>
        <v>16.3</v>
      </c>
      <c r="G117" s="6">
        <v>0.1</v>
      </c>
      <c r="I117" s="5"/>
      <c r="J117" s="8">
        <v>26048</v>
      </c>
      <c r="K117" s="6">
        <v>20</v>
      </c>
      <c r="L117" s="6">
        <v>8.3000000000000007</v>
      </c>
      <c r="M117" s="6">
        <f t="shared" si="5"/>
        <v>14.15</v>
      </c>
      <c r="N117" s="6">
        <v>0</v>
      </c>
      <c r="P117" s="5"/>
      <c r="Q117" s="8">
        <v>26413</v>
      </c>
      <c r="R117" s="6">
        <v>16.5</v>
      </c>
      <c r="S117" s="6">
        <v>11.4</v>
      </c>
      <c r="T117" s="6">
        <f t="shared" si="7"/>
        <v>13.95</v>
      </c>
      <c r="U117" s="6">
        <v>4.2</v>
      </c>
      <c r="W117" s="5"/>
      <c r="X117" s="8">
        <v>26779</v>
      </c>
      <c r="Y117" s="6">
        <v>15.5</v>
      </c>
      <c r="Z117" s="6">
        <v>8</v>
      </c>
      <c r="AA117" s="6">
        <f t="shared" si="8"/>
        <v>11.75</v>
      </c>
      <c r="AB117" s="6">
        <v>0</v>
      </c>
      <c r="AD117" s="5"/>
      <c r="AE117" s="8">
        <v>27144</v>
      </c>
      <c r="AF117" s="6">
        <v>12</v>
      </c>
      <c r="AG117" s="6">
        <v>10.5</v>
      </c>
      <c r="AH117" s="6">
        <f t="shared" si="9"/>
        <v>11.25</v>
      </c>
      <c r="AI117" s="6">
        <v>1.3</v>
      </c>
    </row>
    <row r="118" spans="2:35" x14ac:dyDescent="0.25">
      <c r="B118" s="5"/>
      <c r="C118" s="8">
        <v>25684</v>
      </c>
      <c r="D118" s="6">
        <v>21</v>
      </c>
      <c r="E118" s="6">
        <v>14</v>
      </c>
      <c r="F118" s="6">
        <f t="shared" si="6"/>
        <v>17.5</v>
      </c>
      <c r="G118" s="6">
        <v>0</v>
      </c>
      <c r="I118" s="5"/>
      <c r="J118" s="8">
        <v>26049</v>
      </c>
      <c r="K118" s="6">
        <v>17.5</v>
      </c>
      <c r="L118" s="6">
        <v>10.5</v>
      </c>
      <c r="M118" s="6">
        <f t="shared" si="5"/>
        <v>14</v>
      </c>
      <c r="N118" s="6">
        <v>0</v>
      </c>
      <c r="P118" s="5"/>
      <c r="Q118" s="8">
        <v>26414</v>
      </c>
      <c r="R118" s="6">
        <v>18.399999999999999</v>
      </c>
      <c r="S118" s="6">
        <v>10</v>
      </c>
      <c r="T118" s="6">
        <f t="shared" si="7"/>
        <v>14.2</v>
      </c>
      <c r="U118" s="6">
        <v>2</v>
      </c>
      <c r="W118" s="5"/>
      <c r="X118" s="8">
        <v>26780</v>
      </c>
      <c r="Y118" s="6">
        <v>15.6</v>
      </c>
      <c r="Z118" s="6">
        <v>12</v>
      </c>
      <c r="AA118" s="6">
        <f t="shared" si="8"/>
        <v>13.8</v>
      </c>
      <c r="AB118" s="6">
        <v>0</v>
      </c>
      <c r="AD118" s="5"/>
      <c r="AE118" s="8">
        <v>27145</v>
      </c>
      <c r="AF118" s="6">
        <v>12.8</v>
      </c>
      <c r="AG118" s="6">
        <v>9.5</v>
      </c>
      <c r="AH118" s="6">
        <f t="shared" si="9"/>
        <v>11.15</v>
      </c>
      <c r="AI118" s="6">
        <v>3.2</v>
      </c>
    </row>
    <row r="119" spans="2:35" x14ac:dyDescent="0.25">
      <c r="B119" s="5"/>
      <c r="C119" s="8">
        <v>25685</v>
      </c>
      <c r="D119" s="6">
        <v>12</v>
      </c>
      <c r="E119" s="6">
        <v>9</v>
      </c>
      <c r="F119" s="6">
        <f t="shared" si="6"/>
        <v>10.5</v>
      </c>
      <c r="G119" s="6">
        <v>10</v>
      </c>
      <c r="I119" s="5"/>
      <c r="J119" s="8">
        <v>26050</v>
      </c>
      <c r="K119" s="6">
        <v>16.5</v>
      </c>
      <c r="L119" s="6">
        <v>11.5</v>
      </c>
      <c r="M119" s="6">
        <f t="shared" si="5"/>
        <v>14</v>
      </c>
      <c r="N119" s="6">
        <v>0</v>
      </c>
      <c r="P119" s="5"/>
      <c r="Q119" s="8">
        <v>26415</v>
      </c>
      <c r="R119" s="6">
        <v>15</v>
      </c>
      <c r="S119" s="6">
        <v>4</v>
      </c>
      <c r="T119" s="6">
        <f t="shared" si="7"/>
        <v>9.5</v>
      </c>
      <c r="U119" s="6">
        <v>1.5</v>
      </c>
      <c r="W119" s="5"/>
      <c r="X119" s="8">
        <v>26781</v>
      </c>
      <c r="Y119" s="6">
        <v>17</v>
      </c>
      <c r="Z119" s="6">
        <v>12</v>
      </c>
      <c r="AA119" s="6">
        <f t="shared" si="8"/>
        <v>14.5</v>
      </c>
      <c r="AB119" s="6">
        <v>0.1</v>
      </c>
      <c r="AD119" s="5"/>
      <c r="AE119" s="8">
        <v>27146</v>
      </c>
      <c r="AF119" s="6">
        <v>11.6</v>
      </c>
      <c r="AG119" s="6">
        <v>11</v>
      </c>
      <c r="AH119" s="6">
        <f t="shared" si="9"/>
        <v>11.3</v>
      </c>
      <c r="AI119" s="6">
        <v>3</v>
      </c>
    </row>
    <row r="120" spans="2:35" x14ac:dyDescent="0.25">
      <c r="B120" s="5"/>
      <c r="C120" s="8">
        <v>25686</v>
      </c>
      <c r="D120" s="6">
        <v>13</v>
      </c>
      <c r="E120" s="6">
        <v>7</v>
      </c>
      <c r="F120" s="6">
        <f t="shared" si="6"/>
        <v>10</v>
      </c>
      <c r="G120" s="6">
        <v>2</v>
      </c>
      <c r="I120" s="5"/>
      <c r="J120" s="8">
        <v>26051</v>
      </c>
      <c r="K120" s="6">
        <v>19.5</v>
      </c>
      <c r="L120" s="6">
        <v>12</v>
      </c>
      <c r="M120" s="6">
        <f t="shared" si="5"/>
        <v>15.75</v>
      </c>
      <c r="N120" s="6">
        <v>0</v>
      </c>
      <c r="P120" s="5"/>
      <c r="Q120" s="8">
        <v>26416</v>
      </c>
      <c r="R120" s="6">
        <v>16</v>
      </c>
      <c r="S120" s="6">
        <v>10</v>
      </c>
      <c r="T120" s="6">
        <f t="shared" si="7"/>
        <v>13</v>
      </c>
      <c r="U120" s="6">
        <v>0</v>
      </c>
      <c r="W120" s="5"/>
      <c r="X120" s="8">
        <v>26782</v>
      </c>
      <c r="Y120" s="6">
        <v>20</v>
      </c>
      <c r="Z120" s="6">
        <v>12.5</v>
      </c>
      <c r="AA120" s="6">
        <f t="shared" si="8"/>
        <v>16.25</v>
      </c>
      <c r="AB120" s="6">
        <v>0.1</v>
      </c>
      <c r="AD120" s="5"/>
      <c r="AE120" s="8">
        <v>27147</v>
      </c>
      <c r="AF120" s="6">
        <v>15</v>
      </c>
      <c r="AG120" s="6">
        <v>10.5</v>
      </c>
      <c r="AH120" s="6">
        <f t="shared" si="9"/>
        <v>12.75</v>
      </c>
      <c r="AI120" s="6">
        <v>0.1</v>
      </c>
    </row>
    <row r="121" spans="2:35" x14ac:dyDescent="0.25">
      <c r="B121" s="5"/>
      <c r="C121" s="8">
        <v>25687</v>
      </c>
      <c r="D121" s="6">
        <v>19.2</v>
      </c>
      <c r="E121" s="6">
        <v>4</v>
      </c>
      <c r="F121" s="6">
        <f t="shared" si="6"/>
        <v>11.6</v>
      </c>
      <c r="G121" s="6">
        <v>0</v>
      </c>
      <c r="I121" s="5"/>
      <c r="J121" s="8">
        <v>26052</v>
      </c>
      <c r="K121" s="6">
        <v>18</v>
      </c>
      <c r="L121" s="6">
        <v>12.6</v>
      </c>
      <c r="M121" s="6">
        <f t="shared" si="5"/>
        <v>15.3</v>
      </c>
      <c r="N121" s="6">
        <v>1</v>
      </c>
      <c r="P121" s="5"/>
      <c r="Q121" s="8">
        <v>26417</v>
      </c>
      <c r="R121" s="6">
        <v>15.2</v>
      </c>
      <c r="S121" s="6">
        <v>9.8000000000000007</v>
      </c>
      <c r="T121" s="6">
        <f t="shared" si="7"/>
        <v>12.5</v>
      </c>
      <c r="U121" s="6">
        <v>0</v>
      </c>
      <c r="W121" s="5"/>
      <c r="X121" s="8">
        <v>26783</v>
      </c>
      <c r="Y121" s="6">
        <v>18.2</v>
      </c>
      <c r="Z121" s="6">
        <v>14</v>
      </c>
      <c r="AA121" s="6">
        <f t="shared" si="8"/>
        <v>16.100000000000001</v>
      </c>
      <c r="AB121" s="6">
        <v>0</v>
      </c>
      <c r="AD121" s="5"/>
      <c r="AE121" s="8">
        <v>27148</v>
      </c>
      <c r="AF121" s="6">
        <v>14</v>
      </c>
      <c r="AG121" s="6">
        <v>10.5</v>
      </c>
      <c r="AH121" s="6">
        <f t="shared" si="9"/>
        <v>12.25</v>
      </c>
      <c r="AI121" s="6">
        <v>7</v>
      </c>
    </row>
    <row r="122" spans="2:35" x14ac:dyDescent="0.25">
      <c r="B122" s="5"/>
      <c r="C122" s="12">
        <v>25688</v>
      </c>
      <c r="D122" s="13">
        <v>19.2</v>
      </c>
      <c r="E122" s="13">
        <v>9</v>
      </c>
      <c r="F122" s="13">
        <f t="shared" si="6"/>
        <v>14.1</v>
      </c>
      <c r="G122" s="13">
        <v>0</v>
      </c>
      <c r="I122" s="5"/>
      <c r="J122" s="12">
        <v>26053</v>
      </c>
      <c r="K122" s="13">
        <v>16</v>
      </c>
      <c r="L122" s="13">
        <v>13</v>
      </c>
      <c r="M122" s="13">
        <f t="shared" si="5"/>
        <v>14.5</v>
      </c>
      <c r="N122" s="13">
        <v>15</v>
      </c>
      <c r="P122" s="5"/>
      <c r="Q122" s="8">
        <v>26418</v>
      </c>
      <c r="R122" s="6">
        <v>17</v>
      </c>
      <c r="S122" s="6">
        <v>9</v>
      </c>
      <c r="T122" s="6">
        <f t="shared" si="7"/>
        <v>13</v>
      </c>
      <c r="U122" s="6">
        <v>0</v>
      </c>
      <c r="W122" s="5"/>
      <c r="X122" s="12">
        <v>26784</v>
      </c>
      <c r="Y122" s="13">
        <v>17.5</v>
      </c>
      <c r="Z122" s="13">
        <v>12.5</v>
      </c>
      <c r="AA122" s="13">
        <f t="shared" si="8"/>
        <v>15</v>
      </c>
      <c r="AB122" s="13">
        <v>0</v>
      </c>
      <c r="AD122" s="5"/>
      <c r="AE122" s="12">
        <v>27149</v>
      </c>
      <c r="AF122" s="13">
        <v>19.5</v>
      </c>
      <c r="AG122" s="13">
        <v>9</v>
      </c>
      <c r="AH122" s="13">
        <f t="shared" si="9"/>
        <v>14.25</v>
      </c>
      <c r="AI122" s="13">
        <v>0</v>
      </c>
    </row>
    <row r="123" spans="2:35" x14ac:dyDescent="0.25">
      <c r="B123" s="5" t="s">
        <v>9</v>
      </c>
      <c r="C123" s="8">
        <v>25689</v>
      </c>
      <c r="D123" s="6">
        <v>17.600000000000001</v>
      </c>
      <c r="E123" s="6">
        <v>10</v>
      </c>
      <c r="F123" s="6">
        <f t="shared" si="6"/>
        <v>13.8</v>
      </c>
      <c r="G123" s="6">
        <v>0</v>
      </c>
      <c r="I123" s="5" t="s">
        <v>9</v>
      </c>
      <c r="J123" s="8">
        <v>26054</v>
      </c>
      <c r="K123" s="6">
        <v>15.2</v>
      </c>
      <c r="L123" s="6">
        <v>12</v>
      </c>
      <c r="M123" s="6">
        <f t="shared" si="5"/>
        <v>13.6</v>
      </c>
      <c r="N123" s="6">
        <v>26.8</v>
      </c>
      <c r="P123" s="5"/>
      <c r="Q123" s="12">
        <v>26419</v>
      </c>
      <c r="R123" s="13">
        <v>15</v>
      </c>
      <c r="S123" s="13">
        <v>9.5</v>
      </c>
      <c r="T123" s="13">
        <f t="shared" si="7"/>
        <v>12.25</v>
      </c>
      <c r="U123" s="13">
        <v>0.1</v>
      </c>
      <c r="W123" s="5" t="s">
        <v>9</v>
      </c>
      <c r="X123" s="8">
        <v>26785</v>
      </c>
      <c r="Y123" s="6">
        <v>15.2</v>
      </c>
      <c r="Z123" s="6">
        <v>13.5</v>
      </c>
      <c r="AA123" s="6">
        <f t="shared" si="8"/>
        <v>14.35</v>
      </c>
      <c r="AB123" s="6">
        <v>0</v>
      </c>
      <c r="AD123" s="5" t="s">
        <v>9</v>
      </c>
      <c r="AE123" s="8">
        <v>27150</v>
      </c>
      <c r="AF123" s="6">
        <v>18.5</v>
      </c>
      <c r="AG123" s="6">
        <v>9</v>
      </c>
      <c r="AH123" s="6">
        <f t="shared" si="9"/>
        <v>13.75</v>
      </c>
      <c r="AI123" s="6">
        <v>0</v>
      </c>
    </row>
    <row r="124" spans="2:35" x14ac:dyDescent="0.25">
      <c r="B124" s="5"/>
      <c r="C124" s="8">
        <v>25690</v>
      </c>
      <c r="D124" s="6">
        <v>17.5</v>
      </c>
      <c r="E124" s="6">
        <v>9.5</v>
      </c>
      <c r="F124" s="6">
        <f t="shared" si="6"/>
        <v>13.5</v>
      </c>
      <c r="G124" s="6">
        <v>0</v>
      </c>
      <c r="I124" s="5"/>
      <c r="J124" s="8">
        <v>26055</v>
      </c>
      <c r="K124" s="6">
        <v>13</v>
      </c>
      <c r="L124" s="6">
        <v>11</v>
      </c>
      <c r="M124" s="6">
        <f t="shared" si="5"/>
        <v>12</v>
      </c>
      <c r="N124" s="6">
        <v>4.2</v>
      </c>
      <c r="P124" s="5" t="s">
        <v>9</v>
      </c>
      <c r="Q124" s="8">
        <v>26420</v>
      </c>
      <c r="R124" s="6">
        <v>16</v>
      </c>
      <c r="S124" s="6">
        <v>10</v>
      </c>
      <c r="T124" s="6">
        <f t="shared" si="7"/>
        <v>13</v>
      </c>
      <c r="U124" s="6">
        <v>6.5</v>
      </c>
      <c r="W124" s="5"/>
      <c r="X124" s="8">
        <v>26786</v>
      </c>
      <c r="Y124" s="6">
        <v>15.5</v>
      </c>
      <c r="Z124" s="6">
        <v>14</v>
      </c>
      <c r="AA124" s="6">
        <f t="shared" si="8"/>
        <v>14.75</v>
      </c>
      <c r="AB124" s="6">
        <v>0</v>
      </c>
      <c r="AD124" s="5"/>
      <c r="AE124" s="8">
        <v>27151</v>
      </c>
      <c r="AF124" s="6">
        <v>17.5</v>
      </c>
      <c r="AG124" s="6">
        <v>9</v>
      </c>
      <c r="AH124" s="6">
        <f t="shared" si="9"/>
        <v>13.25</v>
      </c>
      <c r="AI124" s="6">
        <v>0.2</v>
      </c>
    </row>
    <row r="125" spans="2:35" x14ac:dyDescent="0.25">
      <c r="B125" s="5"/>
      <c r="C125" s="8">
        <v>25691</v>
      </c>
      <c r="D125" s="6">
        <v>17</v>
      </c>
      <c r="E125" s="6">
        <v>11.6</v>
      </c>
      <c r="F125" s="6">
        <f t="shared" si="6"/>
        <v>14.3</v>
      </c>
      <c r="G125" s="6">
        <v>0</v>
      </c>
      <c r="I125" s="5"/>
      <c r="J125" s="8">
        <v>26056</v>
      </c>
      <c r="K125" s="6">
        <v>17.5</v>
      </c>
      <c r="L125" s="6">
        <v>9</v>
      </c>
      <c r="M125" s="6">
        <f t="shared" si="5"/>
        <v>13.25</v>
      </c>
      <c r="N125" s="6">
        <v>0</v>
      </c>
      <c r="P125" s="5"/>
      <c r="Q125" s="8">
        <v>26421</v>
      </c>
      <c r="R125" s="6">
        <v>14.2</v>
      </c>
      <c r="S125" s="6">
        <v>12</v>
      </c>
      <c r="T125" s="6">
        <f t="shared" si="7"/>
        <v>13.1</v>
      </c>
      <c r="U125" s="6">
        <v>50</v>
      </c>
      <c r="W125" s="5"/>
      <c r="X125" s="8">
        <v>26787</v>
      </c>
      <c r="Y125" s="6">
        <v>18</v>
      </c>
      <c r="Z125" s="6">
        <v>13.8</v>
      </c>
      <c r="AA125" s="6">
        <f t="shared" si="8"/>
        <v>15.9</v>
      </c>
      <c r="AB125" s="6">
        <v>0</v>
      </c>
      <c r="AD125" s="5"/>
      <c r="AE125" s="8">
        <v>27152</v>
      </c>
      <c r="AF125" s="6">
        <v>18.5</v>
      </c>
      <c r="AG125" s="6">
        <v>12.5</v>
      </c>
      <c r="AH125" s="6">
        <f t="shared" si="9"/>
        <v>15.5</v>
      </c>
      <c r="AI125" s="6">
        <v>0.8</v>
      </c>
    </row>
    <row r="126" spans="2:35" x14ac:dyDescent="0.25">
      <c r="B126" s="5"/>
      <c r="C126" s="8">
        <v>25692</v>
      </c>
      <c r="D126" s="6">
        <v>17</v>
      </c>
      <c r="E126" s="6">
        <v>11</v>
      </c>
      <c r="F126" s="6">
        <f t="shared" si="6"/>
        <v>14</v>
      </c>
      <c r="G126" s="6">
        <v>0</v>
      </c>
      <c r="I126" s="5"/>
      <c r="J126" s="8">
        <v>26057</v>
      </c>
      <c r="K126" s="6">
        <v>16.5</v>
      </c>
      <c r="L126" s="6">
        <v>13</v>
      </c>
      <c r="M126" s="6">
        <f t="shared" si="5"/>
        <v>14.75</v>
      </c>
      <c r="N126" s="6">
        <v>0</v>
      </c>
      <c r="P126" s="5"/>
      <c r="Q126" s="8">
        <v>26422</v>
      </c>
      <c r="R126" s="6">
        <v>17</v>
      </c>
      <c r="S126" s="6">
        <v>11</v>
      </c>
      <c r="T126" s="6">
        <f t="shared" si="7"/>
        <v>14</v>
      </c>
      <c r="U126" s="6">
        <v>2.2000000000000002</v>
      </c>
      <c r="W126" s="5"/>
      <c r="X126" s="8">
        <v>26788</v>
      </c>
      <c r="Y126" s="6">
        <v>17</v>
      </c>
      <c r="Z126" s="6">
        <v>14</v>
      </c>
      <c r="AA126" s="6">
        <f t="shared" si="8"/>
        <v>15.5</v>
      </c>
      <c r="AB126" s="6">
        <v>0</v>
      </c>
      <c r="AD126" s="5"/>
      <c r="AE126" s="8">
        <v>27153</v>
      </c>
      <c r="AF126" s="6">
        <v>19</v>
      </c>
      <c r="AG126" s="6">
        <v>10.5</v>
      </c>
      <c r="AH126" s="6">
        <f t="shared" si="9"/>
        <v>14.75</v>
      </c>
      <c r="AI126" s="6">
        <v>0</v>
      </c>
    </row>
    <row r="127" spans="2:35" x14ac:dyDescent="0.25">
      <c r="B127" s="5"/>
      <c r="C127" s="8">
        <v>25693</v>
      </c>
      <c r="D127" s="6">
        <v>16.8</v>
      </c>
      <c r="E127" s="6">
        <v>13</v>
      </c>
      <c r="F127" s="6">
        <f t="shared" si="6"/>
        <v>14.9</v>
      </c>
      <c r="G127" s="6">
        <v>1.5</v>
      </c>
      <c r="I127" s="5"/>
      <c r="J127" s="8">
        <v>26058</v>
      </c>
      <c r="K127" s="6">
        <v>17</v>
      </c>
      <c r="L127" s="6">
        <v>10.5</v>
      </c>
      <c r="M127" s="6">
        <f t="shared" si="5"/>
        <v>13.75</v>
      </c>
      <c r="N127" s="6">
        <v>0</v>
      </c>
      <c r="P127" s="5"/>
      <c r="Q127" s="8">
        <v>26423</v>
      </c>
      <c r="R127" s="6">
        <v>21.5</v>
      </c>
      <c r="S127" s="6">
        <v>13.4</v>
      </c>
      <c r="T127" s="6">
        <f t="shared" si="7"/>
        <v>17.45</v>
      </c>
      <c r="U127" s="6">
        <v>0.1</v>
      </c>
      <c r="W127" s="5"/>
      <c r="X127" s="8">
        <v>26789</v>
      </c>
      <c r="Y127" s="6">
        <v>19</v>
      </c>
      <c r="Z127" s="6">
        <v>14.5</v>
      </c>
      <c r="AA127" s="6">
        <f t="shared" si="8"/>
        <v>16.75</v>
      </c>
      <c r="AB127" s="6">
        <v>0.2</v>
      </c>
      <c r="AD127" s="5"/>
      <c r="AE127" s="8">
        <v>27154</v>
      </c>
      <c r="AF127" s="6">
        <v>19</v>
      </c>
      <c r="AG127" s="6">
        <v>9</v>
      </c>
      <c r="AH127" s="6">
        <f t="shared" si="9"/>
        <v>14</v>
      </c>
      <c r="AI127" s="6">
        <v>0.1</v>
      </c>
    </row>
    <row r="128" spans="2:35" x14ac:dyDescent="0.25">
      <c r="B128" s="5"/>
      <c r="C128" s="8">
        <v>25694</v>
      </c>
      <c r="D128" s="6">
        <v>19</v>
      </c>
      <c r="E128" s="6">
        <v>12</v>
      </c>
      <c r="F128" s="6">
        <f t="shared" si="6"/>
        <v>15.5</v>
      </c>
      <c r="G128" s="6">
        <v>0.1</v>
      </c>
      <c r="I128" s="5"/>
      <c r="J128" s="8">
        <v>26059</v>
      </c>
      <c r="K128" s="6">
        <v>19</v>
      </c>
      <c r="L128" s="6">
        <v>11.5</v>
      </c>
      <c r="M128" s="6">
        <f t="shared" si="5"/>
        <v>15.25</v>
      </c>
      <c r="N128" s="6">
        <v>0</v>
      </c>
      <c r="P128" s="5"/>
      <c r="Q128" s="8">
        <v>26424</v>
      </c>
      <c r="R128" s="6">
        <v>18.2</v>
      </c>
      <c r="S128" s="6">
        <v>9.6</v>
      </c>
      <c r="T128" s="6">
        <f t="shared" si="7"/>
        <v>13.899999999999999</v>
      </c>
      <c r="U128" s="6">
        <v>0</v>
      </c>
      <c r="W128" s="5"/>
      <c r="X128" s="8">
        <v>26790</v>
      </c>
      <c r="Y128" s="6">
        <v>16.5</v>
      </c>
      <c r="Z128" s="6">
        <v>14.5</v>
      </c>
      <c r="AA128" s="6">
        <f t="shared" si="8"/>
        <v>15.5</v>
      </c>
      <c r="AB128" s="6">
        <v>19</v>
      </c>
      <c r="AD128" s="5"/>
      <c r="AE128" s="8">
        <v>27155</v>
      </c>
      <c r="AF128" s="6">
        <v>18</v>
      </c>
      <c r="AG128" s="6">
        <v>9.5</v>
      </c>
      <c r="AH128" s="6">
        <f t="shared" si="9"/>
        <v>13.75</v>
      </c>
      <c r="AI128" s="6">
        <v>1.2</v>
      </c>
    </row>
    <row r="129" spans="2:35" x14ac:dyDescent="0.25">
      <c r="B129" s="5"/>
      <c r="C129" s="8">
        <v>25695</v>
      </c>
      <c r="D129" s="6">
        <v>14</v>
      </c>
      <c r="E129" s="6">
        <v>13.4</v>
      </c>
      <c r="F129" s="6">
        <f t="shared" si="6"/>
        <v>13.7</v>
      </c>
      <c r="G129" s="6">
        <v>8</v>
      </c>
      <c r="I129" s="5"/>
      <c r="J129" s="8">
        <v>26060</v>
      </c>
      <c r="K129" s="6">
        <v>20</v>
      </c>
      <c r="L129" s="6">
        <v>13</v>
      </c>
      <c r="M129" s="6">
        <f t="shared" si="5"/>
        <v>16.5</v>
      </c>
      <c r="N129" s="6">
        <v>0.1</v>
      </c>
      <c r="P129" s="5"/>
      <c r="Q129" s="8">
        <v>26425</v>
      </c>
      <c r="R129" s="6">
        <v>16.7</v>
      </c>
      <c r="S129" s="6">
        <v>10.5</v>
      </c>
      <c r="T129" s="6">
        <f t="shared" si="7"/>
        <v>13.6</v>
      </c>
      <c r="U129" s="6">
        <v>0.1</v>
      </c>
      <c r="W129" s="5"/>
      <c r="X129" s="8">
        <v>26791</v>
      </c>
      <c r="Y129" s="6">
        <v>22.8</v>
      </c>
      <c r="Z129" s="6">
        <v>12.5</v>
      </c>
      <c r="AA129" s="6">
        <f t="shared" si="8"/>
        <v>17.649999999999999</v>
      </c>
      <c r="AB129" s="6">
        <v>0</v>
      </c>
      <c r="AD129" s="5"/>
      <c r="AE129" s="8">
        <v>27156</v>
      </c>
      <c r="AF129" s="6">
        <v>13.2</v>
      </c>
      <c r="AG129" s="6">
        <v>13</v>
      </c>
      <c r="AH129" s="6">
        <f t="shared" si="9"/>
        <v>13.1</v>
      </c>
      <c r="AI129" s="6">
        <v>27.8</v>
      </c>
    </row>
    <row r="130" spans="2:35" x14ac:dyDescent="0.25">
      <c r="B130" s="5"/>
      <c r="C130" s="8">
        <v>25696</v>
      </c>
      <c r="D130" s="6">
        <v>15</v>
      </c>
      <c r="E130" s="6">
        <v>18</v>
      </c>
      <c r="F130" s="6">
        <f t="shared" si="6"/>
        <v>16.5</v>
      </c>
      <c r="G130" s="6">
        <v>2</v>
      </c>
      <c r="I130" s="5"/>
      <c r="J130" s="8">
        <v>26061</v>
      </c>
      <c r="K130" s="6">
        <v>23</v>
      </c>
      <c r="L130" s="6">
        <v>15</v>
      </c>
      <c r="M130" s="6">
        <f t="shared" si="5"/>
        <v>19</v>
      </c>
      <c r="N130" s="6">
        <v>0</v>
      </c>
      <c r="P130" s="5"/>
      <c r="Q130" s="8">
        <v>26426</v>
      </c>
      <c r="R130" s="6">
        <v>18.5</v>
      </c>
      <c r="S130" s="6">
        <v>10</v>
      </c>
      <c r="T130" s="6">
        <f t="shared" si="7"/>
        <v>14.25</v>
      </c>
      <c r="U130" s="6">
        <v>0</v>
      </c>
      <c r="W130" s="5"/>
      <c r="X130" s="8">
        <v>26792</v>
      </c>
      <c r="Y130" s="6">
        <v>17</v>
      </c>
      <c r="Z130" s="6">
        <v>10</v>
      </c>
      <c r="AA130" s="6">
        <f t="shared" si="8"/>
        <v>13.5</v>
      </c>
      <c r="AB130" s="6">
        <v>0</v>
      </c>
      <c r="AD130" s="5"/>
      <c r="AE130" s="8">
        <v>27157</v>
      </c>
      <c r="AF130" s="6">
        <v>12.8</v>
      </c>
      <c r="AG130" s="6">
        <v>7</v>
      </c>
      <c r="AH130" s="6">
        <f t="shared" si="9"/>
        <v>9.9</v>
      </c>
      <c r="AI130" s="6">
        <v>0.3</v>
      </c>
    </row>
    <row r="131" spans="2:35" x14ac:dyDescent="0.25">
      <c r="B131" s="5"/>
      <c r="C131" s="8">
        <v>25697</v>
      </c>
      <c r="D131" s="6">
        <v>14</v>
      </c>
      <c r="E131" s="6">
        <v>12</v>
      </c>
      <c r="F131" s="6">
        <f t="shared" si="6"/>
        <v>13</v>
      </c>
      <c r="G131" s="6">
        <v>11.8</v>
      </c>
      <c r="I131" s="5"/>
      <c r="J131" s="8">
        <v>26062</v>
      </c>
      <c r="K131" s="6">
        <v>23.2</v>
      </c>
      <c r="L131" s="6">
        <v>17</v>
      </c>
      <c r="M131" s="6">
        <f t="shared" ref="M131:M194" si="10">+ (K131+L131)/2</f>
        <v>20.100000000000001</v>
      </c>
      <c r="N131" s="6">
        <v>0</v>
      </c>
      <c r="P131" s="5"/>
      <c r="Q131" s="8">
        <v>26427</v>
      </c>
      <c r="R131" s="6">
        <v>18</v>
      </c>
      <c r="S131" s="6">
        <v>11.2</v>
      </c>
      <c r="T131" s="6">
        <f t="shared" si="7"/>
        <v>14.6</v>
      </c>
      <c r="U131" s="6">
        <v>0</v>
      </c>
      <c r="W131" s="5"/>
      <c r="X131" s="8">
        <v>26793</v>
      </c>
      <c r="Y131" s="6">
        <v>16</v>
      </c>
      <c r="Z131" s="6">
        <v>10.5</v>
      </c>
      <c r="AA131" s="6">
        <f t="shared" si="8"/>
        <v>13.25</v>
      </c>
      <c r="AB131" s="6">
        <v>0</v>
      </c>
      <c r="AD131" s="5"/>
      <c r="AE131" s="8">
        <v>27158</v>
      </c>
      <c r="AF131" s="6">
        <v>16</v>
      </c>
      <c r="AG131" s="6">
        <v>10</v>
      </c>
      <c r="AH131" s="6">
        <f t="shared" si="9"/>
        <v>13</v>
      </c>
      <c r="AI131" s="6">
        <v>0</v>
      </c>
    </row>
    <row r="132" spans="2:35" x14ac:dyDescent="0.25">
      <c r="B132" s="5"/>
      <c r="C132" s="8">
        <v>25698</v>
      </c>
      <c r="D132" s="6">
        <v>17.399999999999999</v>
      </c>
      <c r="E132" s="6">
        <v>10</v>
      </c>
      <c r="F132" s="6">
        <f t="shared" ref="F132:F195" si="11">+ (D132+E132)/2</f>
        <v>13.7</v>
      </c>
      <c r="G132" s="6">
        <v>0.1</v>
      </c>
      <c r="I132" s="5"/>
      <c r="J132" s="8">
        <v>26063</v>
      </c>
      <c r="K132" s="6">
        <v>24</v>
      </c>
      <c r="L132" s="6">
        <v>18</v>
      </c>
      <c r="M132" s="6">
        <f t="shared" si="10"/>
        <v>21</v>
      </c>
      <c r="N132" s="6">
        <v>0.1</v>
      </c>
      <c r="P132" s="5"/>
      <c r="Q132" s="8">
        <v>26428</v>
      </c>
      <c r="R132" s="6">
        <v>18</v>
      </c>
      <c r="S132" s="6">
        <v>12</v>
      </c>
      <c r="T132" s="6">
        <f t="shared" ref="T132:T195" si="12">+(R132+S132)/2</f>
        <v>15</v>
      </c>
      <c r="U132" s="6">
        <v>0</v>
      </c>
      <c r="W132" s="5"/>
      <c r="X132" s="8">
        <v>26794</v>
      </c>
      <c r="Y132" s="6">
        <v>19.5</v>
      </c>
      <c r="Z132" s="6">
        <v>10</v>
      </c>
      <c r="AA132" s="6">
        <f t="shared" ref="AA132:AA195" si="13">+ (Y132+Z132)/2</f>
        <v>14.75</v>
      </c>
      <c r="AB132" s="6">
        <v>0</v>
      </c>
      <c r="AD132" s="5"/>
      <c r="AE132" s="8">
        <v>27159</v>
      </c>
      <c r="AF132" s="6">
        <v>18.2</v>
      </c>
      <c r="AG132" s="6">
        <v>14</v>
      </c>
      <c r="AH132" s="6">
        <f t="shared" ref="AH132:AH195" si="14">+(AF132+AG132)/2</f>
        <v>16.100000000000001</v>
      </c>
      <c r="AI132" s="6">
        <v>0</v>
      </c>
    </row>
    <row r="133" spans="2:35" x14ac:dyDescent="0.25">
      <c r="B133" s="5"/>
      <c r="C133" s="8">
        <v>25699</v>
      </c>
      <c r="D133" s="6">
        <v>16.8</v>
      </c>
      <c r="E133" s="6">
        <v>11.2</v>
      </c>
      <c r="F133" s="6">
        <f t="shared" si="11"/>
        <v>14</v>
      </c>
      <c r="G133" s="6">
        <v>0</v>
      </c>
      <c r="I133" s="5"/>
      <c r="J133" s="8">
        <v>26064</v>
      </c>
      <c r="K133" s="6">
        <v>23.5</v>
      </c>
      <c r="L133" s="6">
        <v>17</v>
      </c>
      <c r="M133" s="6">
        <f t="shared" si="10"/>
        <v>20.25</v>
      </c>
      <c r="N133" s="6">
        <v>3.2</v>
      </c>
      <c r="P133" s="5"/>
      <c r="Q133" s="8">
        <v>26429</v>
      </c>
      <c r="R133" s="6">
        <v>19</v>
      </c>
      <c r="S133" s="6">
        <v>12.8</v>
      </c>
      <c r="T133" s="6">
        <f t="shared" si="12"/>
        <v>15.9</v>
      </c>
      <c r="U133" s="6">
        <v>0</v>
      </c>
      <c r="W133" s="5"/>
      <c r="X133" s="8">
        <v>26795</v>
      </c>
      <c r="Y133" s="6">
        <v>16</v>
      </c>
      <c r="Z133" s="6">
        <v>13</v>
      </c>
      <c r="AA133" s="6">
        <f t="shared" si="13"/>
        <v>14.5</v>
      </c>
      <c r="AB133" s="6">
        <v>0.1</v>
      </c>
      <c r="AD133" s="5"/>
      <c r="AE133" s="8">
        <v>27160</v>
      </c>
      <c r="AF133" s="6">
        <v>18</v>
      </c>
      <c r="AG133" s="6">
        <v>13.6</v>
      </c>
      <c r="AH133" s="6">
        <f t="shared" si="14"/>
        <v>15.8</v>
      </c>
      <c r="AI133" s="6">
        <v>0</v>
      </c>
    </row>
    <row r="134" spans="2:35" x14ac:dyDescent="0.25">
      <c r="B134" s="5"/>
      <c r="C134" s="8">
        <v>25700</v>
      </c>
      <c r="D134" s="6">
        <v>21.5</v>
      </c>
      <c r="E134" s="6">
        <v>11.6</v>
      </c>
      <c r="F134" s="6">
        <f t="shared" si="11"/>
        <v>16.55</v>
      </c>
      <c r="G134" s="6">
        <v>0</v>
      </c>
      <c r="I134" s="5"/>
      <c r="J134" s="8">
        <v>26065</v>
      </c>
      <c r="K134" s="6">
        <v>18</v>
      </c>
      <c r="L134" s="6">
        <v>16</v>
      </c>
      <c r="M134" s="6">
        <f t="shared" si="10"/>
        <v>17</v>
      </c>
      <c r="N134" s="6">
        <v>0</v>
      </c>
      <c r="P134" s="5"/>
      <c r="Q134" s="8">
        <v>26430</v>
      </c>
      <c r="R134" s="6">
        <v>17.8</v>
      </c>
      <c r="S134" s="6">
        <v>15</v>
      </c>
      <c r="T134" s="6">
        <f t="shared" si="12"/>
        <v>16.399999999999999</v>
      </c>
      <c r="U134" s="6">
        <v>0</v>
      </c>
      <c r="W134" s="5"/>
      <c r="X134" s="8">
        <v>26796</v>
      </c>
      <c r="Y134" s="6">
        <v>16</v>
      </c>
      <c r="Z134" s="6">
        <v>11.8</v>
      </c>
      <c r="AA134" s="6">
        <f t="shared" si="13"/>
        <v>13.9</v>
      </c>
      <c r="AB134" s="6">
        <v>0</v>
      </c>
      <c r="AD134" s="5"/>
      <c r="AE134" s="8">
        <v>27161</v>
      </c>
      <c r="AF134" s="6">
        <v>19.5</v>
      </c>
      <c r="AG134" s="6">
        <v>11</v>
      </c>
      <c r="AH134" s="6">
        <f t="shared" si="14"/>
        <v>15.25</v>
      </c>
      <c r="AI134" s="6">
        <v>0</v>
      </c>
    </row>
    <row r="135" spans="2:35" x14ac:dyDescent="0.25">
      <c r="B135" s="5"/>
      <c r="C135" s="8">
        <v>25701</v>
      </c>
      <c r="D135" s="6">
        <v>22.2</v>
      </c>
      <c r="E135" s="6">
        <v>13.4</v>
      </c>
      <c r="F135" s="6">
        <f t="shared" si="11"/>
        <v>17.8</v>
      </c>
      <c r="G135" s="6">
        <v>0</v>
      </c>
      <c r="I135" s="5"/>
      <c r="J135" s="8">
        <v>26066</v>
      </c>
      <c r="K135" s="6">
        <v>19.5</v>
      </c>
      <c r="L135" s="6">
        <v>16</v>
      </c>
      <c r="M135" s="6">
        <f t="shared" si="10"/>
        <v>17.75</v>
      </c>
      <c r="N135" s="6">
        <v>0</v>
      </c>
      <c r="P135" s="5"/>
      <c r="Q135" s="8">
        <v>26431</v>
      </c>
      <c r="R135" s="6">
        <v>17</v>
      </c>
      <c r="S135" s="6">
        <v>13</v>
      </c>
      <c r="T135" s="6">
        <f t="shared" si="12"/>
        <v>15</v>
      </c>
      <c r="U135" s="6">
        <v>0.1</v>
      </c>
      <c r="W135" s="5"/>
      <c r="X135" s="8">
        <v>26797</v>
      </c>
      <c r="Y135" s="6">
        <v>18.5</v>
      </c>
      <c r="Z135" s="6">
        <v>13</v>
      </c>
      <c r="AA135" s="6">
        <f t="shared" si="13"/>
        <v>15.75</v>
      </c>
      <c r="AB135" s="6">
        <v>0</v>
      </c>
      <c r="AD135" s="5"/>
      <c r="AE135" s="8">
        <v>27162</v>
      </c>
      <c r="AF135" s="6">
        <v>18</v>
      </c>
      <c r="AG135" s="6">
        <v>12</v>
      </c>
      <c r="AH135" s="6">
        <f t="shared" si="14"/>
        <v>15</v>
      </c>
      <c r="AI135" s="6">
        <v>0</v>
      </c>
    </row>
    <row r="136" spans="2:35" x14ac:dyDescent="0.25">
      <c r="B136" s="5"/>
      <c r="C136" s="8">
        <v>25702</v>
      </c>
      <c r="D136" s="6">
        <v>19</v>
      </c>
      <c r="E136" s="6">
        <v>13.6</v>
      </c>
      <c r="F136" s="6">
        <f t="shared" si="11"/>
        <v>16.3</v>
      </c>
      <c r="G136" s="6">
        <v>0</v>
      </c>
      <c r="I136" s="5"/>
      <c r="J136" s="8">
        <v>26067</v>
      </c>
      <c r="K136" s="6">
        <v>20</v>
      </c>
      <c r="L136" s="6">
        <v>16</v>
      </c>
      <c r="M136" s="6">
        <f t="shared" si="10"/>
        <v>18</v>
      </c>
      <c r="N136" s="6">
        <v>0</v>
      </c>
      <c r="P136" s="5"/>
      <c r="Q136" s="8">
        <v>26432</v>
      </c>
      <c r="R136" s="6">
        <v>18</v>
      </c>
      <c r="S136" s="6">
        <v>11</v>
      </c>
      <c r="T136" s="6">
        <f t="shared" si="12"/>
        <v>14.5</v>
      </c>
      <c r="U136" s="6">
        <v>13.2</v>
      </c>
      <c r="W136" s="5"/>
      <c r="X136" s="8">
        <v>26798</v>
      </c>
      <c r="Y136" s="6">
        <v>17.8</v>
      </c>
      <c r="Z136" s="6">
        <v>14</v>
      </c>
      <c r="AA136" s="6">
        <f t="shared" si="13"/>
        <v>15.9</v>
      </c>
      <c r="AB136" s="6">
        <v>0</v>
      </c>
      <c r="AD136" s="5"/>
      <c r="AE136" s="8">
        <v>27163</v>
      </c>
      <c r="AF136" s="6">
        <v>21.5</v>
      </c>
      <c r="AG136" s="6">
        <v>13.6</v>
      </c>
      <c r="AH136" s="6">
        <f t="shared" si="14"/>
        <v>17.55</v>
      </c>
      <c r="AI136" s="6">
        <v>0</v>
      </c>
    </row>
    <row r="137" spans="2:35" x14ac:dyDescent="0.25">
      <c r="B137" s="5"/>
      <c r="C137" s="8">
        <v>25703</v>
      </c>
      <c r="D137" s="6">
        <v>22.8</v>
      </c>
      <c r="E137" s="6">
        <v>14.2</v>
      </c>
      <c r="F137" s="6">
        <f t="shared" si="11"/>
        <v>18.5</v>
      </c>
      <c r="G137" s="6">
        <v>0</v>
      </c>
      <c r="I137" s="5"/>
      <c r="J137" s="8">
        <v>26068</v>
      </c>
      <c r="K137" s="6">
        <v>19.7</v>
      </c>
      <c r="L137" s="6">
        <v>14.5</v>
      </c>
      <c r="M137" s="6">
        <f t="shared" si="10"/>
        <v>17.100000000000001</v>
      </c>
      <c r="N137" s="6">
        <v>2</v>
      </c>
      <c r="P137" s="5"/>
      <c r="Q137" s="8">
        <v>26433</v>
      </c>
      <c r="R137" s="6">
        <v>14</v>
      </c>
      <c r="S137" s="6">
        <v>10</v>
      </c>
      <c r="T137" s="6">
        <f t="shared" si="12"/>
        <v>12</v>
      </c>
      <c r="U137" s="6">
        <v>6.5</v>
      </c>
      <c r="W137" s="5"/>
      <c r="X137" s="8">
        <v>26799</v>
      </c>
      <c r="Y137" s="6">
        <v>18.5</v>
      </c>
      <c r="Z137" s="6">
        <v>12</v>
      </c>
      <c r="AA137" s="6">
        <f t="shared" si="13"/>
        <v>15.25</v>
      </c>
      <c r="AB137" s="6">
        <v>0</v>
      </c>
      <c r="AD137" s="5"/>
      <c r="AE137" s="8">
        <v>27164</v>
      </c>
      <c r="AF137" s="6">
        <v>19.5</v>
      </c>
      <c r="AG137" s="6">
        <v>16</v>
      </c>
      <c r="AH137" s="6">
        <f t="shared" si="14"/>
        <v>17.75</v>
      </c>
      <c r="AI137" s="6">
        <v>0</v>
      </c>
    </row>
    <row r="138" spans="2:35" x14ac:dyDescent="0.25">
      <c r="B138" s="5"/>
      <c r="C138" s="8">
        <v>25704</v>
      </c>
      <c r="D138" s="6">
        <v>20</v>
      </c>
      <c r="E138" s="6">
        <v>12.5</v>
      </c>
      <c r="F138" s="6">
        <f t="shared" si="11"/>
        <v>16.25</v>
      </c>
      <c r="G138" s="6">
        <v>12.7</v>
      </c>
      <c r="I138" s="5"/>
      <c r="J138" s="8">
        <v>26069</v>
      </c>
      <c r="K138" s="6">
        <v>20</v>
      </c>
      <c r="L138" s="6">
        <v>14.8</v>
      </c>
      <c r="M138" s="6">
        <f t="shared" si="10"/>
        <v>17.399999999999999</v>
      </c>
      <c r="N138" s="6">
        <v>0</v>
      </c>
      <c r="P138" s="5"/>
      <c r="Q138" s="8">
        <v>26434</v>
      </c>
      <c r="R138" s="6">
        <v>14.5</v>
      </c>
      <c r="S138" s="6">
        <v>9</v>
      </c>
      <c r="T138" s="6">
        <f t="shared" si="12"/>
        <v>11.75</v>
      </c>
      <c r="U138" s="6">
        <v>1</v>
      </c>
      <c r="W138" s="5"/>
      <c r="X138" s="8">
        <v>26800</v>
      </c>
      <c r="Y138" s="6">
        <v>18.399999999999999</v>
      </c>
      <c r="Z138" s="6">
        <v>13.6</v>
      </c>
      <c r="AA138" s="6">
        <f t="shared" si="13"/>
        <v>16</v>
      </c>
      <c r="AB138" s="6">
        <v>0</v>
      </c>
      <c r="AD138" s="5"/>
      <c r="AE138" s="8">
        <v>27165</v>
      </c>
      <c r="AF138" s="6">
        <v>19.2</v>
      </c>
      <c r="AG138" s="6">
        <v>15.5</v>
      </c>
      <c r="AH138" s="6">
        <f t="shared" si="14"/>
        <v>17.350000000000001</v>
      </c>
      <c r="AI138" s="6">
        <v>1</v>
      </c>
    </row>
    <row r="139" spans="2:35" x14ac:dyDescent="0.25">
      <c r="B139" s="5"/>
      <c r="C139" s="8">
        <v>25705</v>
      </c>
      <c r="D139" s="6">
        <v>15.5</v>
      </c>
      <c r="E139" s="6">
        <v>11</v>
      </c>
      <c r="F139" s="6">
        <f t="shared" si="11"/>
        <v>13.25</v>
      </c>
      <c r="G139" s="6">
        <v>4</v>
      </c>
      <c r="I139" s="5"/>
      <c r="J139" s="8">
        <v>26070</v>
      </c>
      <c r="K139" s="6">
        <v>22</v>
      </c>
      <c r="L139" s="6">
        <v>16.399999999999999</v>
      </c>
      <c r="M139" s="6">
        <f t="shared" si="10"/>
        <v>19.2</v>
      </c>
      <c r="N139" s="6">
        <v>0</v>
      </c>
      <c r="P139" s="5"/>
      <c r="Q139" s="8">
        <v>26435</v>
      </c>
      <c r="R139" s="6">
        <v>14.5</v>
      </c>
      <c r="S139" s="6">
        <v>9</v>
      </c>
      <c r="T139" s="6">
        <f t="shared" si="12"/>
        <v>11.75</v>
      </c>
      <c r="U139" s="6">
        <v>1</v>
      </c>
      <c r="W139" s="5"/>
      <c r="X139" s="8">
        <v>26801</v>
      </c>
      <c r="Y139" s="6">
        <v>21</v>
      </c>
      <c r="Z139" s="6">
        <v>13.6</v>
      </c>
      <c r="AA139" s="6">
        <f t="shared" si="13"/>
        <v>17.3</v>
      </c>
      <c r="AB139" s="6">
        <v>0</v>
      </c>
      <c r="AD139" s="5"/>
      <c r="AE139" s="8">
        <v>27166</v>
      </c>
      <c r="AF139" s="6">
        <v>20.6</v>
      </c>
      <c r="AG139" s="6">
        <v>15</v>
      </c>
      <c r="AH139" s="6">
        <f t="shared" si="14"/>
        <v>17.8</v>
      </c>
      <c r="AI139" s="6">
        <v>0</v>
      </c>
    </row>
    <row r="140" spans="2:35" x14ac:dyDescent="0.25">
      <c r="B140" s="5"/>
      <c r="C140" s="8">
        <v>25706</v>
      </c>
      <c r="D140" s="6">
        <v>22.8</v>
      </c>
      <c r="E140" s="6">
        <v>13</v>
      </c>
      <c r="F140" s="6">
        <f t="shared" si="11"/>
        <v>17.899999999999999</v>
      </c>
      <c r="G140" s="6">
        <v>2.8</v>
      </c>
      <c r="I140" s="5"/>
      <c r="J140" s="8">
        <v>26071</v>
      </c>
      <c r="K140" s="6">
        <v>20.2</v>
      </c>
      <c r="L140" s="6">
        <v>16</v>
      </c>
      <c r="M140" s="6">
        <f t="shared" si="10"/>
        <v>18.100000000000001</v>
      </c>
      <c r="N140" s="6">
        <v>0.1</v>
      </c>
      <c r="P140" s="5"/>
      <c r="Q140" s="8">
        <v>26436</v>
      </c>
      <c r="R140" s="6">
        <v>15</v>
      </c>
      <c r="S140" s="6">
        <v>9</v>
      </c>
      <c r="T140" s="6">
        <f t="shared" si="12"/>
        <v>12</v>
      </c>
      <c r="U140" s="6">
        <v>0</v>
      </c>
      <c r="W140" s="5"/>
      <c r="X140" s="8">
        <v>26802</v>
      </c>
      <c r="Y140" s="6">
        <v>17.5</v>
      </c>
      <c r="Z140" s="6">
        <v>14</v>
      </c>
      <c r="AA140" s="6">
        <f t="shared" si="13"/>
        <v>15.75</v>
      </c>
      <c r="AB140" s="6">
        <v>3.6</v>
      </c>
      <c r="AD140" s="5"/>
      <c r="AE140" s="8">
        <v>27167</v>
      </c>
      <c r="AF140" s="6">
        <v>21</v>
      </c>
      <c r="AG140" s="6">
        <v>15.2</v>
      </c>
      <c r="AH140" s="6">
        <f t="shared" si="14"/>
        <v>18.100000000000001</v>
      </c>
      <c r="AI140" s="6">
        <v>0</v>
      </c>
    </row>
    <row r="141" spans="2:35" x14ac:dyDescent="0.25">
      <c r="B141" s="5"/>
      <c r="C141" s="8">
        <v>25707</v>
      </c>
      <c r="D141" s="6">
        <v>20.5</v>
      </c>
      <c r="E141" s="6">
        <v>14.5</v>
      </c>
      <c r="F141" s="6">
        <f t="shared" si="11"/>
        <v>17.5</v>
      </c>
      <c r="G141" s="6">
        <v>0.1</v>
      </c>
      <c r="I141" s="5"/>
      <c r="J141" s="8">
        <v>26072</v>
      </c>
      <c r="K141" s="6">
        <v>20.8</v>
      </c>
      <c r="L141" s="6">
        <v>16.5</v>
      </c>
      <c r="M141" s="6">
        <f t="shared" si="10"/>
        <v>18.649999999999999</v>
      </c>
      <c r="N141" s="6">
        <v>0.1</v>
      </c>
      <c r="P141" s="5"/>
      <c r="Q141" s="8">
        <v>26437</v>
      </c>
      <c r="R141" s="6">
        <v>17.5</v>
      </c>
      <c r="S141" s="6">
        <v>9</v>
      </c>
      <c r="T141" s="6">
        <f t="shared" si="12"/>
        <v>13.25</v>
      </c>
      <c r="U141" s="6">
        <v>0</v>
      </c>
      <c r="W141" s="5"/>
      <c r="X141" s="8">
        <v>26803</v>
      </c>
      <c r="Y141" s="6">
        <v>23</v>
      </c>
      <c r="Z141" s="6">
        <v>15</v>
      </c>
      <c r="AA141" s="6">
        <f t="shared" si="13"/>
        <v>19</v>
      </c>
      <c r="AB141" s="6">
        <v>0.1</v>
      </c>
      <c r="AD141" s="5"/>
      <c r="AE141" s="8">
        <v>27168</v>
      </c>
      <c r="AF141" s="6">
        <v>22</v>
      </c>
      <c r="AG141" s="6">
        <v>16.5</v>
      </c>
      <c r="AH141" s="6">
        <f t="shared" si="14"/>
        <v>19.25</v>
      </c>
      <c r="AI141" s="6">
        <v>0.5</v>
      </c>
    </row>
    <row r="142" spans="2:35" x14ac:dyDescent="0.25">
      <c r="B142" s="5"/>
      <c r="C142" s="8">
        <v>25708</v>
      </c>
      <c r="D142" s="6">
        <v>22</v>
      </c>
      <c r="E142" s="6">
        <v>13.8</v>
      </c>
      <c r="F142" s="6">
        <f t="shared" si="11"/>
        <v>17.899999999999999</v>
      </c>
      <c r="G142" s="6">
        <v>0</v>
      </c>
      <c r="I142" s="5"/>
      <c r="J142" s="8">
        <v>26073</v>
      </c>
      <c r="K142" s="6">
        <v>19</v>
      </c>
      <c r="L142" s="6">
        <v>16.2</v>
      </c>
      <c r="M142" s="6">
        <f t="shared" si="10"/>
        <v>17.600000000000001</v>
      </c>
      <c r="N142" s="6">
        <v>0</v>
      </c>
      <c r="P142" s="5"/>
      <c r="Q142" s="8">
        <v>26438</v>
      </c>
      <c r="R142" s="6">
        <v>20.5</v>
      </c>
      <c r="S142" s="6">
        <v>9</v>
      </c>
      <c r="T142" s="6">
        <f t="shared" si="12"/>
        <v>14.75</v>
      </c>
      <c r="U142" s="6">
        <v>0</v>
      </c>
      <c r="W142" s="5"/>
      <c r="X142" s="8">
        <v>26804</v>
      </c>
      <c r="Y142" s="6">
        <v>20</v>
      </c>
      <c r="Z142" s="6">
        <v>15</v>
      </c>
      <c r="AA142" s="6">
        <f t="shared" si="13"/>
        <v>17.5</v>
      </c>
      <c r="AB142" s="6">
        <v>0.1</v>
      </c>
      <c r="AD142" s="5"/>
      <c r="AE142" s="8">
        <v>27169</v>
      </c>
      <c r="AF142" s="6">
        <v>25</v>
      </c>
      <c r="AG142" s="6">
        <v>18.5</v>
      </c>
      <c r="AH142" s="6">
        <f t="shared" si="14"/>
        <v>21.75</v>
      </c>
      <c r="AI142" s="6">
        <v>0.5</v>
      </c>
    </row>
    <row r="143" spans="2:35" x14ac:dyDescent="0.25">
      <c r="B143" s="5"/>
      <c r="C143" s="8">
        <v>25709</v>
      </c>
      <c r="D143" s="6">
        <v>18</v>
      </c>
      <c r="E143" s="6">
        <v>13.2</v>
      </c>
      <c r="F143" s="6">
        <f t="shared" si="11"/>
        <v>15.6</v>
      </c>
      <c r="G143" s="6">
        <v>0</v>
      </c>
      <c r="I143" s="5"/>
      <c r="J143" s="8">
        <v>26074</v>
      </c>
      <c r="K143" s="6">
        <v>19</v>
      </c>
      <c r="L143" s="6">
        <v>14.5</v>
      </c>
      <c r="M143" s="6">
        <f t="shared" si="10"/>
        <v>16.75</v>
      </c>
      <c r="N143" s="6">
        <v>0</v>
      </c>
      <c r="P143" s="5"/>
      <c r="Q143" s="8">
        <v>26439</v>
      </c>
      <c r="R143" s="6">
        <v>17</v>
      </c>
      <c r="S143" s="6">
        <v>10</v>
      </c>
      <c r="T143" s="6">
        <f t="shared" si="12"/>
        <v>13.5</v>
      </c>
      <c r="U143" s="6">
        <v>0</v>
      </c>
      <c r="W143" s="5"/>
      <c r="X143" s="8">
        <v>26805</v>
      </c>
      <c r="Y143" s="6">
        <v>25</v>
      </c>
      <c r="Z143" s="6">
        <v>15</v>
      </c>
      <c r="AA143" s="6">
        <f t="shared" si="13"/>
        <v>20</v>
      </c>
      <c r="AB143" s="6">
        <v>0</v>
      </c>
      <c r="AD143" s="5"/>
      <c r="AE143" s="8">
        <v>27170</v>
      </c>
      <c r="AF143" s="6">
        <v>23</v>
      </c>
      <c r="AG143" s="6">
        <v>18</v>
      </c>
      <c r="AH143" s="6">
        <f t="shared" si="14"/>
        <v>20.5</v>
      </c>
      <c r="AI143" s="6">
        <v>0</v>
      </c>
    </row>
    <row r="144" spans="2:35" x14ac:dyDescent="0.25">
      <c r="B144" s="5"/>
      <c r="C144" s="8">
        <v>25710</v>
      </c>
      <c r="D144" s="6">
        <v>18</v>
      </c>
      <c r="E144" s="6">
        <v>12.5</v>
      </c>
      <c r="F144" s="6">
        <f t="shared" si="11"/>
        <v>15.25</v>
      </c>
      <c r="G144" s="6">
        <v>0</v>
      </c>
      <c r="I144" s="5"/>
      <c r="J144" s="8">
        <v>26075</v>
      </c>
      <c r="K144" s="6">
        <v>22.7</v>
      </c>
      <c r="L144" s="6">
        <v>13.5</v>
      </c>
      <c r="M144" s="6">
        <f t="shared" si="10"/>
        <v>18.100000000000001</v>
      </c>
      <c r="N144" s="6">
        <v>0.1</v>
      </c>
      <c r="P144" s="5"/>
      <c r="Q144" s="8">
        <v>26440</v>
      </c>
      <c r="R144" s="6">
        <v>18.5</v>
      </c>
      <c r="S144" s="6">
        <v>10</v>
      </c>
      <c r="T144" s="6">
        <f t="shared" si="12"/>
        <v>14.25</v>
      </c>
      <c r="U144" s="6">
        <v>0</v>
      </c>
      <c r="W144" s="5"/>
      <c r="X144" s="8">
        <v>26806</v>
      </c>
      <c r="Y144" s="6">
        <v>22</v>
      </c>
      <c r="Z144" s="6">
        <v>15</v>
      </c>
      <c r="AA144" s="6">
        <f t="shared" si="13"/>
        <v>18.5</v>
      </c>
      <c r="AB144" s="6">
        <v>0</v>
      </c>
      <c r="AD144" s="5"/>
      <c r="AE144" s="8">
        <v>27171</v>
      </c>
      <c r="AF144" s="6">
        <v>22.5</v>
      </c>
      <c r="AG144" s="6">
        <v>17.5</v>
      </c>
      <c r="AH144" s="6">
        <f t="shared" si="14"/>
        <v>20</v>
      </c>
      <c r="AI144" s="6">
        <v>0</v>
      </c>
    </row>
    <row r="145" spans="2:35" x14ac:dyDescent="0.25">
      <c r="B145" s="5"/>
      <c r="C145" s="8">
        <v>25711</v>
      </c>
      <c r="D145" s="6">
        <v>21</v>
      </c>
      <c r="E145" s="6">
        <v>13.5</v>
      </c>
      <c r="F145" s="6">
        <f t="shared" si="11"/>
        <v>17.25</v>
      </c>
      <c r="G145" s="6">
        <v>0</v>
      </c>
      <c r="I145" s="5"/>
      <c r="J145" s="8">
        <v>26076</v>
      </c>
      <c r="K145" s="6">
        <v>19.8</v>
      </c>
      <c r="L145" s="6">
        <v>14.9</v>
      </c>
      <c r="M145" s="6">
        <f t="shared" si="10"/>
        <v>17.350000000000001</v>
      </c>
      <c r="N145" s="6">
        <v>0.1</v>
      </c>
      <c r="P145" s="5"/>
      <c r="Q145" s="8">
        <v>26441</v>
      </c>
      <c r="R145" s="6">
        <v>18.5</v>
      </c>
      <c r="S145" s="6">
        <v>11</v>
      </c>
      <c r="T145" s="6">
        <f t="shared" si="12"/>
        <v>14.75</v>
      </c>
      <c r="U145" s="6">
        <v>3.2</v>
      </c>
      <c r="W145" s="5"/>
      <c r="X145" s="8">
        <v>26807</v>
      </c>
      <c r="Y145" s="6">
        <v>19.5</v>
      </c>
      <c r="Z145" s="6">
        <v>15</v>
      </c>
      <c r="AA145" s="6">
        <f t="shared" si="13"/>
        <v>17.25</v>
      </c>
      <c r="AB145" s="6">
        <v>0</v>
      </c>
      <c r="AD145" s="5"/>
      <c r="AE145" s="8">
        <v>27172</v>
      </c>
      <c r="AF145" s="6">
        <v>19</v>
      </c>
      <c r="AG145" s="6">
        <v>18</v>
      </c>
      <c r="AH145" s="6">
        <f t="shared" si="14"/>
        <v>18.5</v>
      </c>
      <c r="AI145" s="6">
        <v>14.8</v>
      </c>
    </row>
    <row r="146" spans="2:35" x14ac:dyDescent="0.25">
      <c r="B146" s="5"/>
      <c r="C146" s="8">
        <v>25712</v>
      </c>
      <c r="D146" s="6">
        <v>20.8</v>
      </c>
      <c r="E146" s="6">
        <v>14.5</v>
      </c>
      <c r="F146" s="6">
        <f t="shared" si="11"/>
        <v>17.649999999999999</v>
      </c>
      <c r="G146" s="6">
        <v>0</v>
      </c>
      <c r="I146" s="5"/>
      <c r="J146" s="8">
        <v>26077</v>
      </c>
      <c r="K146" s="6">
        <v>18.5</v>
      </c>
      <c r="L146" s="6">
        <v>14.5</v>
      </c>
      <c r="M146" s="6">
        <f t="shared" si="10"/>
        <v>16.5</v>
      </c>
      <c r="N146" s="6">
        <v>0.5</v>
      </c>
      <c r="P146" s="5"/>
      <c r="Q146" s="8">
        <v>26442</v>
      </c>
      <c r="R146" s="6">
        <v>20.2</v>
      </c>
      <c r="S146" s="6">
        <v>15</v>
      </c>
      <c r="T146" s="6">
        <f t="shared" si="12"/>
        <v>17.600000000000001</v>
      </c>
      <c r="U146" s="6">
        <v>2.5</v>
      </c>
      <c r="W146" s="5"/>
      <c r="X146" s="8">
        <v>26808</v>
      </c>
      <c r="Y146" s="6">
        <v>21</v>
      </c>
      <c r="Z146" s="6">
        <v>15.5</v>
      </c>
      <c r="AA146" s="6">
        <f t="shared" si="13"/>
        <v>18.25</v>
      </c>
      <c r="AB146" s="6">
        <v>0</v>
      </c>
      <c r="AD146" s="5"/>
      <c r="AE146" s="8">
        <v>27173</v>
      </c>
      <c r="AF146" s="6">
        <v>15</v>
      </c>
      <c r="AG146" s="6">
        <v>14</v>
      </c>
      <c r="AH146" s="6">
        <f t="shared" si="14"/>
        <v>14.5</v>
      </c>
      <c r="AI146" s="6">
        <v>0.7</v>
      </c>
    </row>
    <row r="147" spans="2:35" x14ac:dyDescent="0.25">
      <c r="B147" s="5"/>
      <c r="C147" s="8">
        <v>25713</v>
      </c>
      <c r="D147" s="6">
        <v>21</v>
      </c>
      <c r="E147" s="6">
        <v>15.5</v>
      </c>
      <c r="F147" s="6">
        <f t="shared" si="11"/>
        <v>18.25</v>
      </c>
      <c r="G147" s="6">
        <v>0.1</v>
      </c>
      <c r="I147" s="5"/>
      <c r="J147" s="8">
        <v>26078</v>
      </c>
      <c r="K147" s="6">
        <v>17.5</v>
      </c>
      <c r="L147" s="6">
        <v>11.5</v>
      </c>
      <c r="M147" s="6">
        <f t="shared" si="10"/>
        <v>14.5</v>
      </c>
      <c r="N147" s="6">
        <v>0</v>
      </c>
      <c r="P147" s="5"/>
      <c r="Q147" s="8">
        <v>26443</v>
      </c>
      <c r="R147" s="6">
        <v>18.5</v>
      </c>
      <c r="S147" s="6">
        <v>12</v>
      </c>
      <c r="T147" s="6">
        <f t="shared" si="12"/>
        <v>15.25</v>
      </c>
      <c r="U147" s="6">
        <v>0</v>
      </c>
      <c r="W147" s="5"/>
      <c r="X147" s="8">
        <v>26809</v>
      </c>
      <c r="Y147" s="6">
        <v>22</v>
      </c>
      <c r="Z147" s="6">
        <v>16</v>
      </c>
      <c r="AA147" s="6">
        <f t="shared" si="13"/>
        <v>19</v>
      </c>
      <c r="AB147" s="6">
        <v>0</v>
      </c>
      <c r="AD147" s="5"/>
      <c r="AE147" s="8">
        <v>27174</v>
      </c>
      <c r="AF147" s="6">
        <v>13.5</v>
      </c>
      <c r="AG147" s="6">
        <v>12.5</v>
      </c>
      <c r="AH147" s="6">
        <f t="shared" si="14"/>
        <v>13</v>
      </c>
      <c r="AI147" s="6">
        <v>4.4000000000000004</v>
      </c>
    </row>
    <row r="148" spans="2:35" x14ac:dyDescent="0.25">
      <c r="B148" s="5"/>
      <c r="C148" s="8">
        <v>25714</v>
      </c>
      <c r="D148" s="6">
        <v>25</v>
      </c>
      <c r="E148" s="6">
        <v>15.5</v>
      </c>
      <c r="F148" s="6">
        <f t="shared" si="11"/>
        <v>20.25</v>
      </c>
      <c r="G148" s="6">
        <v>0</v>
      </c>
      <c r="I148" s="5"/>
      <c r="J148" s="8">
        <v>26079</v>
      </c>
      <c r="K148" s="6">
        <v>20.5</v>
      </c>
      <c r="L148" s="6">
        <v>12</v>
      </c>
      <c r="M148" s="6">
        <f t="shared" si="10"/>
        <v>16.25</v>
      </c>
      <c r="N148" s="6">
        <v>10.5</v>
      </c>
      <c r="P148" s="5"/>
      <c r="Q148" s="8">
        <v>26444</v>
      </c>
      <c r="R148" s="6">
        <v>24.5</v>
      </c>
      <c r="S148" s="6">
        <v>14</v>
      </c>
      <c r="T148" s="6">
        <f t="shared" si="12"/>
        <v>19.25</v>
      </c>
      <c r="U148" s="6">
        <v>0</v>
      </c>
      <c r="W148" s="5"/>
      <c r="X148" s="8">
        <v>26810</v>
      </c>
      <c r="Y148" s="6">
        <v>22.5</v>
      </c>
      <c r="Z148" s="6">
        <v>17.5</v>
      </c>
      <c r="AA148" s="6">
        <f t="shared" si="13"/>
        <v>20</v>
      </c>
      <c r="AB148" s="6">
        <v>0</v>
      </c>
      <c r="AD148" s="5"/>
      <c r="AE148" s="8">
        <v>27175</v>
      </c>
      <c r="AF148" s="6">
        <v>17.8</v>
      </c>
      <c r="AG148" s="6">
        <v>13</v>
      </c>
      <c r="AH148" s="6">
        <f t="shared" si="14"/>
        <v>15.4</v>
      </c>
      <c r="AI148" s="6">
        <v>0</v>
      </c>
    </row>
    <row r="149" spans="2:35" x14ac:dyDescent="0.25">
      <c r="B149" s="5"/>
      <c r="C149" s="8">
        <v>25715</v>
      </c>
      <c r="D149" s="6">
        <v>22.5</v>
      </c>
      <c r="E149" s="6">
        <v>17.2</v>
      </c>
      <c r="F149" s="6">
        <f t="shared" si="11"/>
        <v>19.850000000000001</v>
      </c>
      <c r="G149" s="6">
        <v>0</v>
      </c>
      <c r="I149" s="5"/>
      <c r="J149" s="8">
        <v>26080</v>
      </c>
      <c r="K149" s="6">
        <v>18.5</v>
      </c>
      <c r="L149" s="6">
        <v>9</v>
      </c>
      <c r="M149" s="6">
        <f t="shared" si="10"/>
        <v>13.75</v>
      </c>
      <c r="N149" s="6">
        <v>4.4000000000000004</v>
      </c>
      <c r="P149" s="5"/>
      <c r="Q149" s="8">
        <v>26445</v>
      </c>
      <c r="R149" s="6">
        <v>25.6</v>
      </c>
      <c r="S149" s="6">
        <v>17</v>
      </c>
      <c r="T149" s="6">
        <f t="shared" si="12"/>
        <v>21.3</v>
      </c>
      <c r="U149" s="6">
        <v>0</v>
      </c>
      <c r="W149" s="5"/>
      <c r="X149" s="8">
        <v>26811</v>
      </c>
      <c r="Y149" s="6">
        <v>22.8</v>
      </c>
      <c r="Z149" s="6">
        <v>18.5</v>
      </c>
      <c r="AA149" s="6">
        <f t="shared" si="13"/>
        <v>20.65</v>
      </c>
      <c r="AB149" s="6">
        <v>0</v>
      </c>
      <c r="AD149" s="5"/>
      <c r="AE149" s="8">
        <v>27176</v>
      </c>
      <c r="AF149" s="6">
        <v>18.600000000000001</v>
      </c>
      <c r="AG149" s="6">
        <v>14</v>
      </c>
      <c r="AH149" s="6">
        <f t="shared" si="14"/>
        <v>16.3</v>
      </c>
      <c r="AI149" s="6">
        <v>0</v>
      </c>
    </row>
    <row r="150" spans="2:35" x14ac:dyDescent="0.25">
      <c r="B150" s="5"/>
      <c r="C150" s="8">
        <v>25716</v>
      </c>
      <c r="D150" s="6">
        <v>22.2</v>
      </c>
      <c r="E150" s="6">
        <v>17.2</v>
      </c>
      <c r="F150" s="6">
        <f t="shared" si="11"/>
        <v>19.7</v>
      </c>
      <c r="G150" s="6">
        <v>0</v>
      </c>
      <c r="I150" s="5"/>
      <c r="J150" s="8">
        <v>26081</v>
      </c>
      <c r="K150" s="6">
        <v>19.5</v>
      </c>
      <c r="L150" s="6">
        <v>10.5</v>
      </c>
      <c r="M150" s="6">
        <f t="shared" si="10"/>
        <v>15</v>
      </c>
      <c r="N150" s="6">
        <v>1.2</v>
      </c>
      <c r="P150" s="5"/>
      <c r="Q150" s="8">
        <v>26446</v>
      </c>
      <c r="R150" s="6">
        <v>20</v>
      </c>
      <c r="S150" s="6">
        <v>16.5</v>
      </c>
      <c r="T150" s="6">
        <f t="shared" si="12"/>
        <v>18.25</v>
      </c>
      <c r="U150" s="6">
        <v>0</v>
      </c>
      <c r="W150" s="5"/>
      <c r="X150" s="8">
        <v>26812</v>
      </c>
      <c r="Y150" s="6">
        <v>20</v>
      </c>
      <c r="Z150" s="6">
        <v>17</v>
      </c>
      <c r="AA150" s="6">
        <f t="shared" si="13"/>
        <v>18.5</v>
      </c>
      <c r="AB150" s="6">
        <v>0</v>
      </c>
      <c r="AD150" s="5"/>
      <c r="AE150" s="8">
        <v>27177</v>
      </c>
      <c r="AF150" s="6">
        <v>21</v>
      </c>
      <c r="AG150" s="6">
        <v>16</v>
      </c>
      <c r="AH150" s="6">
        <f t="shared" si="14"/>
        <v>18.5</v>
      </c>
      <c r="AI150" s="6">
        <v>0</v>
      </c>
    </row>
    <row r="151" spans="2:35" x14ac:dyDescent="0.25">
      <c r="B151" s="5"/>
      <c r="C151" s="8">
        <v>25717</v>
      </c>
      <c r="D151" s="6">
        <v>21.5</v>
      </c>
      <c r="E151" s="6">
        <v>17.600000000000001</v>
      </c>
      <c r="F151" s="6">
        <f t="shared" si="11"/>
        <v>19.55</v>
      </c>
      <c r="G151" s="6">
        <v>0.1</v>
      </c>
      <c r="I151" s="5"/>
      <c r="J151" s="8">
        <v>26082</v>
      </c>
      <c r="K151" s="6">
        <v>18</v>
      </c>
      <c r="L151" s="6">
        <v>15</v>
      </c>
      <c r="M151" s="6">
        <f t="shared" si="10"/>
        <v>16.5</v>
      </c>
      <c r="N151" s="6">
        <v>0.1</v>
      </c>
      <c r="P151" s="5"/>
      <c r="Q151" s="8">
        <v>26447</v>
      </c>
      <c r="R151" s="6">
        <v>19.5</v>
      </c>
      <c r="S151" s="6">
        <v>14</v>
      </c>
      <c r="T151" s="6">
        <f t="shared" si="12"/>
        <v>16.75</v>
      </c>
      <c r="U151" s="6">
        <v>0</v>
      </c>
      <c r="W151" s="5"/>
      <c r="X151" s="8">
        <v>26813</v>
      </c>
      <c r="Y151" s="6">
        <v>20.6</v>
      </c>
      <c r="Z151" s="6">
        <v>18</v>
      </c>
      <c r="AA151" s="6">
        <f t="shared" si="13"/>
        <v>19.3</v>
      </c>
      <c r="AB151" s="6">
        <v>0.1</v>
      </c>
      <c r="AD151" s="5"/>
      <c r="AE151" s="8">
        <v>27178</v>
      </c>
      <c r="AF151" s="6">
        <v>22</v>
      </c>
      <c r="AG151" s="6">
        <v>15.4</v>
      </c>
      <c r="AH151" s="6">
        <f t="shared" si="14"/>
        <v>18.7</v>
      </c>
      <c r="AI151" s="6">
        <v>7.2</v>
      </c>
    </row>
    <row r="152" spans="2:35" x14ac:dyDescent="0.25">
      <c r="B152" s="5"/>
      <c r="C152" s="8">
        <v>25718</v>
      </c>
      <c r="D152" s="6">
        <v>21.5</v>
      </c>
      <c r="E152" s="6">
        <v>17.600000000000001</v>
      </c>
      <c r="F152" s="6">
        <f t="shared" si="11"/>
        <v>19.55</v>
      </c>
      <c r="G152" s="6">
        <v>0</v>
      </c>
      <c r="I152" s="5"/>
      <c r="J152" s="8">
        <v>26083</v>
      </c>
      <c r="K152" s="6">
        <v>20</v>
      </c>
      <c r="L152" s="6">
        <v>15</v>
      </c>
      <c r="M152" s="6">
        <f t="shared" si="10"/>
        <v>17.5</v>
      </c>
      <c r="N152" s="6">
        <v>0.1</v>
      </c>
      <c r="P152" s="5"/>
      <c r="Q152" s="8">
        <v>26448</v>
      </c>
      <c r="R152" s="6">
        <v>23</v>
      </c>
      <c r="S152" s="6">
        <v>14.5</v>
      </c>
      <c r="T152" s="6">
        <f t="shared" si="12"/>
        <v>18.75</v>
      </c>
      <c r="U152" s="6">
        <v>0</v>
      </c>
      <c r="W152" s="5"/>
      <c r="X152" s="8">
        <v>26814</v>
      </c>
      <c r="Y152" s="6">
        <v>22</v>
      </c>
      <c r="Z152" s="6">
        <v>17.5</v>
      </c>
      <c r="AA152" s="6">
        <f t="shared" si="13"/>
        <v>19.75</v>
      </c>
      <c r="AB152" s="6">
        <v>0</v>
      </c>
      <c r="AD152" s="5"/>
      <c r="AE152" s="8">
        <v>27179</v>
      </c>
      <c r="AF152" s="6">
        <v>21</v>
      </c>
      <c r="AG152" s="6">
        <v>18</v>
      </c>
      <c r="AH152" s="6">
        <f t="shared" si="14"/>
        <v>19.5</v>
      </c>
      <c r="AI152" s="6">
        <v>4.5</v>
      </c>
    </row>
    <row r="153" spans="2:35" x14ac:dyDescent="0.25">
      <c r="B153" s="5"/>
      <c r="C153" s="12">
        <v>25719</v>
      </c>
      <c r="D153" s="13">
        <v>23</v>
      </c>
      <c r="E153" s="13">
        <v>18</v>
      </c>
      <c r="F153" s="13">
        <f t="shared" si="11"/>
        <v>20.5</v>
      </c>
      <c r="G153" s="13">
        <v>0</v>
      </c>
      <c r="I153" s="5"/>
      <c r="J153" s="12">
        <v>26084</v>
      </c>
      <c r="K153" s="13">
        <v>21</v>
      </c>
      <c r="L153" s="13">
        <v>16</v>
      </c>
      <c r="M153" s="13">
        <f t="shared" si="10"/>
        <v>18.5</v>
      </c>
      <c r="N153" s="13">
        <v>7.4</v>
      </c>
      <c r="P153" s="5"/>
      <c r="Q153" s="8">
        <v>26449</v>
      </c>
      <c r="R153" s="6">
        <v>21</v>
      </c>
      <c r="S153" s="6">
        <v>15.5</v>
      </c>
      <c r="T153" s="6">
        <f t="shared" si="12"/>
        <v>18.25</v>
      </c>
      <c r="U153" s="6">
        <v>0.1</v>
      </c>
      <c r="W153" s="5"/>
      <c r="X153" s="12">
        <v>26815</v>
      </c>
      <c r="Y153" s="13">
        <v>22.5</v>
      </c>
      <c r="Z153" s="13">
        <v>17</v>
      </c>
      <c r="AA153" s="13">
        <f t="shared" si="13"/>
        <v>19.75</v>
      </c>
      <c r="AB153" s="13">
        <v>0</v>
      </c>
      <c r="AD153" s="5"/>
      <c r="AE153" s="12">
        <v>27180</v>
      </c>
      <c r="AF153" s="13">
        <v>21.5</v>
      </c>
      <c r="AG153" s="13">
        <v>17</v>
      </c>
      <c r="AH153" s="13">
        <f t="shared" si="14"/>
        <v>19.25</v>
      </c>
      <c r="AI153" s="13">
        <v>0</v>
      </c>
    </row>
    <row r="154" spans="2:35" x14ac:dyDescent="0.25">
      <c r="B154" s="5" t="s">
        <v>10</v>
      </c>
      <c r="C154" s="8">
        <v>25720</v>
      </c>
      <c r="D154" s="6">
        <v>25</v>
      </c>
      <c r="E154" s="6">
        <v>20</v>
      </c>
      <c r="F154" s="6">
        <f t="shared" si="11"/>
        <v>22.5</v>
      </c>
      <c r="G154" s="6">
        <v>0</v>
      </c>
      <c r="I154" s="5" t="s">
        <v>10</v>
      </c>
      <c r="J154" s="8">
        <v>26085</v>
      </c>
      <c r="K154" s="6">
        <v>21.5</v>
      </c>
      <c r="L154" s="6">
        <v>13.2</v>
      </c>
      <c r="M154" s="6">
        <f t="shared" si="10"/>
        <v>17.350000000000001</v>
      </c>
      <c r="N154" s="6">
        <v>0</v>
      </c>
      <c r="P154" s="5"/>
      <c r="Q154" s="12">
        <v>26450</v>
      </c>
      <c r="R154" s="13">
        <v>20</v>
      </c>
      <c r="S154" s="13">
        <v>15</v>
      </c>
      <c r="T154" s="13">
        <f t="shared" si="12"/>
        <v>17.5</v>
      </c>
      <c r="U154" s="13">
        <v>0.1</v>
      </c>
      <c r="W154" s="5" t="s">
        <v>10</v>
      </c>
      <c r="X154" s="8">
        <v>26816</v>
      </c>
      <c r="Y154" s="6">
        <v>21.6</v>
      </c>
      <c r="Z154" s="6">
        <v>16.5</v>
      </c>
      <c r="AA154" s="6">
        <f t="shared" si="13"/>
        <v>19.05</v>
      </c>
      <c r="AB154" s="6">
        <v>0</v>
      </c>
      <c r="AD154" s="5" t="s">
        <v>10</v>
      </c>
      <c r="AE154" s="8">
        <v>27181</v>
      </c>
      <c r="AF154" s="6">
        <v>18.5</v>
      </c>
      <c r="AG154" s="6">
        <v>17</v>
      </c>
      <c r="AH154" s="6">
        <f t="shared" si="14"/>
        <v>17.75</v>
      </c>
      <c r="AI154" s="6">
        <v>0</v>
      </c>
    </row>
    <row r="155" spans="2:35" x14ac:dyDescent="0.25">
      <c r="B155" s="5"/>
      <c r="C155" s="8">
        <v>25721</v>
      </c>
      <c r="D155" s="6">
        <v>25</v>
      </c>
      <c r="E155" s="6">
        <v>20.8</v>
      </c>
      <c r="F155" s="6">
        <f t="shared" si="11"/>
        <v>22.9</v>
      </c>
      <c r="G155" s="6">
        <v>0</v>
      </c>
      <c r="I155" s="5"/>
      <c r="J155" s="8">
        <v>26086</v>
      </c>
      <c r="K155" s="6">
        <v>21.5</v>
      </c>
      <c r="L155" s="6">
        <v>15</v>
      </c>
      <c r="M155" s="6">
        <f t="shared" si="10"/>
        <v>18.25</v>
      </c>
      <c r="N155" s="6">
        <v>0</v>
      </c>
      <c r="P155" s="5" t="s">
        <v>10</v>
      </c>
      <c r="Q155" s="8">
        <v>26451</v>
      </c>
      <c r="R155" s="6">
        <v>20</v>
      </c>
      <c r="S155" s="6">
        <v>16</v>
      </c>
      <c r="T155" s="6">
        <f t="shared" si="12"/>
        <v>18</v>
      </c>
      <c r="U155" s="6">
        <v>0</v>
      </c>
      <c r="W155" s="5"/>
      <c r="X155" s="8">
        <v>26817</v>
      </c>
      <c r="Y155" s="6">
        <v>21</v>
      </c>
      <c r="Z155" s="6">
        <v>16.5</v>
      </c>
      <c r="AA155" s="6">
        <f t="shared" si="13"/>
        <v>18.75</v>
      </c>
      <c r="AB155" s="6">
        <v>0</v>
      </c>
      <c r="AD155" s="5"/>
      <c r="AE155" s="8">
        <v>27182</v>
      </c>
      <c r="AF155" s="6">
        <v>22</v>
      </c>
      <c r="AG155" s="6">
        <v>16</v>
      </c>
      <c r="AH155" s="6">
        <f t="shared" si="14"/>
        <v>19</v>
      </c>
      <c r="AI155" s="6">
        <v>0</v>
      </c>
    </row>
    <row r="156" spans="2:35" x14ac:dyDescent="0.25">
      <c r="B156" s="5"/>
      <c r="C156" s="8">
        <v>25722</v>
      </c>
      <c r="D156" s="6">
        <v>23</v>
      </c>
      <c r="E156" s="6">
        <v>20.5</v>
      </c>
      <c r="F156" s="6">
        <f t="shared" si="11"/>
        <v>21.75</v>
      </c>
      <c r="G156" s="6">
        <v>0</v>
      </c>
      <c r="I156" s="5"/>
      <c r="J156" s="8">
        <v>26087</v>
      </c>
      <c r="K156" s="6">
        <v>20.2</v>
      </c>
      <c r="L156" s="6">
        <v>15.5</v>
      </c>
      <c r="M156" s="6">
        <f t="shared" si="10"/>
        <v>17.850000000000001</v>
      </c>
      <c r="N156" s="6">
        <v>0</v>
      </c>
      <c r="P156" s="5"/>
      <c r="Q156" s="8">
        <v>26452</v>
      </c>
      <c r="R156" s="6">
        <v>20.5</v>
      </c>
      <c r="S156" s="6">
        <v>15</v>
      </c>
      <c r="T156" s="6">
        <f t="shared" si="12"/>
        <v>17.75</v>
      </c>
      <c r="U156" s="6">
        <v>0</v>
      </c>
      <c r="W156" s="5"/>
      <c r="X156" s="8">
        <v>26818</v>
      </c>
      <c r="Y156" s="6">
        <v>20.5</v>
      </c>
      <c r="Z156" s="6">
        <v>16.5</v>
      </c>
      <c r="AA156" s="6">
        <f t="shared" si="13"/>
        <v>18.5</v>
      </c>
      <c r="AB156" s="6">
        <v>0</v>
      </c>
      <c r="AD156" s="5"/>
      <c r="AE156" s="8">
        <v>27183</v>
      </c>
      <c r="AF156" s="6">
        <v>23</v>
      </c>
      <c r="AG156" s="6">
        <v>17</v>
      </c>
      <c r="AH156" s="6">
        <f t="shared" si="14"/>
        <v>20</v>
      </c>
      <c r="AI156" s="6">
        <v>0</v>
      </c>
    </row>
    <row r="157" spans="2:35" x14ac:dyDescent="0.25">
      <c r="B157" s="5"/>
      <c r="C157" s="8">
        <v>25723</v>
      </c>
      <c r="D157" s="6">
        <v>22</v>
      </c>
      <c r="E157" s="6">
        <v>16</v>
      </c>
      <c r="F157" s="6">
        <f t="shared" si="11"/>
        <v>19</v>
      </c>
      <c r="G157" s="6">
        <v>0.1</v>
      </c>
      <c r="I157" s="5"/>
      <c r="J157" s="8">
        <v>26088</v>
      </c>
      <c r="K157" s="6">
        <v>21.5</v>
      </c>
      <c r="L157" s="6">
        <v>16.5</v>
      </c>
      <c r="M157" s="6">
        <f t="shared" si="10"/>
        <v>19</v>
      </c>
      <c r="N157" s="6">
        <v>0.1</v>
      </c>
      <c r="P157" s="5"/>
      <c r="Q157" s="8">
        <v>26453</v>
      </c>
      <c r="R157" s="6">
        <v>21.5</v>
      </c>
      <c r="S157" s="6">
        <v>15.5</v>
      </c>
      <c r="T157" s="6">
        <f t="shared" si="12"/>
        <v>18.5</v>
      </c>
      <c r="U157" s="6">
        <v>0</v>
      </c>
      <c r="W157" s="5"/>
      <c r="X157" s="8">
        <v>26819</v>
      </c>
      <c r="Y157" s="6">
        <v>20</v>
      </c>
      <c r="Z157" s="6">
        <v>15</v>
      </c>
      <c r="AA157" s="6">
        <f t="shared" si="13"/>
        <v>17.5</v>
      </c>
      <c r="AB157" s="6">
        <v>9.1999999999999993</v>
      </c>
      <c r="AD157" s="5"/>
      <c r="AE157" s="8">
        <v>27184</v>
      </c>
      <c r="AF157" s="6">
        <v>22.5</v>
      </c>
      <c r="AG157" s="6">
        <v>17</v>
      </c>
      <c r="AH157" s="6">
        <f t="shared" si="14"/>
        <v>19.75</v>
      </c>
      <c r="AI157" s="6">
        <v>0</v>
      </c>
    </row>
    <row r="158" spans="2:35" x14ac:dyDescent="0.25">
      <c r="B158" s="5"/>
      <c r="C158" s="8">
        <v>25724</v>
      </c>
      <c r="D158" s="6">
        <v>22</v>
      </c>
      <c r="E158" s="6">
        <v>17.5</v>
      </c>
      <c r="F158" s="6">
        <f t="shared" si="11"/>
        <v>19.75</v>
      </c>
      <c r="G158" s="6">
        <v>0</v>
      </c>
      <c r="I158" s="5"/>
      <c r="J158" s="8">
        <v>26089</v>
      </c>
      <c r="K158" s="6">
        <v>21.2</v>
      </c>
      <c r="L158" s="6">
        <v>17</v>
      </c>
      <c r="M158" s="6">
        <f t="shared" si="10"/>
        <v>19.100000000000001</v>
      </c>
      <c r="N158" s="6">
        <v>0</v>
      </c>
      <c r="P158" s="5"/>
      <c r="Q158" s="8">
        <v>26454</v>
      </c>
      <c r="R158" s="6">
        <v>21.5</v>
      </c>
      <c r="S158" s="6">
        <v>15.5</v>
      </c>
      <c r="T158" s="6">
        <f t="shared" si="12"/>
        <v>18.5</v>
      </c>
      <c r="U158" s="6">
        <v>0</v>
      </c>
      <c r="W158" s="5"/>
      <c r="X158" s="8">
        <v>26820</v>
      </c>
      <c r="Y158" s="6">
        <v>21.4</v>
      </c>
      <c r="Z158" s="6">
        <v>16</v>
      </c>
      <c r="AA158" s="6">
        <f t="shared" si="13"/>
        <v>18.7</v>
      </c>
      <c r="AB158" s="6">
        <v>0.2</v>
      </c>
      <c r="AD158" s="5"/>
      <c r="AE158" s="8">
        <v>27185</v>
      </c>
      <c r="AF158" s="6">
        <v>25.5</v>
      </c>
      <c r="AG158" s="6">
        <v>18.2</v>
      </c>
      <c r="AH158" s="6">
        <f t="shared" si="14"/>
        <v>21.85</v>
      </c>
      <c r="AI158" s="6">
        <v>0</v>
      </c>
    </row>
    <row r="159" spans="2:35" x14ac:dyDescent="0.25">
      <c r="B159" s="5"/>
      <c r="C159" s="8">
        <v>25725</v>
      </c>
      <c r="D159" s="6">
        <v>24.6</v>
      </c>
      <c r="E159" s="6">
        <v>17.5</v>
      </c>
      <c r="F159" s="6">
        <f t="shared" si="11"/>
        <v>21.05</v>
      </c>
      <c r="G159" s="6">
        <v>0</v>
      </c>
      <c r="I159" s="5"/>
      <c r="J159" s="8">
        <v>26090</v>
      </c>
      <c r="K159" s="6">
        <v>21</v>
      </c>
      <c r="L159" s="6">
        <v>14.1</v>
      </c>
      <c r="M159" s="6">
        <f t="shared" si="10"/>
        <v>17.55</v>
      </c>
      <c r="N159" s="6">
        <v>35</v>
      </c>
      <c r="P159" s="5"/>
      <c r="Q159" s="8">
        <v>26455</v>
      </c>
      <c r="R159" s="6">
        <v>19</v>
      </c>
      <c r="S159" s="6">
        <v>15.5</v>
      </c>
      <c r="T159" s="6">
        <f t="shared" si="12"/>
        <v>17.25</v>
      </c>
      <c r="U159" s="6">
        <v>1.5</v>
      </c>
      <c r="W159" s="5"/>
      <c r="X159" s="8">
        <v>26821</v>
      </c>
      <c r="Y159" s="6">
        <v>21</v>
      </c>
      <c r="Z159" s="6">
        <v>17</v>
      </c>
      <c r="AA159" s="6">
        <f t="shared" si="13"/>
        <v>19</v>
      </c>
      <c r="AB159" s="6">
        <v>0</v>
      </c>
      <c r="AD159" s="5"/>
      <c r="AE159" s="8">
        <v>27186</v>
      </c>
      <c r="AF159" s="6">
        <v>22.5</v>
      </c>
      <c r="AG159" s="6">
        <v>18</v>
      </c>
      <c r="AH159" s="6">
        <f t="shared" si="14"/>
        <v>20.25</v>
      </c>
      <c r="AI159" s="6">
        <v>1.8</v>
      </c>
    </row>
    <row r="160" spans="2:35" x14ac:dyDescent="0.25">
      <c r="B160" s="5"/>
      <c r="C160" s="8">
        <v>25726</v>
      </c>
      <c r="D160" s="6">
        <v>22</v>
      </c>
      <c r="E160" s="6">
        <v>17</v>
      </c>
      <c r="F160" s="6">
        <f t="shared" si="11"/>
        <v>19.5</v>
      </c>
      <c r="G160" s="6">
        <v>0.4</v>
      </c>
      <c r="I160" s="5"/>
      <c r="J160" s="8">
        <v>26091</v>
      </c>
      <c r="K160" s="6">
        <v>21</v>
      </c>
      <c r="L160" s="6">
        <v>16.5</v>
      </c>
      <c r="M160" s="6">
        <f t="shared" si="10"/>
        <v>18.75</v>
      </c>
      <c r="N160" s="6">
        <v>11.4</v>
      </c>
      <c r="P160" s="5"/>
      <c r="Q160" s="8">
        <v>26456</v>
      </c>
      <c r="R160" s="6">
        <v>18</v>
      </c>
      <c r="S160" s="6">
        <v>16.5</v>
      </c>
      <c r="T160" s="6">
        <f t="shared" si="12"/>
        <v>17.25</v>
      </c>
      <c r="U160" s="6">
        <v>0</v>
      </c>
      <c r="W160" s="5"/>
      <c r="X160" s="8">
        <v>26822</v>
      </c>
      <c r="Y160" s="6">
        <v>22</v>
      </c>
      <c r="Z160" s="6">
        <v>17</v>
      </c>
      <c r="AA160" s="6">
        <f t="shared" si="13"/>
        <v>19.5</v>
      </c>
      <c r="AB160" s="6">
        <v>0</v>
      </c>
      <c r="AD160" s="5"/>
      <c r="AE160" s="8">
        <v>27187</v>
      </c>
      <c r="AF160" s="6">
        <v>20.5</v>
      </c>
      <c r="AG160" s="6">
        <v>17</v>
      </c>
      <c r="AH160" s="6">
        <f t="shared" si="14"/>
        <v>18.75</v>
      </c>
      <c r="AI160" s="6">
        <v>0.2</v>
      </c>
    </row>
    <row r="161" spans="2:35" x14ac:dyDescent="0.25">
      <c r="B161" s="5"/>
      <c r="C161" s="8">
        <v>25727</v>
      </c>
      <c r="D161" s="6">
        <v>20</v>
      </c>
      <c r="E161" s="6">
        <v>17.399999999999999</v>
      </c>
      <c r="F161" s="6">
        <f t="shared" si="11"/>
        <v>18.7</v>
      </c>
      <c r="G161" s="6">
        <v>0.1</v>
      </c>
      <c r="I161" s="5"/>
      <c r="J161" s="8">
        <v>26092</v>
      </c>
      <c r="K161" s="6">
        <v>23</v>
      </c>
      <c r="L161" s="6">
        <v>16</v>
      </c>
      <c r="M161" s="6">
        <f t="shared" si="10"/>
        <v>19.5</v>
      </c>
      <c r="N161" s="6">
        <v>0</v>
      </c>
      <c r="P161" s="5"/>
      <c r="Q161" s="8">
        <v>26457</v>
      </c>
      <c r="R161" s="6">
        <v>20</v>
      </c>
      <c r="S161" s="6">
        <v>17</v>
      </c>
      <c r="T161" s="6">
        <f t="shared" si="12"/>
        <v>18.5</v>
      </c>
      <c r="U161" s="6">
        <v>0</v>
      </c>
      <c r="W161" s="5"/>
      <c r="X161" s="8">
        <v>26823</v>
      </c>
      <c r="Y161" s="6">
        <v>25</v>
      </c>
      <c r="Z161" s="6">
        <v>18</v>
      </c>
      <c r="AA161" s="6">
        <f t="shared" si="13"/>
        <v>21.5</v>
      </c>
      <c r="AB161" s="6">
        <v>15</v>
      </c>
      <c r="AD161" s="5"/>
      <c r="AE161" s="8">
        <v>27188</v>
      </c>
      <c r="AF161" s="6">
        <v>22</v>
      </c>
      <c r="AG161" s="6">
        <v>16</v>
      </c>
      <c r="AH161" s="6">
        <f t="shared" si="14"/>
        <v>19</v>
      </c>
      <c r="AI161" s="6">
        <v>8.1999999999999993</v>
      </c>
    </row>
    <row r="162" spans="2:35" x14ac:dyDescent="0.25">
      <c r="B162" s="5"/>
      <c r="C162" s="8">
        <v>25728</v>
      </c>
      <c r="D162" s="6">
        <v>21.5</v>
      </c>
      <c r="E162" s="6">
        <v>16</v>
      </c>
      <c r="F162" s="6">
        <f t="shared" si="11"/>
        <v>18.75</v>
      </c>
      <c r="G162" s="6">
        <v>0</v>
      </c>
      <c r="I162" s="5"/>
      <c r="J162" s="8">
        <v>26093</v>
      </c>
      <c r="K162" s="6">
        <v>25.3</v>
      </c>
      <c r="L162" s="6">
        <v>15</v>
      </c>
      <c r="M162" s="6">
        <f t="shared" si="10"/>
        <v>20.149999999999999</v>
      </c>
      <c r="N162" s="6">
        <v>0</v>
      </c>
      <c r="P162" s="5"/>
      <c r="Q162" s="8">
        <v>26458</v>
      </c>
      <c r="R162" s="6">
        <v>19.5</v>
      </c>
      <c r="S162" s="6">
        <v>17.399999999999999</v>
      </c>
      <c r="T162" s="6">
        <f t="shared" si="12"/>
        <v>18.45</v>
      </c>
      <c r="U162" s="6">
        <v>0</v>
      </c>
      <c r="W162" s="5"/>
      <c r="X162" s="8">
        <v>26824</v>
      </c>
      <c r="Y162" s="6">
        <v>21.8</v>
      </c>
      <c r="Z162" s="6">
        <v>17.5</v>
      </c>
      <c r="AA162" s="6">
        <f t="shared" si="13"/>
        <v>19.649999999999999</v>
      </c>
      <c r="AB162" s="6">
        <v>0</v>
      </c>
      <c r="AD162" s="5"/>
      <c r="AE162" s="8">
        <v>27189</v>
      </c>
      <c r="AF162" s="6">
        <v>21</v>
      </c>
      <c r="AG162" s="6">
        <v>16</v>
      </c>
      <c r="AH162" s="6">
        <f t="shared" si="14"/>
        <v>18.5</v>
      </c>
      <c r="AI162" s="6">
        <v>0.3</v>
      </c>
    </row>
    <row r="163" spans="2:35" x14ac:dyDescent="0.25">
      <c r="B163" s="5"/>
      <c r="C163" s="8">
        <v>25729</v>
      </c>
      <c r="D163" s="6">
        <v>23</v>
      </c>
      <c r="E163" s="6">
        <v>17</v>
      </c>
      <c r="F163" s="6">
        <f t="shared" si="11"/>
        <v>20</v>
      </c>
      <c r="G163" s="6">
        <v>0</v>
      </c>
      <c r="I163" s="5"/>
      <c r="J163" s="8">
        <v>26094</v>
      </c>
      <c r="K163" s="6">
        <v>22.5</v>
      </c>
      <c r="L163" s="6">
        <v>14.3</v>
      </c>
      <c r="M163" s="6">
        <f t="shared" si="10"/>
        <v>18.399999999999999</v>
      </c>
      <c r="N163" s="6">
        <v>1.1000000000000001</v>
      </c>
      <c r="P163" s="5"/>
      <c r="Q163" s="8">
        <v>26459</v>
      </c>
      <c r="R163" s="6">
        <v>20.5</v>
      </c>
      <c r="S163" s="6">
        <v>15.6</v>
      </c>
      <c r="T163" s="6">
        <f t="shared" si="12"/>
        <v>18.05</v>
      </c>
      <c r="U163" s="6">
        <v>2</v>
      </c>
      <c r="W163" s="5"/>
      <c r="X163" s="8">
        <v>26825</v>
      </c>
      <c r="Y163" s="6">
        <v>23.5</v>
      </c>
      <c r="Z163" s="6">
        <v>18.399999999999999</v>
      </c>
      <c r="AA163" s="6">
        <f t="shared" si="13"/>
        <v>20.95</v>
      </c>
      <c r="AB163" s="6">
        <v>0</v>
      </c>
      <c r="AD163" s="5"/>
      <c r="AE163" s="8">
        <v>27190</v>
      </c>
      <c r="AF163" s="6">
        <v>18</v>
      </c>
      <c r="AG163" s="6">
        <v>16</v>
      </c>
      <c r="AH163" s="6">
        <f t="shared" si="14"/>
        <v>17</v>
      </c>
      <c r="AI163" s="6">
        <v>0.2</v>
      </c>
    </row>
    <row r="164" spans="2:35" x14ac:dyDescent="0.25">
      <c r="B164" s="5"/>
      <c r="C164" s="8">
        <v>25730</v>
      </c>
      <c r="D164" s="6">
        <v>28.2</v>
      </c>
      <c r="E164" s="6">
        <v>17.8</v>
      </c>
      <c r="F164" s="6">
        <f t="shared" si="11"/>
        <v>23</v>
      </c>
      <c r="G164" s="6">
        <v>0.1</v>
      </c>
      <c r="I164" s="5"/>
      <c r="J164" s="8">
        <v>26095</v>
      </c>
      <c r="K164" s="6">
        <v>22</v>
      </c>
      <c r="L164" s="6">
        <v>15</v>
      </c>
      <c r="M164" s="6">
        <f t="shared" si="10"/>
        <v>18.5</v>
      </c>
      <c r="N164" s="6">
        <v>0</v>
      </c>
      <c r="P164" s="5"/>
      <c r="Q164" s="8">
        <v>26460</v>
      </c>
      <c r="R164" s="6">
        <v>17.5</v>
      </c>
      <c r="S164" s="6">
        <v>17.2</v>
      </c>
      <c r="T164" s="6">
        <f t="shared" si="12"/>
        <v>17.350000000000001</v>
      </c>
      <c r="U164" s="6">
        <v>22.2</v>
      </c>
      <c r="W164" s="5"/>
      <c r="X164" s="8">
        <v>26826</v>
      </c>
      <c r="Y164" s="6">
        <v>26.8</v>
      </c>
      <c r="Z164" s="6">
        <v>19</v>
      </c>
      <c r="AA164" s="6">
        <f t="shared" si="13"/>
        <v>22.9</v>
      </c>
      <c r="AB164" s="6">
        <v>0.8</v>
      </c>
      <c r="AD164" s="5"/>
      <c r="AE164" s="8">
        <v>27191</v>
      </c>
      <c r="AF164" s="6">
        <v>19.5</v>
      </c>
      <c r="AG164" s="6">
        <v>14.5</v>
      </c>
      <c r="AH164" s="6">
        <f t="shared" si="14"/>
        <v>17</v>
      </c>
      <c r="AI164" s="6">
        <v>0</v>
      </c>
    </row>
    <row r="165" spans="2:35" x14ac:dyDescent="0.25">
      <c r="B165" s="5"/>
      <c r="C165" s="8">
        <v>25731</v>
      </c>
      <c r="D165" s="6">
        <v>24</v>
      </c>
      <c r="E165" s="6">
        <v>19.2</v>
      </c>
      <c r="F165" s="6">
        <f t="shared" si="11"/>
        <v>21.6</v>
      </c>
      <c r="G165" s="6">
        <v>0</v>
      </c>
      <c r="I165" s="5"/>
      <c r="J165" s="8">
        <v>26096</v>
      </c>
      <c r="K165" s="6">
        <v>21</v>
      </c>
      <c r="L165" s="6">
        <v>12.5</v>
      </c>
      <c r="M165" s="6">
        <f t="shared" si="10"/>
        <v>16.75</v>
      </c>
      <c r="N165" s="6">
        <v>0</v>
      </c>
      <c r="P165" s="5"/>
      <c r="Q165" s="8">
        <v>26461</v>
      </c>
      <c r="R165" s="6">
        <v>17</v>
      </c>
      <c r="S165" s="6">
        <v>13.6</v>
      </c>
      <c r="T165" s="6">
        <f t="shared" si="12"/>
        <v>15.3</v>
      </c>
      <c r="U165" s="6">
        <v>2</v>
      </c>
      <c r="W165" s="5"/>
      <c r="X165" s="8">
        <v>26827</v>
      </c>
      <c r="Y165" s="6">
        <v>23.5</v>
      </c>
      <c r="Z165" s="6">
        <v>17</v>
      </c>
      <c r="AA165" s="6">
        <f t="shared" si="13"/>
        <v>20.25</v>
      </c>
      <c r="AB165" s="6">
        <v>10</v>
      </c>
      <c r="AD165" s="5"/>
      <c r="AE165" s="8">
        <v>27192</v>
      </c>
      <c r="AF165" s="6">
        <v>22.5</v>
      </c>
      <c r="AG165" s="6">
        <v>14</v>
      </c>
      <c r="AH165" s="6">
        <f t="shared" si="14"/>
        <v>18.25</v>
      </c>
      <c r="AI165" s="6">
        <v>0</v>
      </c>
    </row>
    <row r="166" spans="2:35" x14ac:dyDescent="0.25">
      <c r="B166" s="5"/>
      <c r="C166" s="8">
        <v>25732</v>
      </c>
      <c r="D166" s="6">
        <v>24</v>
      </c>
      <c r="E166" s="6">
        <v>19.5</v>
      </c>
      <c r="F166" s="6">
        <f t="shared" si="11"/>
        <v>21.75</v>
      </c>
      <c r="G166" s="6">
        <v>0</v>
      </c>
      <c r="I166" s="5"/>
      <c r="J166" s="8">
        <v>26097</v>
      </c>
      <c r="K166" s="6">
        <v>21</v>
      </c>
      <c r="L166" s="6">
        <v>13.5</v>
      </c>
      <c r="M166" s="6">
        <f t="shared" si="10"/>
        <v>17.25</v>
      </c>
      <c r="N166" s="6">
        <v>0</v>
      </c>
      <c r="P166" s="5"/>
      <c r="Q166" s="8">
        <v>26462</v>
      </c>
      <c r="R166" s="6">
        <v>19.2</v>
      </c>
      <c r="S166" s="6">
        <v>12.4</v>
      </c>
      <c r="T166" s="6">
        <f t="shared" si="12"/>
        <v>15.8</v>
      </c>
      <c r="U166" s="6">
        <v>0.1</v>
      </c>
      <c r="W166" s="5"/>
      <c r="X166" s="8">
        <v>26828</v>
      </c>
      <c r="Y166" s="6">
        <v>21.2</v>
      </c>
      <c r="Z166" s="6">
        <v>17</v>
      </c>
      <c r="AA166" s="6">
        <f t="shared" si="13"/>
        <v>19.100000000000001</v>
      </c>
      <c r="AB166" s="6">
        <v>1</v>
      </c>
      <c r="AD166" s="5"/>
      <c r="AE166" s="8">
        <v>27193</v>
      </c>
      <c r="AF166" s="6">
        <v>19</v>
      </c>
      <c r="AG166" s="6">
        <v>16</v>
      </c>
      <c r="AH166" s="6">
        <f t="shared" si="14"/>
        <v>17.5</v>
      </c>
      <c r="AI166" s="6">
        <v>7.8</v>
      </c>
    </row>
    <row r="167" spans="2:35" x14ac:dyDescent="0.25">
      <c r="B167" s="5"/>
      <c r="C167" s="8">
        <v>25733</v>
      </c>
      <c r="D167" s="6">
        <v>24</v>
      </c>
      <c r="E167" s="6">
        <v>18.600000000000001</v>
      </c>
      <c r="F167" s="6">
        <f t="shared" si="11"/>
        <v>21.3</v>
      </c>
      <c r="G167" s="6">
        <v>0</v>
      </c>
      <c r="I167" s="5"/>
      <c r="J167" s="8">
        <v>26098</v>
      </c>
      <c r="K167" s="6">
        <v>20.3</v>
      </c>
      <c r="L167" s="6">
        <v>16</v>
      </c>
      <c r="M167" s="6">
        <f t="shared" si="10"/>
        <v>18.149999999999999</v>
      </c>
      <c r="N167" s="6">
        <v>0.1</v>
      </c>
      <c r="P167" s="5"/>
      <c r="Q167" s="8">
        <v>26463</v>
      </c>
      <c r="R167" s="6">
        <v>19</v>
      </c>
      <c r="S167" s="6">
        <v>13</v>
      </c>
      <c r="T167" s="6">
        <f t="shared" si="12"/>
        <v>16</v>
      </c>
      <c r="U167" s="6">
        <v>8.1999999999999993</v>
      </c>
      <c r="W167" s="5"/>
      <c r="X167" s="8">
        <v>26829</v>
      </c>
      <c r="Y167" s="6">
        <v>23.8</v>
      </c>
      <c r="Z167" s="6">
        <v>17.600000000000001</v>
      </c>
      <c r="AA167" s="6">
        <f t="shared" si="13"/>
        <v>20.700000000000003</v>
      </c>
      <c r="AB167" s="6">
        <v>0</v>
      </c>
      <c r="AD167" s="5"/>
      <c r="AE167" s="8">
        <v>27194</v>
      </c>
      <c r="AF167" s="6">
        <v>17</v>
      </c>
      <c r="AG167" s="6">
        <v>14.5</v>
      </c>
      <c r="AH167" s="6">
        <f t="shared" si="14"/>
        <v>15.75</v>
      </c>
      <c r="AI167" s="6">
        <v>3.4</v>
      </c>
    </row>
    <row r="168" spans="2:35" x14ac:dyDescent="0.25">
      <c r="B168" s="5"/>
      <c r="C168" s="8">
        <v>25734</v>
      </c>
      <c r="D168" s="6">
        <v>22.6</v>
      </c>
      <c r="E168" s="6">
        <v>18.2</v>
      </c>
      <c r="F168" s="6">
        <f t="shared" si="11"/>
        <v>20.399999999999999</v>
      </c>
      <c r="G168" s="6">
        <v>0.1</v>
      </c>
      <c r="I168" s="5"/>
      <c r="J168" s="8">
        <v>26099</v>
      </c>
      <c r="K168" s="6">
        <v>23.5</v>
      </c>
      <c r="L168" s="6">
        <v>16.399999999999999</v>
      </c>
      <c r="M168" s="6">
        <f t="shared" si="10"/>
        <v>19.95</v>
      </c>
      <c r="N168" s="6">
        <v>7</v>
      </c>
      <c r="P168" s="5"/>
      <c r="Q168" s="8">
        <v>26464</v>
      </c>
      <c r="R168" s="6">
        <v>19.5</v>
      </c>
      <c r="S168" s="6">
        <v>15</v>
      </c>
      <c r="T168" s="6">
        <f t="shared" si="12"/>
        <v>17.25</v>
      </c>
      <c r="U168" s="6">
        <v>8</v>
      </c>
      <c r="W168" s="5"/>
      <c r="X168" s="8">
        <v>26830</v>
      </c>
      <c r="Y168" s="6">
        <v>24</v>
      </c>
      <c r="Z168" s="6">
        <v>19</v>
      </c>
      <c r="AA168" s="6">
        <f t="shared" si="13"/>
        <v>21.5</v>
      </c>
      <c r="AB168" s="6">
        <v>0</v>
      </c>
      <c r="AD168" s="5"/>
      <c r="AE168" s="8">
        <v>27195</v>
      </c>
      <c r="AF168" s="6">
        <v>18.8</v>
      </c>
      <c r="AG168" s="6">
        <v>14</v>
      </c>
      <c r="AH168" s="6">
        <f t="shared" si="14"/>
        <v>16.399999999999999</v>
      </c>
      <c r="AI168" s="6">
        <v>0</v>
      </c>
    </row>
    <row r="169" spans="2:35" x14ac:dyDescent="0.25">
      <c r="B169" s="5"/>
      <c r="C169" s="8">
        <v>25735</v>
      </c>
      <c r="D169" s="6">
        <v>24</v>
      </c>
      <c r="E169" s="6">
        <v>21.5</v>
      </c>
      <c r="F169" s="6">
        <f t="shared" si="11"/>
        <v>22.75</v>
      </c>
      <c r="G169" s="6">
        <v>0.4</v>
      </c>
      <c r="I169" s="5"/>
      <c r="J169" s="8">
        <v>26100</v>
      </c>
      <c r="K169" s="6">
        <v>19.5</v>
      </c>
      <c r="L169" s="6">
        <v>13</v>
      </c>
      <c r="M169" s="6">
        <f t="shared" si="10"/>
        <v>16.25</v>
      </c>
      <c r="N169" s="6">
        <v>0.1</v>
      </c>
      <c r="P169" s="5"/>
      <c r="Q169" s="8">
        <v>26465</v>
      </c>
      <c r="R169" s="6">
        <v>20.8</v>
      </c>
      <c r="S169" s="6">
        <v>13.8</v>
      </c>
      <c r="T169" s="6">
        <f t="shared" si="12"/>
        <v>17.3</v>
      </c>
      <c r="U169" s="6">
        <v>14.2</v>
      </c>
      <c r="W169" s="5"/>
      <c r="X169" s="8">
        <v>26831</v>
      </c>
      <c r="Y169" s="6">
        <v>24</v>
      </c>
      <c r="Z169" s="6">
        <v>18</v>
      </c>
      <c r="AA169" s="6">
        <f t="shared" si="13"/>
        <v>21</v>
      </c>
      <c r="AB169" s="6">
        <v>0</v>
      </c>
      <c r="AD169" s="5"/>
      <c r="AE169" s="8">
        <v>27196</v>
      </c>
      <c r="AF169" s="6">
        <v>25.5</v>
      </c>
      <c r="AG169" s="6">
        <v>17</v>
      </c>
      <c r="AH169" s="6">
        <f t="shared" si="14"/>
        <v>21.25</v>
      </c>
      <c r="AI169" s="6">
        <v>0</v>
      </c>
    </row>
    <row r="170" spans="2:35" x14ac:dyDescent="0.25">
      <c r="B170" s="5"/>
      <c r="C170" s="8">
        <v>25736</v>
      </c>
      <c r="D170" s="6">
        <v>24</v>
      </c>
      <c r="E170" s="6">
        <v>19.5</v>
      </c>
      <c r="F170" s="6">
        <f t="shared" si="11"/>
        <v>21.75</v>
      </c>
      <c r="G170" s="6">
        <v>0</v>
      </c>
      <c r="I170" s="5"/>
      <c r="J170" s="8">
        <v>26101</v>
      </c>
      <c r="K170" s="6">
        <v>21.2</v>
      </c>
      <c r="L170" s="6">
        <v>14</v>
      </c>
      <c r="M170" s="6">
        <f t="shared" si="10"/>
        <v>17.600000000000001</v>
      </c>
      <c r="N170" s="6">
        <v>0.4</v>
      </c>
      <c r="P170" s="5"/>
      <c r="Q170" s="8">
        <v>26466</v>
      </c>
      <c r="R170" s="6">
        <v>20</v>
      </c>
      <c r="S170" s="6">
        <v>15</v>
      </c>
      <c r="T170" s="6">
        <f t="shared" si="12"/>
        <v>17.5</v>
      </c>
      <c r="U170" s="6">
        <v>0</v>
      </c>
      <c r="W170" s="5"/>
      <c r="X170" s="8">
        <v>26832</v>
      </c>
      <c r="Y170" s="6">
        <v>26</v>
      </c>
      <c r="Z170" s="6">
        <v>20</v>
      </c>
      <c r="AA170" s="6">
        <f t="shared" si="13"/>
        <v>23</v>
      </c>
      <c r="AB170" s="6">
        <v>0</v>
      </c>
      <c r="AD170" s="5"/>
      <c r="AE170" s="8">
        <v>27197</v>
      </c>
      <c r="AF170" s="6">
        <v>23</v>
      </c>
      <c r="AG170" s="6">
        <v>20</v>
      </c>
      <c r="AH170" s="6">
        <f t="shared" si="14"/>
        <v>21.5</v>
      </c>
      <c r="AI170" s="6">
        <v>8.9</v>
      </c>
    </row>
    <row r="171" spans="2:35" x14ac:dyDescent="0.25">
      <c r="B171" s="5"/>
      <c r="C171" s="8">
        <v>25737</v>
      </c>
      <c r="D171" s="6">
        <v>22.2</v>
      </c>
      <c r="E171" s="6">
        <v>18.2</v>
      </c>
      <c r="F171" s="6">
        <f t="shared" si="11"/>
        <v>20.2</v>
      </c>
      <c r="G171" s="6">
        <v>0.1</v>
      </c>
      <c r="I171" s="5"/>
      <c r="J171" s="8">
        <v>26102</v>
      </c>
      <c r="K171" s="6">
        <v>20</v>
      </c>
      <c r="L171" s="6">
        <v>15</v>
      </c>
      <c r="M171" s="6">
        <f t="shared" si="10"/>
        <v>17.5</v>
      </c>
      <c r="N171" s="6">
        <v>0</v>
      </c>
      <c r="P171" s="5"/>
      <c r="Q171" s="8">
        <v>26467</v>
      </c>
      <c r="R171" s="6">
        <v>22</v>
      </c>
      <c r="S171" s="6">
        <v>16</v>
      </c>
      <c r="T171" s="6">
        <f t="shared" si="12"/>
        <v>19</v>
      </c>
      <c r="U171" s="6">
        <v>0</v>
      </c>
      <c r="W171" s="5"/>
      <c r="X171" s="8">
        <v>26833</v>
      </c>
      <c r="Y171" s="6">
        <v>27.5</v>
      </c>
      <c r="Z171" s="6">
        <v>19.5</v>
      </c>
      <c r="AA171" s="6">
        <f t="shared" si="13"/>
        <v>23.5</v>
      </c>
      <c r="AB171" s="6">
        <v>0</v>
      </c>
      <c r="AD171" s="5"/>
      <c r="AE171" s="8">
        <v>27198</v>
      </c>
      <c r="AF171" s="6">
        <v>21</v>
      </c>
      <c r="AG171" s="6">
        <v>16</v>
      </c>
      <c r="AH171" s="6">
        <f t="shared" si="14"/>
        <v>18.5</v>
      </c>
      <c r="AI171" s="6">
        <v>0</v>
      </c>
    </row>
    <row r="172" spans="2:35" x14ac:dyDescent="0.25">
      <c r="B172" s="5"/>
      <c r="C172" s="8">
        <v>25738</v>
      </c>
      <c r="D172" s="6">
        <v>22</v>
      </c>
      <c r="E172" s="6">
        <v>17.5</v>
      </c>
      <c r="F172" s="6">
        <f t="shared" si="11"/>
        <v>19.75</v>
      </c>
      <c r="G172" s="6">
        <v>0.1</v>
      </c>
      <c r="I172" s="5"/>
      <c r="J172" s="8">
        <v>26103</v>
      </c>
      <c r="K172" s="6">
        <v>21.3</v>
      </c>
      <c r="L172" s="6">
        <v>15</v>
      </c>
      <c r="M172" s="6">
        <f t="shared" si="10"/>
        <v>18.149999999999999</v>
      </c>
      <c r="N172" s="6">
        <v>0</v>
      </c>
      <c r="P172" s="5"/>
      <c r="Q172" s="8">
        <v>26468</v>
      </c>
      <c r="R172" s="6">
        <v>25.5</v>
      </c>
      <c r="S172" s="6">
        <v>17</v>
      </c>
      <c r="T172" s="6">
        <f t="shared" si="12"/>
        <v>21.25</v>
      </c>
      <c r="U172" s="6">
        <v>0</v>
      </c>
      <c r="W172" s="5"/>
      <c r="X172" s="8">
        <v>26834</v>
      </c>
      <c r="Y172" s="6">
        <v>25.2</v>
      </c>
      <c r="Z172" s="6">
        <v>20</v>
      </c>
      <c r="AA172" s="6">
        <f t="shared" si="13"/>
        <v>22.6</v>
      </c>
      <c r="AB172" s="6">
        <v>0</v>
      </c>
      <c r="AD172" s="5"/>
      <c r="AE172" s="8">
        <v>27199</v>
      </c>
      <c r="AF172" s="6">
        <v>22.6</v>
      </c>
      <c r="AG172" s="6">
        <v>16</v>
      </c>
      <c r="AH172" s="6">
        <f t="shared" si="14"/>
        <v>19.3</v>
      </c>
      <c r="AI172" s="6">
        <v>0</v>
      </c>
    </row>
    <row r="173" spans="2:35" x14ac:dyDescent="0.25">
      <c r="B173" s="5"/>
      <c r="C173" s="8">
        <v>25739</v>
      </c>
      <c r="D173" s="6">
        <v>22.5</v>
      </c>
      <c r="E173" s="6">
        <v>15.5</v>
      </c>
      <c r="F173" s="6">
        <f t="shared" si="11"/>
        <v>19</v>
      </c>
      <c r="G173" s="6">
        <v>0</v>
      </c>
      <c r="I173" s="5"/>
      <c r="J173" s="8">
        <v>26104</v>
      </c>
      <c r="K173" s="6">
        <v>23.5</v>
      </c>
      <c r="L173" s="6">
        <v>16.2</v>
      </c>
      <c r="M173" s="6">
        <f t="shared" si="10"/>
        <v>19.850000000000001</v>
      </c>
      <c r="N173" s="6">
        <v>0</v>
      </c>
      <c r="P173" s="5"/>
      <c r="Q173" s="8">
        <v>26469</v>
      </c>
      <c r="R173" s="6">
        <v>25.5</v>
      </c>
      <c r="S173" s="6">
        <v>18</v>
      </c>
      <c r="T173" s="6">
        <f t="shared" si="12"/>
        <v>21.75</v>
      </c>
      <c r="U173" s="6">
        <v>0</v>
      </c>
      <c r="W173" s="5"/>
      <c r="X173" s="8">
        <v>26835</v>
      </c>
      <c r="Y173" s="6">
        <v>24.5</v>
      </c>
      <c r="Z173" s="6">
        <v>20.5</v>
      </c>
      <c r="AA173" s="6">
        <f t="shared" si="13"/>
        <v>22.5</v>
      </c>
      <c r="AB173" s="6">
        <v>0.4</v>
      </c>
      <c r="AD173" s="5"/>
      <c r="AE173" s="8">
        <v>27200</v>
      </c>
      <c r="AF173" s="6">
        <v>22</v>
      </c>
      <c r="AG173" s="6">
        <v>17</v>
      </c>
      <c r="AH173" s="6">
        <f t="shared" si="14"/>
        <v>19.5</v>
      </c>
      <c r="AI173" s="6">
        <v>0</v>
      </c>
    </row>
    <row r="174" spans="2:35" x14ac:dyDescent="0.25">
      <c r="B174" s="5"/>
      <c r="C174" s="8">
        <v>25740</v>
      </c>
      <c r="D174" s="6">
        <v>24.5</v>
      </c>
      <c r="E174" s="6">
        <v>17.2</v>
      </c>
      <c r="F174" s="6">
        <f t="shared" si="11"/>
        <v>20.85</v>
      </c>
      <c r="G174" s="6">
        <v>0</v>
      </c>
      <c r="I174" s="5"/>
      <c r="J174" s="8">
        <v>26105</v>
      </c>
      <c r="K174" s="6">
        <v>23</v>
      </c>
      <c r="L174" s="6">
        <v>19</v>
      </c>
      <c r="M174" s="6">
        <f t="shared" si="10"/>
        <v>21</v>
      </c>
      <c r="N174" s="6">
        <v>0</v>
      </c>
      <c r="P174" s="5"/>
      <c r="Q174" s="8">
        <v>26470</v>
      </c>
      <c r="R174" s="6">
        <v>22.5</v>
      </c>
      <c r="S174" s="6">
        <v>16</v>
      </c>
      <c r="T174" s="6">
        <f t="shared" si="12"/>
        <v>19.25</v>
      </c>
      <c r="U174" s="6">
        <v>0.1</v>
      </c>
      <c r="W174" s="5"/>
      <c r="X174" s="8">
        <v>26836</v>
      </c>
      <c r="Y174" s="6">
        <v>20</v>
      </c>
      <c r="Z174" s="6">
        <v>15</v>
      </c>
      <c r="AA174" s="6">
        <f t="shared" si="13"/>
        <v>17.5</v>
      </c>
      <c r="AB174" s="6">
        <v>4</v>
      </c>
      <c r="AD174" s="5"/>
      <c r="AE174" s="8">
        <v>27201</v>
      </c>
      <c r="AF174" s="6">
        <v>23</v>
      </c>
      <c r="AG174" s="6">
        <v>16.399999999999999</v>
      </c>
      <c r="AH174" s="6">
        <f t="shared" si="14"/>
        <v>19.7</v>
      </c>
      <c r="AI174" s="6">
        <v>0</v>
      </c>
    </row>
    <row r="175" spans="2:35" x14ac:dyDescent="0.25">
      <c r="B175" s="5"/>
      <c r="C175" s="8">
        <v>25741</v>
      </c>
      <c r="D175" s="6">
        <v>23.2</v>
      </c>
      <c r="E175" s="6">
        <v>18</v>
      </c>
      <c r="F175" s="6">
        <f t="shared" si="11"/>
        <v>20.6</v>
      </c>
      <c r="G175" s="6">
        <v>0</v>
      </c>
      <c r="I175" s="5"/>
      <c r="J175" s="8">
        <v>26106</v>
      </c>
      <c r="K175" s="6">
        <v>24.5</v>
      </c>
      <c r="L175" s="6">
        <v>19</v>
      </c>
      <c r="M175" s="6">
        <f t="shared" si="10"/>
        <v>21.75</v>
      </c>
      <c r="N175" s="6">
        <v>0</v>
      </c>
      <c r="P175" s="5"/>
      <c r="Q175" s="8">
        <v>26471</v>
      </c>
      <c r="R175" s="6">
        <v>21.6</v>
      </c>
      <c r="S175" s="6">
        <v>18</v>
      </c>
      <c r="T175" s="6">
        <f t="shared" si="12"/>
        <v>19.8</v>
      </c>
      <c r="U175" s="6">
        <v>4.2</v>
      </c>
      <c r="W175" s="5"/>
      <c r="X175" s="8">
        <v>26837</v>
      </c>
      <c r="Y175" s="6">
        <v>24.5</v>
      </c>
      <c r="Z175" s="6">
        <v>12</v>
      </c>
      <c r="AA175" s="6">
        <f t="shared" si="13"/>
        <v>18.25</v>
      </c>
      <c r="AB175" s="6">
        <v>0</v>
      </c>
      <c r="AD175" s="5"/>
      <c r="AE175" s="8">
        <v>27202</v>
      </c>
      <c r="AF175" s="6">
        <v>22.5</v>
      </c>
      <c r="AG175" s="6">
        <v>16</v>
      </c>
      <c r="AH175" s="6">
        <f t="shared" si="14"/>
        <v>19.25</v>
      </c>
      <c r="AI175" s="6">
        <v>0.2</v>
      </c>
    </row>
    <row r="176" spans="2:35" x14ac:dyDescent="0.25">
      <c r="B176" s="5"/>
      <c r="C176" s="8">
        <v>25742</v>
      </c>
      <c r="D176" s="6">
        <v>24.4</v>
      </c>
      <c r="E176" s="6">
        <v>18</v>
      </c>
      <c r="F176" s="6">
        <f t="shared" si="11"/>
        <v>21.2</v>
      </c>
      <c r="G176" s="6">
        <v>0</v>
      </c>
      <c r="I176" s="5"/>
      <c r="J176" s="8">
        <v>26107</v>
      </c>
      <c r="K176" s="6">
        <v>24</v>
      </c>
      <c r="L176" s="6">
        <v>19.5</v>
      </c>
      <c r="M176" s="6">
        <f t="shared" si="10"/>
        <v>21.75</v>
      </c>
      <c r="N176" s="6">
        <v>0</v>
      </c>
      <c r="P176" s="5"/>
      <c r="Q176" s="8">
        <v>26472</v>
      </c>
      <c r="R176" s="6">
        <v>25</v>
      </c>
      <c r="S176" s="6">
        <v>19</v>
      </c>
      <c r="T176" s="6">
        <f t="shared" si="12"/>
        <v>22</v>
      </c>
      <c r="U176" s="6">
        <v>0.1</v>
      </c>
      <c r="W176" s="5"/>
      <c r="X176" s="8">
        <v>26838</v>
      </c>
      <c r="Y176" s="6">
        <v>23.5</v>
      </c>
      <c r="Z176" s="6">
        <v>15</v>
      </c>
      <c r="AA176" s="6">
        <f t="shared" si="13"/>
        <v>19.25</v>
      </c>
      <c r="AB176" s="6">
        <v>0</v>
      </c>
      <c r="AD176" s="5"/>
      <c r="AE176" s="8">
        <v>27203</v>
      </c>
      <c r="AF176" s="6">
        <v>24</v>
      </c>
      <c r="AG176" s="6">
        <v>20</v>
      </c>
      <c r="AH176" s="6">
        <f t="shared" si="14"/>
        <v>22</v>
      </c>
      <c r="AI176" s="6">
        <v>0</v>
      </c>
    </row>
    <row r="177" spans="2:35" x14ac:dyDescent="0.25">
      <c r="B177" s="5"/>
      <c r="C177" s="8">
        <v>25743</v>
      </c>
      <c r="D177" s="6">
        <v>25.5</v>
      </c>
      <c r="E177" s="6">
        <v>20.5</v>
      </c>
      <c r="F177" s="6">
        <f t="shared" si="11"/>
        <v>23</v>
      </c>
      <c r="G177" s="6">
        <v>0</v>
      </c>
      <c r="I177" s="5"/>
      <c r="J177" s="8">
        <v>26108</v>
      </c>
      <c r="K177" s="6">
        <v>25</v>
      </c>
      <c r="L177" s="6">
        <v>19</v>
      </c>
      <c r="M177" s="6">
        <f t="shared" si="10"/>
        <v>22</v>
      </c>
      <c r="N177" s="6">
        <v>0</v>
      </c>
      <c r="P177" s="5"/>
      <c r="Q177" s="8">
        <v>26473</v>
      </c>
      <c r="R177" s="6">
        <v>22.5</v>
      </c>
      <c r="S177" s="6">
        <v>18</v>
      </c>
      <c r="T177" s="6">
        <f t="shared" si="12"/>
        <v>20.25</v>
      </c>
      <c r="U177" s="6">
        <v>0</v>
      </c>
      <c r="W177" s="5"/>
      <c r="X177" s="8">
        <v>26839</v>
      </c>
      <c r="Y177" s="6">
        <v>23.8</v>
      </c>
      <c r="Z177" s="6">
        <v>16.5</v>
      </c>
      <c r="AA177" s="6">
        <f t="shared" si="13"/>
        <v>20.149999999999999</v>
      </c>
      <c r="AB177" s="6">
        <v>0</v>
      </c>
      <c r="AD177" s="5"/>
      <c r="AE177" s="8">
        <v>27204</v>
      </c>
      <c r="AF177" s="6">
        <v>24.2</v>
      </c>
      <c r="AG177" s="6">
        <v>17</v>
      </c>
      <c r="AH177" s="6">
        <f t="shared" si="14"/>
        <v>20.6</v>
      </c>
      <c r="AI177" s="6">
        <v>0</v>
      </c>
    </row>
    <row r="178" spans="2:35" x14ac:dyDescent="0.25">
      <c r="B178" s="5"/>
      <c r="C178" s="8">
        <v>25744</v>
      </c>
      <c r="D178" s="6">
        <v>25.5</v>
      </c>
      <c r="E178" s="6">
        <v>20.2</v>
      </c>
      <c r="F178" s="6">
        <f t="shared" si="11"/>
        <v>22.85</v>
      </c>
      <c r="G178" s="6">
        <v>0</v>
      </c>
      <c r="I178" s="5"/>
      <c r="J178" s="8">
        <v>26109</v>
      </c>
      <c r="K178" s="6">
        <v>23</v>
      </c>
      <c r="L178" s="6">
        <v>19.5</v>
      </c>
      <c r="M178" s="6">
        <f t="shared" si="10"/>
        <v>21.25</v>
      </c>
      <c r="N178" s="6">
        <v>4.5</v>
      </c>
      <c r="P178" s="5"/>
      <c r="Q178" s="8">
        <v>26474</v>
      </c>
      <c r="R178" s="6">
        <v>22.5</v>
      </c>
      <c r="S178" s="6">
        <v>18</v>
      </c>
      <c r="T178" s="6">
        <f t="shared" si="12"/>
        <v>20.25</v>
      </c>
      <c r="U178" s="6">
        <v>0</v>
      </c>
      <c r="W178" s="5"/>
      <c r="X178" s="8">
        <v>26840</v>
      </c>
      <c r="Y178" s="6">
        <v>27.8</v>
      </c>
      <c r="Z178" s="6">
        <v>17.600000000000001</v>
      </c>
      <c r="AA178" s="6">
        <f t="shared" si="13"/>
        <v>22.700000000000003</v>
      </c>
      <c r="AB178" s="6">
        <v>0</v>
      </c>
      <c r="AD178" s="5"/>
      <c r="AE178" s="8">
        <v>27205</v>
      </c>
      <c r="AF178" s="6">
        <v>22.5</v>
      </c>
      <c r="AG178" s="6">
        <v>17</v>
      </c>
      <c r="AH178" s="6">
        <f t="shared" si="14"/>
        <v>19.75</v>
      </c>
      <c r="AI178" s="6">
        <v>0.1</v>
      </c>
    </row>
    <row r="179" spans="2:35" x14ac:dyDescent="0.25">
      <c r="B179" s="5"/>
      <c r="C179" s="8">
        <v>25745</v>
      </c>
      <c r="D179" s="6">
        <v>25.5</v>
      </c>
      <c r="E179" s="6">
        <v>21.5</v>
      </c>
      <c r="F179" s="6">
        <f t="shared" si="11"/>
        <v>23.5</v>
      </c>
      <c r="G179" s="6">
        <v>0</v>
      </c>
      <c r="I179" s="5"/>
      <c r="J179" s="8">
        <v>26110</v>
      </c>
      <c r="K179" s="6">
        <v>26</v>
      </c>
      <c r="L179" s="6">
        <v>16.5</v>
      </c>
      <c r="M179" s="6">
        <f t="shared" si="10"/>
        <v>21.25</v>
      </c>
      <c r="N179" s="6">
        <v>0</v>
      </c>
      <c r="P179" s="5"/>
      <c r="Q179" s="8">
        <v>26475</v>
      </c>
      <c r="R179" s="6">
        <v>23</v>
      </c>
      <c r="S179" s="6">
        <v>18.2</v>
      </c>
      <c r="T179" s="6">
        <f t="shared" si="12"/>
        <v>20.6</v>
      </c>
      <c r="U179" s="6">
        <v>0</v>
      </c>
      <c r="W179" s="5"/>
      <c r="X179" s="8">
        <v>26841</v>
      </c>
      <c r="Y179" s="6">
        <v>27</v>
      </c>
      <c r="Z179" s="6">
        <v>18.8</v>
      </c>
      <c r="AA179" s="6">
        <f t="shared" si="13"/>
        <v>22.9</v>
      </c>
      <c r="AB179" s="6">
        <v>0</v>
      </c>
      <c r="AD179" s="5"/>
      <c r="AE179" s="8">
        <v>27206</v>
      </c>
      <c r="AF179" s="6">
        <v>23.5</v>
      </c>
      <c r="AG179" s="6">
        <v>19</v>
      </c>
      <c r="AH179" s="6">
        <f t="shared" si="14"/>
        <v>21.25</v>
      </c>
      <c r="AI179" s="6">
        <v>0.1</v>
      </c>
    </row>
    <row r="180" spans="2:35" x14ac:dyDescent="0.25">
      <c r="B180" s="5"/>
      <c r="C180" s="8">
        <v>25746</v>
      </c>
      <c r="D180" s="6">
        <v>25.6</v>
      </c>
      <c r="E180" s="6">
        <v>20</v>
      </c>
      <c r="F180" s="6">
        <f t="shared" si="11"/>
        <v>22.8</v>
      </c>
      <c r="G180" s="6">
        <v>0.1</v>
      </c>
      <c r="I180" s="5"/>
      <c r="J180" s="8">
        <v>26111</v>
      </c>
      <c r="K180" s="6">
        <v>23</v>
      </c>
      <c r="L180" s="6">
        <v>19</v>
      </c>
      <c r="M180" s="6">
        <f t="shared" si="10"/>
        <v>21</v>
      </c>
      <c r="N180" s="6">
        <v>0</v>
      </c>
      <c r="P180" s="5"/>
      <c r="Q180" s="8">
        <v>26476</v>
      </c>
      <c r="R180" s="6">
        <v>22.8</v>
      </c>
      <c r="S180" s="6">
        <v>18</v>
      </c>
      <c r="T180" s="6">
        <f t="shared" si="12"/>
        <v>20.399999999999999</v>
      </c>
      <c r="U180" s="6">
        <v>0.1</v>
      </c>
      <c r="W180" s="5"/>
      <c r="X180" s="8">
        <v>26842</v>
      </c>
      <c r="Y180" s="6">
        <v>23.5</v>
      </c>
      <c r="Z180" s="6">
        <v>18.5</v>
      </c>
      <c r="AA180" s="6">
        <f t="shared" si="13"/>
        <v>21</v>
      </c>
      <c r="AB180" s="6">
        <v>0.1</v>
      </c>
      <c r="AD180" s="5"/>
      <c r="AE180" s="8">
        <v>27207</v>
      </c>
      <c r="AF180" s="6">
        <v>25</v>
      </c>
      <c r="AG180" s="6">
        <v>21</v>
      </c>
      <c r="AH180" s="6">
        <f t="shared" si="14"/>
        <v>23</v>
      </c>
      <c r="AI180" s="6">
        <v>0.1</v>
      </c>
    </row>
    <row r="181" spans="2:35" x14ac:dyDescent="0.25">
      <c r="B181" s="5"/>
      <c r="C181" s="8">
        <v>25747</v>
      </c>
      <c r="D181" s="6">
        <v>25</v>
      </c>
      <c r="E181" s="6">
        <v>20.5</v>
      </c>
      <c r="F181" s="6">
        <f t="shared" si="11"/>
        <v>22.75</v>
      </c>
      <c r="G181" s="6">
        <v>0</v>
      </c>
      <c r="I181" s="5"/>
      <c r="J181" s="8">
        <v>26112</v>
      </c>
      <c r="K181" s="6">
        <v>27.5</v>
      </c>
      <c r="L181" s="6">
        <v>16.399999999999999</v>
      </c>
      <c r="M181" s="6">
        <f t="shared" si="10"/>
        <v>21.95</v>
      </c>
      <c r="N181" s="6">
        <v>0</v>
      </c>
      <c r="P181" s="5"/>
      <c r="Q181" s="8">
        <v>26477</v>
      </c>
      <c r="R181" s="6">
        <v>25.6</v>
      </c>
      <c r="S181" s="6">
        <v>18</v>
      </c>
      <c r="T181" s="6">
        <f t="shared" si="12"/>
        <v>21.8</v>
      </c>
      <c r="U181" s="6">
        <v>0.1</v>
      </c>
      <c r="W181" s="5"/>
      <c r="X181" s="8">
        <v>26843</v>
      </c>
      <c r="Y181" s="6">
        <v>23.5</v>
      </c>
      <c r="Z181" s="6">
        <v>18.8</v>
      </c>
      <c r="AA181" s="6">
        <f t="shared" si="13"/>
        <v>21.15</v>
      </c>
      <c r="AB181" s="6">
        <v>0</v>
      </c>
      <c r="AD181" s="5"/>
      <c r="AE181" s="8">
        <v>27208</v>
      </c>
      <c r="AF181" s="6">
        <v>29</v>
      </c>
      <c r="AG181" s="6">
        <v>20.5</v>
      </c>
      <c r="AH181" s="6">
        <f t="shared" si="14"/>
        <v>24.75</v>
      </c>
      <c r="AI181" s="6">
        <v>0</v>
      </c>
    </row>
    <row r="182" spans="2:35" x14ac:dyDescent="0.25">
      <c r="B182" s="5"/>
      <c r="C182" s="8">
        <v>25748</v>
      </c>
      <c r="D182" s="6">
        <v>25</v>
      </c>
      <c r="E182" s="6">
        <v>19</v>
      </c>
      <c r="F182" s="6">
        <f t="shared" si="11"/>
        <v>22</v>
      </c>
      <c r="G182" s="6">
        <v>0.1</v>
      </c>
      <c r="I182" s="5"/>
      <c r="J182" s="8">
        <v>26113</v>
      </c>
      <c r="K182" s="6">
        <v>23</v>
      </c>
      <c r="L182" s="6">
        <v>19</v>
      </c>
      <c r="M182" s="6">
        <f t="shared" si="10"/>
        <v>21</v>
      </c>
      <c r="N182" s="6">
        <v>0</v>
      </c>
      <c r="P182" s="5"/>
      <c r="Q182" s="8">
        <v>26478</v>
      </c>
      <c r="R182" s="6">
        <v>23</v>
      </c>
      <c r="S182" s="6">
        <v>18</v>
      </c>
      <c r="T182" s="6">
        <f t="shared" si="12"/>
        <v>20.5</v>
      </c>
      <c r="U182" s="6">
        <v>0.1</v>
      </c>
      <c r="W182" s="5"/>
      <c r="X182" s="8">
        <v>26844</v>
      </c>
      <c r="Y182" s="6">
        <v>27</v>
      </c>
      <c r="Z182" s="6">
        <v>19.8</v>
      </c>
      <c r="AA182" s="6">
        <f t="shared" si="13"/>
        <v>23.4</v>
      </c>
      <c r="AB182" s="6">
        <v>0</v>
      </c>
      <c r="AD182" s="5"/>
      <c r="AE182" s="8">
        <v>27209</v>
      </c>
      <c r="AF182" s="6">
        <v>31</v>
      </c>
      <c r="AG182" s="6">
        <v>22</v>
      </c>
      <c r="AH182" s="6">
        <f t="shared" si="14"/>
        <v>26.5</v>
      </c>
      <c r="AI182" s="6">
        <v>0</v>
      </c>
    </row>
    <row r="183" spans="2:35" x14ac:dyDescent="0.25">
      <c r="B183" s="5"/>
      <c r="C183" s="12">
        <v>25749</v>
      </c>
      <c r="D183" s="13">
        <v>23</v>
      </c>
      <c r="E183" s="13">
        <v>20.5</v>
      </c>
      <c r="F183" s="13">
        <f t="shared" si="11"/>
        <v>21.75</v>
      </c>
      <c r="G183" s="13">
        <v>0</v>
      </c>
      <c r="I183" s="5"/>
      <c r="J183" s="12">
        <v>26114</v>
      </c>
      <c r="K183" s="13">
        <v>24</v>
      </c>
      <c r="L183" s="13">
        <v>19</v>
      </c>
      <c r="M183" s="13">
        <f t="shared" si="10"/>
        <v>21.5</v>
      </c>
      <c r="N183" s="13">
        <v>0</v>
      </c>
      <c r="P183" s="5"/>
      <c r="Q183" s="8">
        <v>26479</v>
      </c>
      <c r="R183" s="6">
        <v>22</v>
      </c>
      <c r="S183" s="6">
        <v>18</v>
      </c>
      <c r="T183" s="6">
        <f t="shared" si="12"/>
        <v>20</v>
      </c>
      <c r="U183" s="6">
        <v>0.1</v>
      </c>
      <c r="W183" s="5"/>
      <c r="X183" s="12">
        <v>26845</v>
      </c>
      <c r="Y183" s="13">
        <v>27</v>
      </c>
      <c r="Z183" s="13">
        <v>21.5</v>
      </c>
      <c r="AA183" s="13">
        <f t="shared" si="13"/>
        <v>24.25</v>
      </c>
      <c r="AB183" s="13">
        <v>0</v>
      </c>
      <c r="AD183" s="5"/>
      <c r="AE183" s="12">
        <v>27210</v>
      </c>
      <c r="AF183" s="13">
        <v>23.6</v>
      </c>
      <c r="AG183" s="13">
        <v>19</v>
      </c>
      <c r="AH183" s="13">
        <f t="shared" si="14"/>
        <v>21.3</v>
      </c>
      <c r="AI183" s="13">
        <v>0</v>
      </c>
    </row>
    <row r="184" spans="2:35" x14ac:dyDescent="0.25">
      <c r="B184" s="5" t="s">
        <v>11</v>
      </c>
      <c r="C184" s="8">
        <v>25750</v>
      </c>
      <c r="D184" s="6">
        <v>25</v>
      </c>
      <c r="E184" s="6">
        <v>19</v>
      </c>
      <c r="F184" s="6">
        <f t="shared" si="11"/>
        <v>22</v>
      </c>
      <c r="G184" s="6">
        <v>0</v>
      </c>
      <c r="I184" s="5" t="s">
        <v>11</v>
      </c>
      <c r="J184" s="8">
        <v>26115</v>
      </c>
      <c r="K184" s="6">
        <v>23</v>
      </c>
      <c r="L184" s="6">
        <v>19</v>
      </c>
      <c r="M184" s="6">
        <f t="shared" si="10"/>
        <v>21</v>
      </c>
      <c r="N184" s="6">
        <v>0</v>
      </c>
      <c r="P184" s="5"/>
      <c r="Q184" s="12">
        <v>26480</v>
      </c>
      <c r="R184" s="13">
        <v>20.5</v>
      </c>
      <c r="S184" s="13">
        <v>17</v>
      </c>
      <c r="T184" s="13">
        <f t="shared" si="12"/>
        <v>18.75</v>
      </c>
      <c r="U184" s="13">
        <v>0</v>
      </c>
      <c r="W184" s="5" t="s">
        <v>11</v>
      </c>
      <c r="X184" s="8">
        <v>26846</v>
      </c>
      <c r="Y184" s="6">
        <v>27</v>
      </c>
      <c r="Z184" s="6">
        <v>21</v>
      </c>
      <c r="AA184" s="6">
        <f t="shared" si="13"/>
        <v>24</v>
      </c>
      <c r="AB184" s="6">
        <v>0</v>
      </c>
      <c r="AD184" s="5" t="s">
        <v>11</v>
      </c>
      <c r="AE184" s="8">
        <v>27211</v>
      </c>
      <c r="AF184" s="6">
        <v>24.2</v>
      </c>
      <c r="AG184" s="6">
        <v>20</v>
      </c>
      <c r="AH184" s="6">
        <f t="shared" si="14"/>
        <v>22.1</v>
      </c>
      <c r="AI184" s="6">
        <v>0</v>
      </c>
    </row>
    <row r="185" spans="2:35" x14ac:dyDescent="0.25">
      <c r="B185" s="5"/>
      <c r="C185" s="8">
        <v>25751</v>
      </c>
      <c r="D185" s="6">
        <v>24</v>
      </c>
      <c r="E185" s="6">
        <v>20.5</v>
      </c>
      <c r="F185" s="6">
        <f t="shared" si="11"/>
        <v>22.25</v>
      </c>
      <c r="G185" s="6">
        <v>1</v>
      </c>
      <c r="I185" s="5"/>
      <c r="J185" s="8">
        <v>26116</v>
      </c>
      <c r="K185" s="6">
        <v>22</v>
      </c>
      <c r="L185" s="6">
        <v>20</v>
      </c>
      <c r="M185" s="6">
        <f t="shared" si="10"/>
        <v>21</v>
      </c>
      <c r="N185" s="6">
        <v>0</v>
      </c>
      <c r="P185" s="5" t="s">
        <v>11</v>
      </c>
      <c r="Q185" s="8">
        <v>26481</v>
      </c>
      <c r="R185" s="6">
        <v>22.5</v>
      </c>
      <c r="S185" s="6">
        <v>18.399999999999999</v>
      </c>
      <c r="T185" s="6">
        <f t="shared" si="12"/>
        <v>20.45</v>
      </c>
      <c r="U185" s="6">
        <v>0</v>
      </c>
      <c r="W185" s="5"/>
      <c r="X185" s="8">
        <v>26847</v>
      </c>
      <c r="Y185" s="6">
        <v>28</v>
      </c>
      <c r="Z185" s="6">
        <v>21.5</v>
      </c>
      <c r="AA185" s="6">
        <f t="shared" si="13"/>
        <v>24.75</v>
      </c>
      <c r="AB185" s="6">
        <v>0</v>
      </c>
      <c r="AD185" s="5"/>
      <c r="AE185" s="8">
        <v>27212</v>
      </c>
      <c r="AF185" s="6">
        <v>25.5</v>
      </c>
      <c r="AG185" s="6">
        <v>20</v>
      </c>
      <c r="AH185" s="6">
        <f t="shared" si="14"/>
        <v>22.75</v>
      </c>
      <c r="AI185" s="6">
        <v>0</v>
      </c>
    </row>
    <row r="186" spans="2:35" x14ac:dyDescent="0.25">
      <c r="B186" s="5"/>
      <c r="C186" s="8">
        <v>25752</v>
      </c>
      <c r="D186" s="6">
        <v>22.2</v>
      </c>
      <c r="E186" s="6">
        <v>18.5</v>
      </c>
      <c r="F186" s="6">
        <f t="shared" si="11"/>
        <v>20.350000000000001</v>
      </c>
      <c r="G186" s="6">
        <v>4</v>
      </c>
      <c r="I186" s="5"/>
      <c r="J186" s="8">
        <v>26117</v>
      </c>
      <c r="K186" s="6">
        <v>23.5</v>
      </c>
      <c r="L186" s="6">
        <v>19</v>
      </c>
      <c r="M186" s="6">
        <f t="shared" si="10"/>
        <v>21.25</v>
      </c>
      <c r="N186" s="6">
        <v>0</v>
      </c>
      <c r="P186" s="5"/>
      <c r="Q186" s="8">
        <v>26482</v>
      </c>
      <c r="R186" s="6">
        <v>21.5</v>
      </c>
      <c r="S186" s="6">
        <v>18</v>
      </c>
      <c r="T186" s="6">
        <f t="shared" si="12"/>
        <v>19.75</v>
      </c>
      <c r="U186" s="6">
        <v>0</v>
      </c>
      <c r="W186" s="5"/>
      <c r="X186" s="8">
        <v>26848</v>
      </c>
      <c r="Y186" s="6">
        <v>31</v>
      </c>
      <c r="Z186" s="6">
        <v>21.5</v>
      </c>
      <c r="AA186" s="6">
        <f t="shared" si="13"/>
        <v>26.25</v>
      </c>
      <c r="AB186" s="6">
        <v>0</v>
      </c>
      <c r="AD186" s="5"/>
      <c r="AE186" s="8">
        <v>27213</v>
      </c>
      <c r="AF186" s="6">
        <v>27.5</v>
      </c>
      <c r="AG186" s="6">
        <v>20</v>
      </c>
      <c r="AH186" s="6">
        <f t="shared" si="14"/>
        <v>23.75</v>
      </c>
      <c r="AI186" s="6">
        <v>0</v>
      </c>
    </row>
    <row r="187" spans="2:35" x14ac:dyDescent="0.25">
      <c r="B187" s="5"/>
      <c r="C187" s="8">
        <v>25753</v>
      </c>
      <c r="D187" s="6">
        <v>22.2</v>
      </c>
      <c r="E187" s="6">
        <v>18.2</v>
      </c>
      <c r="F187" s="6">
        <f t="shared" si="11"/>
        <v>20.2</v>
      </c>
      <c r="G187" s="6">
        <v>0.4</v>
      </c>
      <c r="I187" s="5"/>
      <c r="J187" s="8">
        <v>26118</v>
      </c>
      <c r="K187" s="6">
        <v>22.2</v>
      </c>
      <c r="L187" s="6">
        <v>18</v>
      </c>
      <c r="M187" s="6">
        <f t="shared" si="10"/>
        <v>20.100000000000001</v>
      </c>
      <c r="N187" s="6">
        <v>26.5</v>
      </c>
      <c r="P187" s="5"/>
      <c r="Q187" s="8">
        <v>26483</v>
      </c>
      <c r="R187" s="6">
        <v>22.2</v>
      </c>
      <c r="S187" s="6">
        <v>16.399999999999999</v>
      </c>
      <c r="T187" s="6">
        <f t="shared" si="12"/>
        <v>19.299999999999997</v>
      </c>
      <c r="U187" s="6">
        <v>0</v>
      </c>
      <c r="W187" s="5"/>
      <c r="X187" s="8">
        <v>26849</v>
      </c>
      <c r="Y187" s="6">
        <v>28</v>
      </c>
      <c r="Z187" s="6">
        <v>23</v>
      </c>
      <c r="AA187" s="6">
        <f t="shared" si="13"/>
        <v>25.5</v>
      </c>
      <c r="AB187" s="6">
        <v>0</v>
      </c>
      <c r="AD187" s="5"/>
      <c r="AE187" s="8">
        <v>27214</v>
      </c>
      <c r="AF187" s="6">
        <v>23.5</v>
      </c>
      <c r="AG187" s="6">
        <v>21</v>
      </c>
      <c r="AH187" s="6">
        <f t="shared" si="14"/>
        <v>22.25</v>
      </c>
      <c r="AI187" s="6">
        <v>0</v>
      </c>
    </row>
    <row r="188" spans="2:35" x14ac:dyDescent="0.25">
      <c r="B188" s="5"/>
      <c r="C188" s="8">
        <v>25754</v>
      </c>
      <c r="D188" s="6">
        <v>24</v>
      </c>
      <c r="E188" s="6">
        <v>17.5</v>
      </c>
      <c r="F188" s="6">
        <f t="shared" si="11"/>
        <v>20.75</v>
      </c>
      <c r="G188" s="6">
        <v>0</v>
      </c>
      <c r="I188" s="5"/>
      <c r="J188" s="8">
        <v>26119</v>
      </c>
      <c r="K188" s="6">
        <v>23.6</v>
      </c>
      <c r="L188" s="6">
        <v>18</v>
      </c>
      <c r="M188" s="6">
        <f t="shared" si="10"/>
        <v>20.8</v>
      </c>
      <c r="N188" s="6">
        <v>0.1</v>
      </c>
      <c r="P188" s="5"/>
      <c r="Q188" s="8">
        <v>26484</v>
      </c>
      <c r="R188" s="6">
        <v>23.5</v>
      </c>
      <c r="S188" s="6">
        <v>17</v>
      </c>
      <c r="T188" s="6">
        <f t="shared" si="12"/>
        <v>20.25</v>
      </c>
      <c r="U188" s="6">
        <v>2.4</v>
      </c>
      <c r="W188" s="5"/>
      <c r="X188" s="8">
        <v>26850</v>
      </c>
      <c r="Y188" s="6">
        <v>27</v>
      </c>
      <c r="Z188" s="6">
        <v>22.6</v>
      </c>
      <c r="AA188" s="6">
        <f t="shared" si="13"/>
        <v>24.8</v>
      </c>
      <c r="AB188" s="6">
        <v>0</v>
      </c>
      <c r="AD188" s="5"/>
      <c r="AE188" s="8">
        <v>27215</v>
      </c>
      <c r="AF188" s="6">
        <v>26</v>
      </c>
      <c r="AG188" s="6">
        <v>19.5</v>
      </c>
      <c r="AH188" s="6">
        <f t="shared" si="14"/>
        <v>22.75</v>
      </c>
      <c r="AI188" s="6">
        <v>0</v>
      </c>
    </row>
    <row r="189" spans="2:35" x14ac:dyDescent="0.25">
      <c r="B189" s="5"/>
      <c r="C189" s="8">
        <v>25755</v>
      </c>
      <c r="D189" s="6">
        <v>26.4</v>
      </c>
      <c r="E189" s="6">
        <v>19.2</v>
      </c>
      <c r="F189" s="6">
        <f t="shared" si="11"/>
        <v>22.799999999999997</v>
      </c>
      <c r="G189" s="6">
        <v>0</v>
      </c>
      <c r="I189" s="5"/>
      <c r="J189" s="8">
        <v>26120</v>
      </c>
      <c r="K189" s="6">
        <v>26.5</v>
      </c>
      <c r="L189" s="6">
        <v>18.5</v>
      </c>
      <c r="M189" s="6">
        <f t="shared" si="10"/>
        <v>22.5</v>
      </c>
      <c r="N189" s="6">
        <v>0</v>
      </c>
      <c r="P189" s="5"/>
      <c r="Q189" s="8">
        <v>26485</v>
      </c>
      <c r="R189" s="6">
        <v>21.8</v>
      </c>
      <c r="S189" s="6">
        <v>19</v>
      </c>
      <c r="T189" s="6">
        <f t="shared" si="12"/>
        <v>20.399999999999999</v>
      </c>
      <c r="U189" s="6">
        <v>0</v>
      </c>
      <c r="W189" s="5"/>
      <c r="X189" s="8">
        <v>26851</v>
      </c>
      <c r="Y189" s="6">
        <v>26.8</v>
      </c>
      <c r="Z189" s="6">
        <v>21</v>
      </c>
      <c r="AA189" s="6">
        <f t="shared" si="13"/>
        <v>23.9</v>
      </c>
      <c r="AB189" s="6">
        <v>0</v>
      </c>
      <c r="AD189" s="5"/>
      <c r="AE189" s="8">
        <v>27216</v>
      </c>
      <c r="AF189" s="6">
        <v>25.8</v>
      </c>
      <c r="AG189" s="6">
        <v>21</v>
      </c>
      <c r="AH189" s="6">
        <f t="shared" si="14"/>
        <v>23.4</v>
      </c>
      <c r="AI189" s="6">
        <v>0</v>
      </c>
    </row>
    <row r="190" spans="2:35" x14ac:dyDescent="0.25">
      <c r="B190" s="5"/>
      <c r="C190" s="8">
        <v>25756</v>
      </c>
      <c r="D190" s="6">
        <v>26.5</v>
      </c>
      <c r="E190" s="6">
        <v>20.2</v>
      </c>
      <c r="F190" s="6">
        <f t="shared" si="11"/>
        <v>23.35</v>
      </c>
      <c r="G190" s="6">
        <v>0.1</v>
      </c>
      <c r="I190" s="5"/>
      <c r="J190" s="8">
        <v>26121</v>
      </c>
      <c r="K190" s="6">
        <v>27</v>
      </c>
      <c r="L190" s="6">
        <v>20</v>
      </c>
      <c r="M190" s="6">
        <f t="shared" si="10"/>
        <v>23.5</v>
      </c>
      <c r="N190" s="6">
        <v>0</v>
      </c>
      <c r="P190" s="5"/>
      <c r="Q190" s="8">
        <v>26486</v>
      </c>
      <c r="R190" s="6">
        <v>22</v>
      </c>
      <c r="S190" s="6">
        <v>17</v>
      </c>
      <c r="T190" s="6">
        <f t="shared" si="12"/>
        <v>19.5</v>
      </c>
      <c r="U190" s="6">
        <v>0</v>
      </c>
      <c r="W190" s="5"/>
      <c r="X190" s="8">
        <v>26852</v>
      </c>
      <c r="Y190" s="6">
        <v>25</v>
      </c>
      <c r="Z190" s="6">
        <v>21</v>
      </c>
      <c r="AA190" s="6">
        <f t="shared" si="13"/>
        <v>23</v>
      </c>
      <c r="AB190" s="6">
        <v>0</v>
      </c>
      <c r="AD190" s="5"/>
      <c r="AE190" s="8">
        <v>27217</v>
      </c>
      <c r="AF190" s="6">
        <v>27.5</v>
      </c>
      <c r="AG190" s="6">
        <v>19</v>
      </c>
      <c r="AH190" s="6">
        <f t="shared" si="14"/>
        <v>23.25</v>
      </c>
      <c r="AI190" s="6">
        <v>0</v>
      </c>
    </row>
    <row r="191" spans="2:35" x14ac:dyDescent="0.25">
      <c r="B191" s="5"/>
      <c r="C191" s="8">
        <v>25757</v>
      </c>
      <c r="D191" s="6">
        <v>23.2</v>
      </c>
      <c r="E191" s="6">
        <v>18</v>
      </c>
      <c r="F191" s="6">
        <f t="shared" si="11"/>
        <v>20.6</v>
      </c>
      <c r="G191" s="6">
        <v>0</v>
      </c>
      <c r="I191" s="5"/>
      <c r="J191" s="8">
        <v>26122</v>
      </c>
      <c r="K191" s="6">
        <v>27.2</v>
      </c>
      <c r="L191" s="6">
        <v>19</v>
      </c>
      <c r="M191" s="6">
        <f t="shared" si="10"/>
        <v>23.1</v>
      </c>
      <c r="N191" s="6">
        <v>0</v>
      </c>
      <c r="P191" s="5"/>
      <c r="Q191" s="8">
        <v>26487</v>
      </c>
      <c r="R191" s="6">
        <v>26</v>
      </c>
      <c r="S191" s="6">
        <v>18</v>
      </c>
      <c r="T191" s="6">
        <f t="shared" si="12"/>
        <v>22</v>
      </c>
      <c r="U191" s="6">
        <v>0</v>
      </c>
      <c r="W191" s="5"/>
      <c r="X191" s="8">
        <v>26853</v>
      </c>
      <c r="Y191" s="6">
        <v>26</v>
      </c>
      <c r="Z191" s="6">
        <v>21</v>
      </c>
      <c r="AA191" s="6">
        <f t="shared" si="13"/>
        <v>23.5</v>
      </c>
      <c r="AB191" s="6">
        <v>0</v>
      </c>
      <c r="AD191" s="5"/>
      <c r="AE191" s="8">
        <v>27218</v>
      </c>
      <c r="AF191" s="6">
        <v>25.5</v>
      </c>
      <c r="AG191" s="6">
        <v>20</v>
      </c>
      <c r="AH191" s="6">
        <f t="shared" si="14"/>
        <v>22.75</v>
      </c>
      <c r="AI191" s="6">
        <v>0</v>
      </c>
    </row>
    <row r="192" spans="2:35" x14ac:dyDescent="0.25">
      <c r="B192" s="5"/>
      <c r="C192" s="8">
        <v>25758</v>
      </c>
      <c r="D192" s="6">
        <v>24.5</v>
      </c>
      <c r="E192" s="6">
        <v>19</v>
      </c>
      <c r="F192" s="6">
        <f t="shared" si="11"/>
        <v>21.75</v>
      </c>
      <c r="G192" s="6">
        <v>0</v>
      </c>
      <c r="I192" s="5"/>
      <c r="J192" s="8">
        <v>26123</v>
      </c>
      <c r="K192" s="6">
        <v>28</v>
      </c>
      <c r="L192" s="6">
        <v>19.600000000000001</v>
      </c>
      <c r="M192" s="6">
        <f t="shared" si="10"/>
        <v>23.8</v>
      </c>
      <c r="N192" s="6">
        <v>0</v>
      </c>
      <c r="P192" s="5"/>
      <c r="Q192" s="8">
        <v>26488</v>
      </c>
      <c r="R192" s="6">
        <v>28</v>
      </c>
      <c r="S192" s="6">
        <v>22</v>
      </c>
      <c r="T192" s="6">
        <f t="shared" si="12"/>
        <v>25</v>
      </c>
      <c r="U192" s="6">
        <v>0</v>
      </c>
      <c r="W192" s="5"/>
      <c r="X192" s="8">
        <v>26854</v>
      </c>
      <c r="Y192" s="6">
        <v>26</v>
      </c>
      <c r="Z192" s="6">
        <v>21</v>
      </c>
      <c r="AA192" s="6">
        <f t="shared" si="13"/>
        <v>23.5</v>
      </c>
      <c r="AB192" s="6">
        <v>0</v>
      </c>
      <c r="AD192" s="5"/>
      <c r="AE192" s="8">
        <v>27219</v>
      </c>
      <c r="AF192" s="6">
        <v>30</v>
      </c>
      <c r="AG192" s="6">
        <v>22</v>
      </c>
      <c r="AH192" s="6">
        <f t="shared" si="14"/>
        <v>26</v>
      </c>
      <c r="AI192" s="6">
        <v>0</v>
      </c>
    </row>
    <row r="193" spans="2:35" x14ac:dyDescent="0.25">
      <c r="B193" s="5"/>
      <c r="C193" s="8">
        <v>25759</v>
      </c>
      <c r="D193" s="6">
        <v>26</v>
      </c>
      <c r="E193" s="6">
        <v>19.2</v>
      </c>
      <c r="F193" s="6">
        <f t="shared" si="11"/>
        <v>22.6</v>
      </c>
      <c r="G193" s="6">
        <v>0</v>
      </c>
      <c r="I193" s="5"/>
      <c r="J193" s="8">
        <v>26124</v>
      </c>
      <c r="K193" s="6">
        <v>27.6</v>
      </c>
      <c r="L193" s="6">
        <v>21.5</v>
      </c>
      <c r="M193" s="6">
        <f t="shared" si="10"/>
        <v>24.55</v>
      </c>
      <c r="N193" s="6">
        <v>0</v>
      </c>
      <c r="P193" s="5"/>
      <c r="Q193" s="8">
        <v>26489</v>
      </c>
      <c r="R193" s="6">
        <v>27</v>
      </c>
      <c r="S193" s="6">
        <v>22</v>
      </c>
      <c r="T193" s="6">
        <f t="shared" si="12"/>
        <v>24.5</v>
      </c>
      <c r="U193" s="6">
        <v>0</v>
      </c>
      <c r="W193" s="5"/>
      <c r="X193" s="8">
        <v>26855</v>
      </c>
      <c r="Y193" s="6">
        <v>28</v>
      </c>
      <c r="Z193" s="6">
        <v>21.2</v>
      </c>
      <c r="AA193" s="6">
        <f t="shared" si="13"/>
        <v>24.6</v>
      </c>
      <c r="AB193" s="6">
        <v>0</v>
      </c>
      <c r="AD193" s="5"/>
      <c r="AE193" s="8">
        <v>27220</v>
      </c>
      <c r="AF193" s="6">
        <v>25.5</v>
      </c>
      <c r="AG193" s="6">
        <v>22</v>
      </c>
      <c r="AH193" s="6">
        <f t="shared" si="14"/>
        <v>23.75</v>
      </c>
      <c r="AI193" s="6">
        <v>0</v>
      </c>
    </row>
    <row r="194" spans="2:35" x14ac:dyDescent="0.25">
      <c r="B194" s="5"/>
      <c r="C194" s="8">
        <v>25760</v>
      </c>
      <c r="D194" s="6">
        <v>28</v>
      </c>
      <c r="E194" s="6">
        <v>20.5</v>
      </c>
      <c r="F194" s="6">
        <f t="shared" si="11"/>
        <v>24.25</v>
      </c>
      <c r="G194" s="6">
        <v>0</v>
      </c>
      <c r="I194" s="5"/>
      <c r="J194" s="8">
        <v>26125</v>
      </c>
      <c r="K194" s="6">
        <v>27.6</v>
      </c>
      <c r="L194" s="6">
        <v>19.5</v>
      </c>
      <c r="M194" s="6">
        <f t="shared" si="10"/>
        <v>23.55</v>
      </c>
      <c r="N194" s="6">
        <v>0</v>
      </c>
      <c r="P194" s="5"/>
      <c r="Q194" s="8">
        <v>26490</v>
      </c>
      <c r="R194" s="6">
        <v>24</v>
      </c>
      <c r="S194" s="6">
        <v>21.4</v>
      </c>
      <c r="T194" s="6">
        <f t="shared" si="12"/>
        <v>22.7</v>
      </c>
      <c r="U194" s="6">
        <v>0</v>
      </c>
      <c r="W194" s="5"/>
      <c r="X194" s="8">
        <v>26856</v>
      </c>
      <c r="Y194" s="6">
        <v>28.5</v>
      </c>
      <c r="Z194" s="6">
        <v>21</v>
      </c>
      <c r="AA194" s="6">
        <f t="shared" si="13"/>
        <v>24.75</v>
      </c>
      <c r="AB194" s="6">
        <v>0</v>
      </c>
      <c r="AD194" s="5"/>
      <c r="AE194" s="8">
        <v>27221</v>
      </c>
      <c r="AF194" s="6">
        <v>31</v>
      </c>
      <c r="AG194" s="6">
        <v>21</v>
      </c>
      <c r="AH194" s="6">
        <f t="shared" si="14"/>
        <v>26</v>
      </c>
      <c r="AI194" s="6">
        <v>0</v>
      </c>
    </row>
    <row r="195" spans="2:35" x14ac:dyDescent="0.25">
      <c r="B195" s="5"/>
      <c r="C195" s="8">
        <v>25761</v>
      </c>
      <c r="D195" s="6">
        <v>29.6</v>
      </c>
      <c r="E195" s="6">
        <v>22.8</v>
      </c>
      <c r="F195" s="6">
        <f t="shared" si="11"/>
        <v>26.200000000000003</v>
      </c>
      <c r="G195" s="6">
        <v>0</v>
      </c>
      <c r="I195" s="5"/>
      <c r="J195" s="8">
        <v>26126</v>
      </c>
      <c r="K195" s="6">
        <v>29.5</v>
      </c>
      <c r="L195" s="6">
        <v>19.5</v>
      </c>
      <c r="M195" s="6">
        <f t="shared" ref="M195:M258" si="15">+ (K195+L195)/2</f>
        <v>24.5</v>
      </c>
      <c r="N195" s="6">
        <v>0</v>
      </c>
      <c r="P195" s="5"/>
      <c r="Q195" s="8">
        <v>26491</v>
      </c>
      <c r="R195" s="6">
        <v>22</v>
      </c>
      <c r="S195" s="6">
        <v>16.399999999999999</v>
      </c>
      <c r="T195" s="6">
        <f t="shared" si="12"/>
        <v>19.2</v>
      </c>
      <c r="U195" s="6">
        <v>0</v>
      </c>
      <c r="W195" s="5"/>
      <c r="X195" s="8">
        <v>26857</v>
      </c>
      <c r="Y195" s="6">
        <v>28.5</v>
      </c>
      <c r="Z195" s="6">
        <v>24</v>
      </c>
      <c r="AA195" s="6">
        <f t="shared" si="13"/>
        <v>26.25</v>
      </c>
      <c r="AB195" s="6">
        <v>0</v>
      </c>
      <c r="AD195" s="5"/>
      <c r="AE195" s="8">
        <v>27222</v>
      </c>
      <c r="AF195" s="6">
        <v>26.6</v>
      </c>
      <c r="AG195" s="6">
        <v>22</v>
      </c>
      <c r="AH195" s="6">
        <f t="shared" si="14"/>
        <v>24.3</v>
      </c>
      <c r="AI195" s="6">
        <v>0</v>
      </c>
    </row>
    <row r="196" spans="2:35" x14ac:dyDescent="0.25">
      <c r="B196" s="5"/>
      <c r="C196" s="8">
        <v>25762</v>
      </c>
      <c r="D196" s="6">
        <v>28.5</v>
      </c>
      <c r="E196" s="6">
        <v>24.5</v>
      </c>
      <c r="F196" s="6">
        <f t="shared" ref="F196:F259" si="16">+ (D196+E196)/2</f>
        <v>26.5</v>
      </c>
      <c r="G196" s="6">
        <v>0</v>
      </c>
      <c r="I196" s="5"/>
      <c r="J196" s="8">
        <v>26127</v>
      </c>
      <c r="K196" s="6">
        <v>28</v>
      </c>
      <c r="L196" s="6">
        <v>22</v>
      </c>
      <c r="M196" s="6">
        <f t="shared" si="15"/>
        <v>25</v>
      </c>
      <c r="N196" s="6">
        <v>0</v>
      </c>
      <c r="P196" s="5"/>
      <c r="Q196" s="8">
        <v>26492</v>
      </c>
      <c r="R196" s="6">
        <v>24</v>
      </c>
      <c r="S196" s="6">
        <v>15.5</v>
      </c>
      <c r="T196" s="6">
        <f t="shared" ref="T196:T259" si="17">+(R196+S196)/2</f>
        <v>19.75</v>
      </c>
      <c r="U196" s="6">
        <v>0</v>
      </c>
      <c r="W196" s="5"/>
      <c r="X196" s="8">
        <v>26858</v>
      </c>
      <c r="Y196" s="6">
        <v>26.5</v>
      </c>
      <c r="Z196" s="6">
        <v>22.5</v>
      </c>
      <c r="AA196" s="6">
        <f t="shared" ref="AA196:AA259" si="18">+ (Y196+Z196)/2</f>
        <v>24.5</v>
      </c>
      <c r="AB196" s="6">
        <v>0</v>
      </c>
      <c r="AD196" s="5"/>
      <c r="AE196" s="8">
        <v>27223</v>
      </c>
      <c r="AF196" s="6">
        <v>28.5</v>
      </c>
      <c r="AG196" s="6">
        <v>21</v>
      </c>
      <c r="AH196" s="6">
        <f t="shared" ref="AH196:AH259" si="19">+(AF196+AG196)/2</f>
        <v>24.75</v>
      </c>
      <c r="AI196" s="6">
        <v>0</v>
      </c>
    </row>
    <row r="197" spans="2:35" x14ac:dyDescent="0.25">
      <c r="B197" s="5"/>
      <c r="C197" s="8">
        <v>25763</v>
      </c>
      <c r="D197" s="6">
        <v>27.5</v>
      </c>
      <c r="E197" s="6">
        <v>23</v>
      </c>
      <c r="F197" s="6">
        <f t="shared" si="16"/>
        <v>25.25</v>
      </c>
      <c r="G197" s="6">
        <v>0.1</v>
      </c>
      <c r="I197" s="5"/>
      <c r="J197" s="8">
        <v>26128</v>
      </c>
      <c r="K197" s="6">
        <v>28.5</v>
      </c>
      <c r="L197" s="6">
        <v>21.5</v>
      </c>
      <c r="M197" s="6">
        <f t="shared" si="15"/>
        <v>25</v>
      </c>
      <c r="N197" s="6">
        <v>0</v>
      </c>
      <c r="P197" s="5"/>
      <c r="Q197" s="8">
        <v>26493</v>
      </c>
      <c r="R197" s="6">
        <v>23</v>
      </c>
      <c r="S197" s="6">
        <v>16.600000000000001</v>
      </c>
      <c r="T197" s="6">
        <f t="shared" si="17"/>
        <v>19.8</v>
      </c>
      <c r="U197" s="6">
        <v>0</v>
      </c>
      <c r="W197" s="5"/>
      <c r="X197" s="8">
        <v>26859</v>
      </c>
      <c r="Y197" s="6">
        <v>29</v>
      </c>
      <c r="Z197" s="6">
        <v>22</v>
      </c>
      <c r="AA197" s="6">
        <f t="shared" si="18"/>
        <v>25.5</v>
      </c>
      <c r="AB197" s="6">
        <v>0</v>
      </c>
      <c r="AD197" s="5"/>
      <c r="AE197" s="8">
        <v>27224</v>
      </c>
      <c r="AF197" s="6">
        <v>23.5</v>
      </c>
      <c r="AG197" s="6">
        <v>21</v>
      </c>
      <c r="AH197" s="6">
        <f t="shared" si="19"/>
        <v>22.25</v>
      </c>
      <c r="AI197" s="6">
        <v>2</v>
      </c>
    </row>
    <row r="198" spans="2:35" x14ac:dyDescent="0.25">
      <c r="B198" s="5"/>
      <c r="C198" s="8">
        <v>25764</v>
      </c>
      <c r="D198" s="6">
        <v>27.4</v>
      </c>
      <c r="E198" s="6">
        <v>21.6</v>
      </c>
      <c r="F198" s="6">
        <f t="shared" si="16"/>
        <v>24.5</v>
      </c>
      <c r="G198" s="6">
        <v>0</v>
      </c>
      <c r="I198" s="5"/>
      <c r="J198" s="8">
        <v>26129</v>
      </c>
      <c r="K198" s="6">
        <v>29</v>
      </c>
      <c r="L198" s="6">
        <v>21.5</v>
      </c>
      <c r="M198" s="6">
        <f t="shared" si="15"/>
        <v>25.25</v>
      </c>
      <c r="N198" s="6">
        <v>0</v>
      </c>
      <c r="P198" s="5"/>
      <c r="Q198" s="8">
        <v>26494</v>
      </c>
      <c r="R198" s="6">
        <v>26</v>
      </c>
      <c r="S198" s="6">
        <v>17</v>
      </c>
      <c r="T198" s="6">
        <f t="shared" si="17"/>
        <v>21.5</v>
      </c>
      <c r="U198" s="6">
        <v>0</v>
      </c>
      <c r="W198" s="5"/>
      <c r="X198" s="8">
        <v>26860</v>
      </c>
      <c r="Y198" s="6">
        <v>31</v>
      </c>
      <c r="Z198" s="6">
        <v>21</v>
      </c>
      <c r="AA198" s="6">
        <f t="shared" si="18"/>
        <v>26</v>
      </c>
      <c r="AB198" s="6">
        <v>0</v>
      </c>
      <c r="AD198" s="5"/>
      <c r="AE198" s="8">
        <v>27225</v>
      </c>
      <c r="AF198" s="6">
        <v>23.5</v>
      </c>
      <c r="AG198" s="6">
        <v>18.399999999999999</v>
      </c>
      <c r="AH198" s="6">
        <f t="shared" si="19"/>
        <v>20.95</v>
      </c>
      <c r="AI198" s="6">
        <v>0</v>
      </c>
    </row>
    <row r="199" spans="2:35" x14ac:dyDescent="0.25">
      <c r="B199" s="5"/>
      <c r="C199" s="8">
        <v>25765</v>
      </c>
      <c r="D199" s="6">
        <v>23.7</v>
      </c>
      <c r="E199" s="6">
        <v>16.2</v>
      </c>
      <c r="F199" s="6">
        <f t="shared" si="16"/>
        <v>19.95</v>
      </c>
      <c r="G199" s="6">
        <v>0</v>
      </c>
      <c r="I199" s="5"/>
      <c r="J199" s="8">
        <v>26130</v>
      </c>
      <c r="K199" s="6">
        <v>30</v>
      </c>
      <c r="L199" s="6">
        <v>22.5</v>
      </c>
      <c r="M199" s="6">
        <f t="shared" si="15"/>
        <v>26.25</v>
      </c>
      <c r="N199" s="6">
        <v>0.1</v>
      </c>
      <c r="P199" s="5"/>
      <c r="Q199" s="8">
        <v>26495</v>
      </c>
      <c r="R199" s="6">
        <v>25</v>
      </c>
      <c r="S199" s="6">
        <v>19.2</v>
      </c>
      <c r="T199" s="6">
        <f t="shared" si="17"/>
        <v>22.1</v>
      </c>
      <c r="U199" s="6">
        <v>0</v>
      </c>
      <c r="W199" s="5"/>
      <c r="X199" s="8">
        <v>26861</v>
      </c>
      <c r="Y199" s="6">
        <v>30</v>
      </c>
      <c r="Z199" s="6">
        <v>20</v>
      </c>
      <c r="AA199" s="6">
        <f t="shared" si="18"/>
        <v>25</v>
      </c>
      <c r="AB199" s="6">
        <v>0</v>
      </c>
      <c r="AD199" s="5"/>
      <c r="AE199" s="8">
        <v>27226</v>
      </c>
      <c r="AF199" s="6">
        <v>26.8</v>
      </c>
      <c r="AG199" s="6">
        <v>20</v>
      </c>
      <c r="AH199" s="6">
        <f t="shared" si="19"/>
        <v>23.4</v>
      </c>
      <c r="AI199" s="6">
        <v>0.1</v>
      </c>
    </row>
    <row r="200" spans="2:35" x14ac:dyDescent="0.25">
      <c r="B200" s="5"/>
      <c r="C200" s="8">
        <v>25766</v>
      </c>
      <c r="D200" s="6">
        <v>22.5</v>
      </c>
      <c r="E200" s="6">
        <v>18</v>
      </c>
      <c r="F200" s="6">
        <f t="shared" si="16"/>
        <v>20.25</v>
      </c>
      <c r="G200" s="6">
        <v>0</v>
      </c>
      <c r="I200" s="5"/>
      <c r="J200" s="8">
        <v>26131</v>
      </c>
      <c r="K200" s="6">
        <v>28.5</v>
      </c>
      <c r="L200" s="6">
        <v>22</v>
      </c>
      <c r="M200" s="6">
        <f t="shared" si="15"/>
        <v>25.25</v>
      </c>
      <c r="N200" s="6">
        <v>0</v>
      </c>
      <c r="P200" s="5"/>
      <c r="Q200" s="8">
        <v>26496</v>
      </c>
      <c r="R200" s="6">
        <v>25.5</v>
      </c>
      <c r="S200" s="6">
        <v>20</v>
      </c>
      <c r="T200" s="6">
        <f t="shared" si="17"/>
        <v>22.75</v>
      </c>
      <c r="U200" s="6">
        <v>0</v>
      </c>
      <c r="W200" s="5"/>
      <c r="X200" s="8">
        <v>26862</v>
      </c>
      <c r="Y200" s="6">
        <v>27.5</v>
      </c>
      <c r="Z200" s="6">
        <v>20</v>
      </c>
      <c r="AA200" s="6">
        <f t="shared" si="18"/>
        <v>23.75</v>
      </c>
      <c r="AB200" s="6">
        <v>0</v>
      </c>
      <c r="AD200" s="5"/>
      <c r="AE200" s="8">
        <v>27227</v>
      </c>
      <c r="AF200" s="6">
        <v>22</v>
      </c>
      <c r="AG200" s="6">
        <v>20.6</v>
      </c>
      <c r="AH200" s="6">
        <f t="shared" si="19"/>
        <v>21.3</v>
      </c>
      <c r="AI200" s="6">
        <v>1.5</v>
      </c>
    </row>
    <row r="201" spans="2:35" x14ac:dyDescent="0.25">
      <c r="B201" s="5"/>
      <c r="C201" s="8">
        <v>25767</v>
      </c>
      <c r="D201" s="6">
        <v>22.5</v>
      </c>
      <c r="E201" s="6">
        <v>17.600000000000001</v>
      </c>
      <c r="F201" s="6">
        <f t="shared" si="16"/>
        <v>20.05</v>
      </c>
      <c r="G201" s="6">
        <v>0</v>
      </c>
      <c r="I201" s="5"/>
      <c r="J201" s="8">
        <v>26132</v>
      </c>
      <c r="K201" s="6">
        <v>31.5</v>
      </c>
      <c r="L201" s="6">
        <v>22</v>
      </c>
      <c r="M201" s="6">
        <f t="shared" si="15"/>
        <v>26.75</v>
      </c>
      <c r="N201" s="6">
        <v>0</v>
      </c>
      <c r="P201" s="5"/>
      <c r="Q201" s="8">
        <v>26497</v>
      </c>
      <c r="R201" s="6">
        <v>25</v>
      </c>
      <c r="S201" s="6">
        <v>19</v>
      </c>
      <c r="T201" s="6">
        <f t="shared" si="17"/>
        <v>22</v>
      </c>
      <c r="U201" s="6">
        <v>0</v>
      </c>
      <c r="W201" s="5"/>
      <c r="X201" s="8">
        <v>26863</v>
      </c>
      <c r="Y201" s="6">
        <v>25.5</v>
      </c>
      <c r="Z201" s="6">
        <v>20.5</v>
      </c>
      <c r="AA201" s="6">
        <f t="shared" si="18"/>
        <v>23</v>
      </c>
      <c r="AB201" s="6">
        <v>0</v>
      </c>
      <c r="AD201" s="5"/>
      <c r="AE201" s="8">
        <v>27228</v>
      </c>
      <c r="AF201" s="6">
        <v>21.5</v>
      </c>
      <c r="AG201" s="6">
        <v>16.5</v>
      </c>
      <c r="AH201" s="6">
        <f t="shared" si="19"/>
        <v>19</v>
      </c>
      <c r="AI201" s="6">
        <v>0</v>
      </c>
    </row>
    <row r="202" spans="2:35" x14ac:dyDescent="0.25">
      <c r="B202" s="5"/>
      <c r="C202" s="8">
        <v>25768</v>
      </c>
      <c r="D202" s="6">
        <v>22.5</v>
      </c>
      <c r="E202" s="6">
        <v>18.8</v>
      </c>
      <c r="F202" s="6">
        <f t="shared" si="16"/>
        <v>20.65</v>
      </c>
      <c r="G202" s="6">
        <v>0</v>
      </c>
      <c r="I202" s="5"/>
      <c r="J202" s="8">
        <v>26133</v>
      </c>
      <c r="K202" s="6">
        <v>26.5</v>
      </c>
      <c r="L202" s="6">
        <v>21</v>
      </c>
      <c r="M202" s="6">
        <f t="shared" si="15"/>
        <v>23.75</v>
      </c>
      <c r="N202" s="6">
        <v>0</v>
      </c>
      <c r="P202" s="5"/>
      <c r="Q202" s="8">
        <v>26498</v>
      </c>
      <c r="R202" s="6">
        <v>25.2</v>
      </c>
      <c r="S202" s="6">
        <v>19.8</v>
      </c>
      <c r="T202" s="6">
        <f t="shared" si="17"/>
        <v>22.5</v>
      </c>
      <c r="U202" s="6">
        <v>0</v>
      </c>
      <c r="W202" s="5"/>
      <c r="X202" s="8">
        <v>26864</v>
      </c>
      <c r="Y202" s="6">
        <v>26.5</v>
      </c>
      <c r="Z202" s="6">
        <v>20</v>
      </c>
      <c r="AA202" s="6">
        <f t="shared" si="18"/>
        <v>23.25</v>
      </c>
      <c r="AB202" s="6">
        <v>0.1</v>
      </c>
      <c r="AD202" s="5"/>
      <c r="AE202" s="8">
        <v>27229</v>
      </c>
      <c r="AF202" s="6">
        <v>23.5</v>
      </c>
      <c r="AG202" s="6">
        <v>16</v>
      </c>
      <c r="AH202" s="6">
        <f t="shared" si="19"/>
        <v>19.75</v>
      </c>
      <c r="AI202" s="6">
        <v>0</v>
      </c>
    </row>
    <row r="203" spans="2:35" x14ac:dyDescent="0.25">
      <c r="B203" s="5"/>
      <c r="C203" s="8">
        <v>25769</v>
      </c>
      <c r="D203" s="6">
        <v>22.5</v>
      </c>
      <c r="E203" s="6">
        <v>20</v>
      </c>
      <c r="F203" s="6">
        <f t="shared" si="16"/>
        <v>21.25</v>
      </c>
      <c r="G203" s="6">
        <v>0</v>
      </c>
      <c r="I203" s="5"/>
      <c r="J203" s="8">
        <v>26134</v>
      </c>
      <c r="K203" s="6">
        <v>25</v>
      </c>
      <c r="L203" s="6">
        <v>20.5</v>
      </c>
      <c r="M203" s="6">
        <f t="shared" si="15"/>
        <v>22.75</v>
      </c>
      <c r="N203" s="6">
        <v>0</v>
      </c>
      <c r="P203" s="5"/>
      <c r="Q203" s="8">
        <v>26499</v>
      </c>
      <c r="R203" s="6">
        <v>25.5</v>
      </c>
      <c r="S203" s="6">
        <v>19.2</v>
      </c>
      <c r="T203" s="6">
        <f t="shared" si="17"/>
        <v>22.35</v>
      </c>
      <c r="U203" s="6">
        <v>0</v>
      </c>
      <c r="W203" s="5"/>
      <c r="X203" s="8">
        <v>26865</v>
      </c>
      <c r="Y203" s="6">
        <v>26</v>
      </c>
      <c r="Z203" s="6">
        <v>22</v>
      </c>
      <c r="AA203" s="6">
        <f t="shared" si="18"/>
        <v>24</v>
      </c>
      <c r="AB203" s="6">
        <v>0</v>
      </c>
      <c r="AD203" s="5"/>
      <c r="AE203" s="8">
        <v>27230</v>
      </c>
      <c r="AF203" s="6">
        <v>25.2</v>
      </c>
      <c r="AG203" s="6">
        <v>16</v>
      </c>
      <c r="AH203" s="6">
        <f t="shared" si="19"/>
        <v>20.6</v>
      </c>
      <c r="AI203" s="6">
        <v>0</v>
      </c>
    </row>
    <row r="204" spans="2:35" x14ac:dyDescent="0.25">
      <c r="B204" s="5"/>
      <c r="C204" s="8">
        <v>25770</v>
      </c>
      <c r="D204" s="6">
        <v>25</v>
      </c>
      <c r="E204" s="6">
        <v>20</v>
      </c>
      <c r="F204" s="6">
        <f t="shared" si="16"/>
        <v>22.5</v>
      </c>
      <c r="G204" s="6">
        <v>0</v>
      </c>
      <c r="I204" s="5"/>
      <c r="J204" s="8">
        <v>26135</v>
      </c>
      <c r="K204" s="6">
        <v>26</v>
      </c>
      <c r="L204" s="6">
        <v>19</v>
      </c>
      <c r="M204" s="6">
        <f t="shared" si="15"/>
        <v>22.5</v>
      </c>
      <c r="N204" s="6">
        <v>0.9</v>
      </c>
      <c r="P204" s="5"/>
      <c r="Q204" s="8">
        <v>26500</v>
      </c>
      <c r="R204" s="6">
        <v>22</v>
      </c>
      <c r="S204" s="6">
        <v>19.5</v>
      </c>
      <c r="T204" s="6">
        <f t="shared" si="17"/>
        <v>20.75</v>
      </c>
      <c r="U204" s="6">
        <v>0</v>
      </c>
      <c r="W204" s="5"/>
      <c r="X204" s="8">
        <v>26866</v>
      </c>
      <c r="Y204" s="6">
        <v>25.8</v>
      </c>
      <c r="Z204" s="6">
        <v>22.5</v>
      </c>
      <c r="AA204" s="6">
        <f t="shared" si="18"/>
        <v>24.15</v>
      </c>
      <c r="AB204" s="6">
        <v>0</v>
      </c>
      <c r="AD204" s="5"/>
      <c r="AE204" s="8">
        <v>27231</v>
      </c>
      <c r="AF204" s="6">
        <v>26.5</v>
      </c>
      <c r="AG204" s="6">
        <v>18</v>
      </c>
      <c r="AH204" s="6">
        <f t="shared" si="19"/>
        <v>22.25</v>
      </c>
      <c r="AI204" s="6">
        <v>0</v>
      </c>
    </row>
    <row r="205" spans="2:35" x14ac:dyDescent="0.25">
      <c r="B205" s="5"/>
      <c r="C205" s="8">
        <v>25771</v>
      </c>
      <c r="D205" s="6">
        <v>26.2</v>
      </c>
      <c r="E205" s="6">
        <v>19.2</v>
      </c>
      <c r="F205" s="6">
        <f t="shared" si="16"/>
        <v>22.7</v>
      </c>
      <c r="G205" s="6">
        <v>0</v>
      </c>
      <c r="I205" s="5"/>
      <c r="J205" s="8">
        <v>26136</v>
      </c>
      <c r="K205" s="6">
        <v>26.2</v>
      </c>
      <c r="L205" s="6">
        <v>19</v>
      </c>
      <c r="M205" s="6">
        <f t="shared" si="15"/>
        <v>22.6</v>
      </c>
      <c r="N205" s="6">
        <v>0</v>
      </c>
      <c r="P205" s="5"/>
      <c r="Q205" s="8">
        <v>26501</v>
      </c>
      <c r="R205" s="6">
        <v>25</v>
      </c>
      <c r="S205" s="6">
        <v>19.5</v>
      </c>
      <c r="T205" s="6">
        <f t="shared" si="17"/>
        <v>22.25</v>
      </c>
      <c r="U205" s="6">
        <v>0</v>
      </c>
      <c r="W205" s="5"/>
      <c r="X205" s="8">
        <v>26867</v>
      </c>
      <c r="Y205" s="6">
        <v>25</v>
      </c>
      <c r="Z205" s="6">
        <v>21.5</v>
      </c>
      <c r="AA205" s="6">
        <f t="shared" si="18"/>
        <v>23.25</v>
      </c>
      <c r="AB205" s="6">
        <v>0</v>
      </c>
      <c r="AD205" s="5"/>
      <c r="AE205" s="8">
        <v>27232</v>
      </c>
      <c r="AF205" s="6">
        <v>24.8</v>
      </c>
      <c r="AG205" s="6">
        <v>19.5</v>
      </c>
      <c r="AH205" s="6">
        <f t="shared" si="19"/>
        <v>22.15</v>
      </c>
      <c r="AI205" s="6">
        <v>0</v>
      </c>
    </row>
    <row r="206" spans="2:35" x14ac:dyDescent="0.25">
      <c r="B206" s="5"/>
      <c r="C206" s="8">
        <v>25772</v>
      </c>
      <c r="D206" s="6">
        <v>24.5</v>
      </c>
      <c r="E206" s="6">
        <v>21</v>
      </c>
      <c r="F206" s="6">
        <f t="shared" si="16"/>
        <v>22.75</v>
      </c>
      <c r="G206" s="6">
        <v>0</v>
      </c>
      <c r="I206" s="5"/>
      <c r="J206" s="8">
        <v>26137</v>
      </c>
      <c r="K206" s="6">
        <v>25.5</v>
      </c>
      <c r="L206" s="6">
        <v>20</v>
      </c>
      <c r="M206" s="6">
        <f t="shared" si="15"/>
        <v>22.75</v>
      </c>
      <c r="N206" s="6">
        <v>0.1</v>
      </c>
      <c r="P206" s="5"/>
      <c r="Q206" s="8">
        <v>26502</v>
      </c>
      <c r="R206" s="6">
        <v>27</v>
      </c>
      <c r="S206" s="6">
        <v>20</v>
      </c>
      <c r="T206" s="6">
        <f t="shared" si="17"/>
        <v>23.5</v>
      </c>
      <c r="U206" s="6">
        <v>0</v>
      </c>
      <c r="W206" s="5"/>
      <c r="X206" s="8">
        <v>26868</v>
      </c>
      <c r="Y206" s="6">
        <v>27</v>
      </c>
      <c r="Z206" s="6">
        <v>21.5</v>
      </c>
      <c r="AA206" s="6">
        <f t="shared" si="18"/>
        <v>24.25</v>
      </c>
      <c r="AB206" s="6">
        <v>0</v>
      </c>
      <c r="AD206" s="5"/>
      <c r="AE206" s="8">
        <v>27233</v>
      </c>
      <c r="AF206" s="6">
        <v>28.5</v>
      </c>
      <c r="AG206" s="6">
        <v>18.600000000000001</v>
      </c>
      <c r="AH206" s="6">
        <f t="shared" si="19"/>
        <v>23.55</v>
      </c>
      <c r="AI206" s="6">
        <v>0</v>
      </c>
    </row>
    <row r="207" spans="2:35" x14ac:dyDescent="0.25">
      <c r="B207" s="5"/>
      <c r="C207" s="8">
        <v>25773</v>
      </c>
      <c r="D207" s="6">
        <v>29.5</v>
      </c>
      <c r="E207" s="6">
        <v>21</v>
      </c>
      <c r="F207" s="6">
        <f t="shared" si="16"/>
        <v>25.25</v>
      </c>
      <c r="G207" s="6">
        <v>0</v>
      </c>
      <c r="I207" s="5"/>
      <c r="J207" s="8">
        <v>26138</v>
      </c>
      <c r="K207" s="6">
        <v>26</v>
      </c>
      <c r="L207" s="6">
        <v>18.5</v>
      </c>
      <c r="M207" s="6">
        <f t="shared" si="15"/>
        <v>22.25</v>
      </c>
      <c r="N207" s="6">
        <v>0</v>
      </c>
      <c r="P207" s="5"/>
      <c r="Q207" s="8">
        <v>26503</v>
      </c>
      <c r="R207" s="6">
        <v>27</v>
      </c>
      <c r="S207" s="6">
        <v>21</v>
      </c>
      <c r="T207" s="6">
        <f t="shared" si="17"/>
        <v>24</v>
      </c>
      <c r="U207" s="6">
        <v>0</v>
      </c>
      <c r="W207" s="5"/>
      <c r="X207" s="8">
        <v>26869</v>
      </c>
      <c r="Y207" s="6">
        <v>28</v>
      </c>
      <c r="Z207" s="6">
        <v>22</v>
      </c>
      <c r="AA207" s="6">
        <f t="shared" si="18"/>
        <v>25</v>
      </c>
      <c r="AB207" s="6">
        <v>0</v>
      </c>
      <c r="AD207" s="5"/>
      <c r="AE207" s="8">
        <v>27234</v>
      </c>
      <c r="AF207" s="6">
        <v>28.5</v>
      </c>
      <c r="AG207" s="6">
        <v>19.8</v>
      </c>
      <c r="AH207" s="6">
        <f t="shared" si="19"/>
        <v>24.15</v>
      </c>
      <c r="AI207" s="6">
        <v>0</v>
      </c>
    </row>
    <row r="208" spans="2:35" x14ac:dyDescent="0.25">
      <c r="B208" s="5"/>
      <c r="C208" s="8">
        <v>25774</v>
      </c>
      <c r="D208" s="6">
        <v>26.8</v>
      </c>
      <c r="E208" s="6">
        <v>22</v>
      </c>
      <c r="F208" s="6">
        <f t="shared" si="16"/>
        <v>24.4</v>
      </c>
      <c r="G208" s="6">
        <v>0</v>
      </c>
      <c r="I208" s="5"/>
      <c r="J208" s="8">
        <v>26139</v>
      </c>
      <c r="K208" s="6">
        <v>26.2</v>
      </c>
      <c r="L208" s="6">
        <v>20</v>
      </c>
      <c r="M208" s="6">
        <f t="shared" si="15"/>
        <v>23.1</v>
      </c>
      <c r="N208" s="6">
        <v>0</v>
      </c>
      <c r="P208" s="5"/>
      <c r="Q208" s="8">
        <v>26504</v>
      </c>
      <c r="R208" s="6">
        <v>28</v>
      </c>
      <c r="S208" s="6">
        <v>24</v>
      </c>
      <c r="T208" s="6">
        <f t="shared" si="17"/>
        <v>26</v>
      </c>
      <c r="U208" s="6">
        <v>0.1</v>
      </c>
      <c r="W208" s="5"/>
      <c r="X208" s="8">
        <v>26870</v>
      </c>
      <c r="Y208" s="6">
        <v>34</v>
      </c>
      <c r="Z208" s="6">
        <v>24</v>
      </c>
      <c r="AA208" s="6">
        <f t="shared" si="18"/>
        <v>29</v>
      </c>
      <c r="AB208" s="6">
        <v>0.1</v>
      </c>
      <c r="AD208" s="5"/>
      <c r="AE208" s="8">
        <v>27235</v>
      </c>
      <c r="AF208" s="6">
        <v>25</v>
      </c>
      <c r="AG208" s="6">
        <v>22</v>
      </c>
      <c r="AH208" s="6">
        <f t="shared" si="19"/>
        <v>23.5</v>
      </c>
      <c r="AI208" s="6">
        <v>0.1</v>
      </c>
    </row>
    <row r="209" spans="2:35" x14ac:dyDescent="0.25">
      <c r="B209" s="5"/>
      <c r="C209" s="8">
        <v>25775</v>
      </c>
      <c r="D209" s="6">
        <v>26.5</v>
      </c>
      <c r="E209" s="6">
        <v>21</v>
      </c>
      <c r="F209" s="6">
        <f t="shared" si="16"/>
        <v>23.75</v>
      </c>
      <c r="G209" s="6">
        <v>0.1</v>
      </c>
      <c r="I209" s="5"/>
      <c r="J209" s="8">
        <v>26140</v>
      </c>
      <c r="K209" s="6">
        <v>26.2</v>
      </c>
      <c r="L209" s="6">
        <v>20.5</v>
      </c>
      <c r="M209" s="6">
        <f t="shared" si="15"/>
        <v>23.35</v>
      </c>
      <c r="N209" s="6">
        <v>0.1</v>
      </c>
      <c r="P209" s="5"/>
      <c r="Q209" s="8">
        <v>26505</v>
      </c>
      <c r="R209" s="6">
        <v>28.8</v>
      </c>
      <c r="S209" s="6">
        <v>22</v>
      </c>
      <c r="T209" s="6">
        <f t="shared" si="17"/>
        <v>25.4</v>
      </c>
      <c r="U209" s="6">
        <v>1</v>
      </c>
      <c r="W209" s="5"/>
      <c r="X209" s="8">
        <v>26871</v>
      </c>
      <c r="Y209" s="6">
        <v>26</v>
      </c>
      <c r="Z209" s="6">
        <v>19.5</v>
      </c>
      <c r="AA209" s="6">
        <f t="shared" si="18"/>
        <v>22.75</v>
      </c>
      <c r="AB209" s="6">
        <v>0</v>
      </c>
      <c r="AD209" s="5"/>
      <c r="AE209" s="8">
        <v>27236</v>
      </c>
      <c r="AF209" s="6">
        <v>25.5</v>
      </c>
      <c r="AG209" s="6">
        <v>21</v>
      </c>
      <c r="AH209" s="6">
        <f t="shared" si="19"/>
        <v>23.25</v>
      </c>
      <c r="AI209" s="6">
        <v>0</v>
      </c>
    </row>
    <row r="210" spans="2:35" x14ac:dyDescent="0.25">
      <c r="B210" s="5"/>
      <c r="C210" s="8">
        <v>25776</v>
      </c>
      <c r="D210" s="6">
        <v>27</v>
      </c>
      <c r="E210" s="6">
        <v>21.2</v>
      </c>
      <c r="F210" s="6">
        <f t="shared" si="16"/>
        <v>24.1</v>
      </c>
      <c r="G210" s="6">
        <v>0</v>
      </c>
      <c r="I210" s="5"/>
      <c r="J210" s="8">
        <v>26141</v>
      </c>
      <c r="K210" s="6">
        <v>26</v>
      </c>
      <c r="L210" s="6">
        <v>20</v>
      </c>
      <c r="M210" s="6">
        <f t="shared" si="15"/>
        <v>23</v>
      </c>
      <c r="N210" s="6">
        <v>0</v>
      </c>
      <c r="P210" s="5"/>
      <c r="Q210" s="8">
        <v>26506</v>
      </c>
      <c r="R210" s="6">
        <v>26</v>
      </c>
      <c r="S210" s="6">
        <v>22</v>
      </c>
      <c r="T210" s="6">
        <f t="shared" si="17"/>
        <v>24</v>
      </c>
      <c r="U210" s="6">
        <v>4.0999999999999996</v>
      </c>
      <c r="W210" s="5"/>
      <c r="X210" s="8">
        <v>26872</v>
      </c>
      <c r="Y210" s="6">
        <v>26</v>
      </c>
      <c r="Z210" s="6">
        <v>20</v>
      </c>
      <c r="AA210" s="6">
        <f t="shared" si="18"/>
        <v>23</v>
      </c>
      <c r="AB210" s="6">
        <v>0</v>
      </c>
      <c r="AD210" s="5"/>
      <c r="AE210" s="8">
        <v>27237</v>
      </c>
      <c r="AF210" s="6">
        <v>26.5</v>
      </c>
      <c r="AG210" s="6">
        <v>21.5</v>
      </c>
      <c r="AH210" s="6">
        <f t="shared" si="19"/>
        <v>24</v>
      </c>
      <c r="AI210" s="6">
        <v>0</v>
      </c>
    </row>
    <row r="211" spans="2:35" x14ac:dyDescent="0.25">
      <c r="B211" s="5"/>
      <c r="C211" s="8">
        <v>25777</v>
      </c>
      <c r="D211" s="6">
        <v>25.5</v>
      </c>
      <c r="E211" s="6">
        <v>22</v>
      </c>
      <c r="F211" s="6">
        <f t="shared" si="16"/>
        <v>23.75</v>
      </c>
      <c r="G211" s="6">
        <v>0</v>
      </c>
      <c r="I211" s="5"/>
      <c r="J211" s="8">
        <v>26142</v>
      </c>
      <c r="K211" s="6">
        <v>27.5</v>
      </c>
      <c r="L211" s="6">
        <v>20</v>
      </c>
      <c r="M211" s="6">
        <f t="shared" si="15"/>
        <v>23.75</v>
      </c>
      <c r="N211" s="6">
        <v>0</v>
      </c>
      <c r="P211" s="5"/>
      <c r="Q211" s="8">
        <v>26507</v>
      </c>
      <c r="R211" s="6">
        <v>27</v>
      </c>
      <c r="S211" s="6">
        <v>20</v>
      </c>
      <c r="T211" s="6">
        <f t="shared" si="17"/>
        <v>23.5</v>
      </c>
      <c r="U211" s="6">
        <v>0.5</v>
      </c>
      <c r="W211" s="5"/>
      <c r="X211" s="8">
        <v>26873</v>
      </c>
      <c r="Y211" s="6">
        <v>24</v>
      </c>
      <c r="Z211" s="6">
        <v>21</v>
      </c>
      <c r="AA211" s="6">
        <f t="shared" si="18"/>
        <v>22.5</v>
      </c>
      <c r="AB211" s="6">
        <v>3.5</v>
      </c>
      <c r="AD211" s="5"/>
      <c r="AE211" s="8">
        <v>27238</v>
      </c>
      <c r="AF211" s="6">
        <v>28</v>
      </c>
      <c r="AG211" s="6">
        <v>22</v>
      </c>
      <c r="AH211" s="6">
        <f t="shared" si="19"/>
        <v>25</v>
      </c>
      <c r="AI211" s="6">
        <v>0</v>
      </c>
    </row>
    <row r="212" spans="2:35" x14ac:dyDescent="0.25">
      <c r="B212" s="5"/>
      <c r="C212" s="8">
        <v>25778</v>
      </c>
      <c r="D212" s="6">
        <v>26.5</v>
      </c>
      <c r="E212" s="6">
        <v>21</v>
      </c>
      <c r="F212" s="6">
        <f t="shared" si="16"/>
        <v>23.75</v>
      </c>
      <c r="G212" s="6">
        <v>0</v>
      </c>
      <c r="I212" s="5"/>
      <c r="J212" s="8">
        <v>26143</v>
      </c>
      <c r="K212" s="6">
        <v>27</v>
      </c>
      <c r="L212" s="6">
        <v>21.8</v>
      </c>
      <c r="M212" s="6">
        <f t="shared" si="15"/>
        <v>24.4</v>
      </c>
      <c r="N212" s="6">
        <v>0</v>
      </c>
      <c r="P212" s="5"/>
      <c r="Q212" s="8">
        <v>26508</v>
      </c>
      <c r="R212" s="6">
        <v>24.5</v>
      </c>
      <c r="S212" s="6">
        <v>20</v>
      </c>
      <c r="T212" s="6">
        <f t="shared" si="17"/>
        <v>22.25</v>
      </c>
      <c r="U212" s="6">
        <v>0</v>
      </c>
      <c r="W212" s="5"/>
      <c r="X212" s="8">
        <v>26874</v>
      </c>
      <c r="Y212" s="6">
        <v>24.6</v>
      </c>
      <c r="Z212" s="6">
        <v>19</v>
      </c>
      <c r="AA212" s="6">
        <f t="shared" si="18"/>
        <v>21.8</v>
      </c>
      <c r="AB212" s="6">
        <v>0.1</v>
      </c>
      <c r="AD212" s="5"/>
      <c r="AE212" s="8">
        <v>27239</v>
      </c>
      <c r="AF212" s="6">
        <v>29</v>
      </c>
      <c r="AG212" s="6">
        <v>22</v>
      </c>
      <c r="AH212" s="6">
        <f t="shared" si="19"/>
        <v>25.5</v>
      </c>
      <c r="AI212" s="6">
        <v>0</v>
      </c>
    </row>
    <row r="213" spans="2:35" x14ac:dyDescent="0.25">
      <c r="B213" s="5"/>
      <c r="C213" s="8">
        <v>25779</v>
      </c>
      <c r="D213" s="6">
        <v>24.5</v>
      </c>
      <c r="E213" s="6">
        <v>20.5</v>
      </c>
      <c r="F213" s="6">
        <f t="shared" si="16"/>
        <v>22.5</v>
      </c>
      <c r="G213" s="6">
        <v>24</v>
      </c>
      <c r="I213" s="5"/>
      <c r="J213" s="8">
        <v>26144</v>
      </c>
      <c r="K213" s="6">
        <v>30</v>
      </c>
      <c r="L213" s="6">
        <v>22</v>
      </c>
      <c r="M213" s="6">
        <f t="shared" si="15"/>
        <v>26</v>
      </c>
      <c r="N213" s="6">
        <v>0.2</v>
      </c>
      <c r="P213" s="5"/>
      <c r="Q213" s="8">
        <v>26509</v>
      </c>
      <c r="R213" s="6">
        <v>25</v>
      </c>
      <c r="S213" s="6">
        <v>22</v>
      </c>
      <c r="T213" s="6">
        <f t="shared" si="17"/>
        <v>23.5</v>
      </c>
      <c r="U213" s="6">
        <v>0</v>
      </c>
      <c r="W213" s="5"/>
      <c r="X213" s="8">
        <v>26875</v>
      </c>
      <c r="Y213" s="6">
        <v>26</v>
      </c>
      <c r="Z213" s="6">
        <v>16.8</v>
      </c>
      <c r="AA213" s="6">
        <f t="shared" si="18"/>
        <v>21.4</v>
      </c>
      <c r="AB213" s="6">
        <v>0</v>
      </c>
      <c r="AD213" s="5"/>
      <c r="AE213" s="8">
        <v>27240</v>
      </c>
      <c r="AF213" s="6">
        <v>26.6</v>
      </c>
      <c r="AG213" s="6">
        <v>21.6</v>
      </c>
      <c r="AH213" s="6">
        <f t="shared" si="19"/>
        <v>24.1</v>
      </c>
      <c r="AI213" s="6">
        <v>0.1</v>
      </c>
    </row>
    <row r="214" spans="2:35" x14ac:dyDescent="0.25">
      <c r="B214" s="5"/>
      <c r="C214" s="12">
        <v>25780</v>
      </c>
      <c r="D214" s="13">
        <v>25.5</v>
      </c>
      <c r="E214" s="13">
        <v>20.5</v>
      </c>
      <c r="F214" s="13">
        <f t="shared" si="16"/>
        <v>23</v>
      </c>
      <c r="G214" s="13">
        <v>5</v>
      </c>
      <c r="I214" s="5"/>
      <c r="J214" s="12">
        <v>26145</v>
      </c>
      <c r="K214" s="13">
        <v>30.7</v>
      </c>
      <c r="L214" s="13">
        <v>23</v>
      </c>
      <c r="M214" s="13">
        <f t="shared" si="15"/>
        <v>26.85</v>
      </c>
      <c r="N214" s="13">
        <v>0</v>
      </c>
      <c r="P214" s="5"/>
      <c r="Q214" s="8">
        <v>26510</v>
      </c>
      <c r="R214" s="6">
        <v>26</v>
      </c>
      <c r="S214" s="6">
        <v>21</v>
      </c>
      <c r="T214" s="6">
        <f t="shared" si="17"/>
        <v>23.5</v>
      </c>
      <c r="U214" s="6">
        <v>0</v>
      </c>
      <c r="W214" s="5"/>
      <c r="X214" s="12">
        <v>26876</v>
      </c>
      <c r="Y214" s="13">
        <v>25</v>
      </c>
      <c r="Z214" s="13">
        <v>18</v>
      </c>
      <c r="AA214" s="13">
        <f t="shared" si="18"/>
        <v>21.5</v>
      </c>
      <c r="AB214" s="13">
        <v>0.1</v>
      </c>
      <c r="AD214" s="5"/>
      <c r="AE214" s="12">
        <v>27241</v>
      </c>
      <c r="AF214" s="13">
        <v>25.4</v>
      </c>
      <c r="AG214" s="13">
        <v>21.5</v>
      </c>
      <c r="AH214" s="13">
        <f t="shared" si="19"/>
        <v>23.45</v>
      </c>
      <c r="AI214" s="13">
        <v>0</v>
      </c>
    </row>
    <row r="215" spans="2:35" x14ac:dyDescent="0.25">
      <c r="B215" s="5" t="s">
        <v>12</v>
      </c>
      <c r="C215" s="8">
        <v>25781</v>
      </c>
      <c r="D215" s="6">
        <v>24</v>
      </c>
      <c r="E215" s="6">
        <v>20</v>
      </c>
      <c r="F215" s="6">
        <f t="shared" si="16"/>
        <v>22</v>
      </c>
      <c r="G215" s="6">
        <v>0</v>
      </c>
      <c r="I215" s="5" t="s">
        <v>12</v>
      </c>
      <c r="J215" s="8">
        <v>26146</v>
      </c>
      <c r="K215" s="6">
        <v>27</v>
      </c>
      <c r="L215" s="6">
        <v>21.5</v>
      </c>
      <c r="M215" s="6">
        <f t="shared" si="15"/>
        <v>24.25</v>
      </c>
      <c r="N215" s="6">
        <v>0</v>
      </c>
      <c r="P215" s="5"/>
      <c r="Q215" s="12">
        <v>26511</v>
      </c>
      <c r="R215" s="13">
        <v>27</v>
      </c>
      <c r="S215" s="13">
        <v>23</v>
      </c>
      <c r="T215" s="13">
        <f t="shared" si="17"/>
        <v>25</v>
      </c>
      <c r="U215" s="13">
        <v>0.1</v>
      </c>
      <c r="W215" s="5" t="s">
        <v>12</v>
      </c>
      <c r="X215" s="8">
        <v>26877</v>
      </c>
      <c r="Y215" s="6">
        <v>25</v>
      </c>
      <c r="Z215" s="6">
        <v>19</v>
      </c>
      <c r="AA215" s="6">
        <f t="shared" si="18"/>
        <v>22</v>
      </c>
      <c r="AB215" s="6">
        <v>0</v>
      </c>
      <c r="AD215" s="5" t="s">
        <v>12</v>
      </c>
      <c r="AE215" s="8">
        <v>27242</v>
      </c>
      <c r="AF215" s="6">
        <v>26.8</v>
      </c>
      <c r="AG215" s="6">
        <v>21</v>
      </c>
      <c r="AH215" s="6">
        <f t="shared" si="19"/>
        <v>23.9</v>
      </c>
      <c r="AI215" s="6">
        <v>0</v>
      </c>
    </row>
    <row r="216" spans="2:35" x14ac:dyDescent="0.25">
      <c r="B216" s="5"/>
      <c r="C216" s="8">
        <v>25782</v>
      </c>
      <c r="D216" s="6">
        <v>24.5</v>
      </c>
      <c r="E216" s="6">
        <v>19</v>
      </c>
      <c r="F216" s="6">
        <f t="shared" si="16"/>
        <v>21.75</v>
      </c>
      <c r="G216" s="6">
        <v>0</v>
      </c>
      <c r="I216" s="5"/>
      <c r="J216" s="8">
        <v>26147</v>
      </c>
      <c r="K216" s="6">
        <v>26.4</v>
      </c>
      <c r="L216" s="6">
        <v>24</v>
      </c>
      <c r="M216" s="6">
        <f t="shared" si="15"/>
        <v>25.2</v>
      </c>
      <c r="N216" s="6">
        <v>0</v>
      </c>
      <c r="P216" s="5" t="s">
        <v>12</v>
      </c>
      <c r="Q216" s="8">
        <v>26512</v>
      </c>
      <c r="R216" s="6">
        <v>26.2</v>
      </c>
      <c r="S216" s="6">
        <v>20.9</v>
      </c>
      <c r="T216" s="6">
        <f t="shared" si="17"/>
        <v>23.549999999999997</v>
      </c>
      <c r="U216" s="6">
        <v>0.1</v>
      </c>
      <c r="W216" s="5"/>
      <c r="X216" s="8">
        <v>26878</v>
      </c>
      <c r="Y216" s="6">
        <v>25</v>
      </c>
      <c r="Z216" s="6">
        <v>19</v>
      </c>
      <c r="AA216" s="6">
        <f t="shared" si="18"/>
        <v>22</v>
      </c>
      <c r="AB216" s="6">
        <v>0</v>
      </c>
      <c r="AD216" s="5"/>
      <c r="AE216" s="8">
        <v>27243</v>
      </c>
      <c r="AF216" s="6">
        <v>28</v>
      </c>
      <c r="AG216" s="6">
        <v>20.5</v>
      </c>
      <c r="AH216" s="6">
        <f t="shared" si="19"/>
        <v>24.25</v>
      </c>
      <c r="AI216" s="6">
        <v>0</v>
      </c>
    </row>
    <row r="217" spans="2:35" x14ac:dyDescent="0.25">
      <c r="B217" s="5"/>
      <c r="C217" s="8">
        <v>25783</v>
      </c>
      <c r="D217" s="6">
        <v>25</v>
      </c>
      <c r="E217" s="6">
        <v>20.5</v>
      </c>
      <c r="F217" s="6">
        <f t="shared" si="16"/>
        <v>22.75</v>
      </c>
      <c r="G217" s="6">
        <v>0.1</v>
      </c>
      <c r="I217" s="5"/>
      <c r="J217" s="8">
        <v>26148</v>
      </c>
      <c r="K217" s="6">
        <v>34</v>
      </c>
      <c r="L217" s="6">
        <v>22.5</v>
      </c>
      <c r="M217" s="6">
        <f t="shared" si="15"/>
        <v>28.25</v>
      </c>
      <c r="N217" s="6">
        <v>0</v>
      </c>
      <c r="P217" s="5"/>
      <c r="Q217" s="8">
        <v>26513</v>
      </c>
      <c r="R217" s="6">
        <v>22</v>
      </c>
      <c r="S217" s="6">
        <v>16</v>
      </c>
      <c r="T217" s="6">
        <f t="shared" si="17"/>
        <v>19</v>
      </c>
      <c r="U217" s="6">
        <v>1.2</v>
      </c>
      <c r="W217" s="5"/>
      <c r="X217" s="8">
        <v>26879</v>
      </c>
      <c r="Y217" s="6">
        <v>25.5</v>
      </c>
      <c r="Z217" s="6">
        <v>21</v>
      </c>
      <c r="AA217" s="6">
        <f t="shared" si="18"/>
        <v>23.25</v>
      </c>
      <c r="AB217" s="6">
        <v>11.5</v>
      </c>
      <c r="AD217" s="5"/>
      <c r="AE217" s="8">
        <v>27244</v>
      </c>
      <c r="AF217" s="6">
        <v>27.2</v>
      </c>
      <c r="AG217" s="6">
        <v>21</v>
      </c>
      <c r="AH217" s="6">
        <f t="shared" si="19"/>
        <v>24.1</v>
      </c>
      <c r="AI217" s="6">
        <v>0</v>
      </c>
    </row>
    <row r="218" spans="2:35" x14ac:dyDescent="0.25">
      <c r="B218" s="5"/>
      <c r="C218" s="8">
        <v>25784</v>
      </c>
      <c r="D218" s="6">
        <v>26.2</v>
      </c>
      <c r="E218" s="6">
        <v>20.5</v>
      </c>
      <c r="F218" s="6">
        <f t="shared" si="16"/>
        <v>23.35</v>
      </c>
      <c r="G218" s="6">
        <v>0</v>
      </c>
      <c r="I218" s="5"/>
      <c r="J218" s="8">
        <v>26149</v>
      </c>
      <c r="K218" s="6">
        <v>28.2</v>
      </c>
      <c r="L218" s="6">
        <v>23</v>
      </c>
      <c r="M218" s="6">
        <f t="shared" si="15"/>
        <v>25.6</v>
      </c>
      <c r="N218" s="6">
        <v>0</v>
      </c>
      <c r="P218" s="5"/>
      <c r="Q218" s="8">
        <v>26514</v>
      </c>
      <c r="R218" s="6">
        <v>21.5</v>
      </c>
      <c r="S218" s="6">
        <v>9.5</v>
      </c>
      <c r="T218" s="6">
        <f t="shared" si="17"/>
        <v>15.5</v>
      </c>
      <c r="U218" s="6">
        <v>0</v>
      </c>
      <c r="W218" s="5"/>
      <c r="X218" s="8">
        <v>26880</v>
      </c>
      <c r="Y218" s="6">
        <v>24</v>
      </c>
      <c r="Z218" s="6">
        <v>21</v>
      </c>
      <c r="AA218" s="6">
        <f t="shared" si="18"/>
        <v>22.5</v>
      </c>
      <c r="AB218" s="6">
        <v>0</v>
      </c>
      <c r="AD218" s="5"/>
      <c r="AE218" s="8">
        <v>27245</v>
      </c>
      <c r="AF218" s="6">
        <v>27.4</v>
      </c>
      <c r="AG218" s="6">
        <v>21</v>
      </c>
      <c r="AH218" s="6">
        <f t="shared" si="19"/>
        <v>24.2</v>
      </c>
      <c r="AI218" s="6">
        <v>0</v>
      </c>
    </row>
    <row r="219" spans="2:35" x14ac:dyDescent="0.25">
      <c r="B219" s="5"/>
      <c r="C219" s="8">
        <v>25785</v>
      </c>
      <c r="D219" s="6">
        <v>26.5</v>
      </c>
      <c r="E219" s="6">
        <v>21</v>
      </c>
      <c r="F219" s="6">
        <f t="shared" si="16"/>
        <v>23.75</v>
      </c>
      <c r="G219" s="6">
        <v>0</v>
      </c>
      <c r="I219" s="5"/>
      <c r="J219" s="8">
        <v>26150</v>
      </c>
      <c r="K219" s="6">
        <v>27</v>
      </c>
      <c r="L219" s="6">
        <v>23</v>
      </c>
      <c r="M219" s="6">
        <f t="shared" si="15"/>
        <v>25</v>
      </c>
      <c r="N219" s="6">
        <v>0</v>
      </c>
      <c r="P219" s="5"/>
      <c r="Q219" s="8">
        <v>26515</v>
      </c>
      <c r="R219" s="6">
        <v>24</v>
      </c>
      <c r="S219" s="6">
        <v>19</v>
      </c>
      <c r="T219" s="6">
        <f t="shared" si="17"/>
        <v>21.5</v>
      </c>
      <c r="U219" s="6">
        <v>0</v>
      </c>
      <c r="W219" s="5"/>
      <c r="X219" s="8">
        <v>26881</v>
      </c>
      <c r="Y219" s="6">
        <v>25</v>
      </c>
      <c r="Z219" s="6">
        <v>20</v>
      </c>
      <c r="AA219" s="6">
        <f t="shared" si="18"/>
        <v>22.5</v>
      </c>
      <c r="AB219" s="6">
        <v>0</v>
      </c>
      <c r="AD219" s="5"/>
      <c r="AE219" s="8">
        <v>27246</v>
      </c>
      <c r="AF219" s="6">
        <v>27.5</v>
      </c>
      <c r="AG219" s="6">
        <v>21</v>
      </c>
      <c r="AH219" s="6">
        <f t="shared" si="19"/>
        <v>24.25</v>
      </c>
      <c r="AI219" s="6">
        <v>0</v>
      </c>
    </row>
    <row r="220" spans="2:35" x14ac:dyDescent="0.25">
      <c r="B220" s="5"/>
      <c r="C220" s="8">
        <v>25786</v>
      </c>
      <c r="D220" s="6">
        <v>28.5</v>
      </c>
      <c r="E220" s="6">
        <v>21</v>
      </c>
      <c r="F220" s="6">
        <f t="shared" si="16"/>
        <v>24.75</v>
      </c>
      <c r="G220" s="6">
        <v>0</v>
      </c>
      <c r="I220" s="5"/>
      <c r="J220" s="8">
        <v>26151</v>
      </c>
      <c r="K220" s="6">
        <v>26</v>
      </c>
      <c r="L220" s="6">
        <v>21.4</v>
      </c>
      <c r="M220" s="6">
        <f t="shared" si="15"/>
        <v>23.7</v>
      </c>
      <c r="N220" s="6">
        <v>0.1</v>
      </c>
      <c r="P220" s="5"/>
      <c r="Q220" s="8">
        <v>26516</v>
      </c>
      <c r="R220" s="6">
        <v>25</v>
      </c>
      <c r="S220" s="6">
        <v>20.2</v>
      </c>
      <c r="T220" s="6">
        <f t="shared" si="17"/>
        <v>22.6</v>
      </c>
      <c r="U220" s="6">
        <v>0</v>
      </c>
      <c r="W220" s="5"/>
      <c r="X220" s="8">
        <v>26882</v>
      </c>
      <c r="Y220" s="6">
        <v>25.5</v>
      </c>
      <c r="Z220" s="6">
        <v>20</v>
      </c>
      <c r="AA220" s="6">
        <f t="shared" si="18"/>
        <v>22.75</v>
      </c>
      <c r="AB220" s="6">
        <v>0</v>
      </c>
      <c r="AD220" s="5"/>
      <c r="AE220" s="8">
        <v>27247</v>
      </c>
      <c r="AF220" s="6">
        <v>28.5</v>
      </c>
      <c r="AG220" s="6">
        <v>20.5</v>
      </c>
      <c r="AH220" s="6">
        <f t="shared" si="19"/>
        <v>24.5</v>
      </c>
      <c r="AI220" s="6">
        <v>0</v>
      </c>
    </row>
    <row r="221" spans="2:35" x14ac:dyDescent="0.25">
      <c r="B221" s="5"/>
      <c r="C221" s="8">
        <v>25787</v>
      </c>
      <c r="D221" s="6">
        <v>27</v>
      </c>
      <c r="E221" s="6">
        <v>22.5</v>
      </c>
      <c r="F221" s="6">
        <f t="shared" si="16"/>
        <v>24.75</v>
      </c>
      <c r="G221" s="6">
        <v>0</v>
      </c>
      <c r="I221" s="5"/>
      <c r="J221" s="8">
        <v>26152</v>
      </c>
      <c r="K221" s="6">
        <v>27.5</v>
      </c>
      <c r="L221" s="6"/>
      <c r="M221" s="6"/>
      <c r="N221" s="6">
        <v>0</v>
      </c>
      <c r="P221" s="5"/>
      <c r="Q221" s="8">
        <v>26517</v>
      </c>
      <c r="R221" s="6">
        <v>24</v>
      </c>
      <c r="S221" s="6">
        <v>20.5</v>
      </c>
      <c r="T221" s="6">
        <f t="shared" si="17"/>
        <v>22.25</v>
      </c>
      <c r="U221" s="6">
        <v>0</v>
      </c>
      <c r="W221" s="5"/>
      <c r="X221" s="8">
        <v>26883</v>
      </c>
      <c r="Y221" s="6">
        <v>25.5</v>
      </c>
      <c r="Z221" s="6">
        <v>20.5</v>
      </c>
      <c r="AA221" s="6">
        <f t="shared" si="18"/>
        <v>23</v>
      </c>
      <c r="AB221" s="6">
        <v>0</v>
      </c>
      <c r="AD221" s="5"/>
      <c r="AE221" s="8">
        <v>27248</v>
      </c>
      <c r="AF221" s="6">
        <v>28</v>
      </c>
      <c r="AG221" s="6">
        <v>21.6</v>
      </c>
      <c r="AH221" s="6">
        <f t="shared" si="19"/>
        <v>24.8</v>
      </c>
      <c r="AI221" s="6">
        <v>0</v>
      </c>
    </row>
    <row r="222" spans="2:35" x14ac:dyDescent="0.25">
      <c r="B222" s="5"/>
      <c r="C222" s="8">
        <v>25788</v>
      </c>
      <c r="D222" s="6">
        <v>29</v>
      </c>
      <c r="E222" s="6">
        <v>22</v>
      </c>
      <c r="F222" s="6">
        <f t="shared" si="16"/>
        <v>25.5</v>
      </c>
      <c r="G222" s="6">
        <v>0</v>
      </c>
      <c r="I222" s="5"/>
      <c r="J222" s="8">
        <v>26153</v>
      </c>
      <c r="K222" s="6">
        <v>27</v>
      </c>
      <c r="L222" s="6">
        <v>22</v>
      </c>
      <c r="M222" s="6">
        <f t="shared" si="15"/>
        <v>24.5</v>
      </c>
      <c r="N222" s="6">
        <v>0</v>
      </c>
      <c r="P222" s="5"/>
      <c r="Q222" s="8">
        <v>26518</v>
      </c>
      <c r="R222" s="6">
        <v>24.2</v>
      </c>
      <c r="S222" s="6">
        <v>20</v>
      </c>
      <c r="T222" s="6">
        <f t="shared" si="17"/>
        <v>22.1</v>
      </c>
      <c r="U222" s="6">
        <v>0</v>
      </c>
      <c r="W222" s="5"/>
      <c r="X222" s="8">
        <v>26884</v>
      </c>
      <c r="Y222" s="6">
        <v>29.5</v>
      </c>
      <c r="Z222" s="6">
        <v>22</v>
      </c>
      <c r="AA222" s="6">
        <f t="shared" si="18"/>
        <v>25.75</v>
      </c>
      <c r="AB222" s="6">
        <v>0</v>
      </c>
      <c r="AD222" s="5"/>
      <c r="AE222" s="8">
        <v>27249</v>
      </c>
      <c r="AF222" s="6">
        <v>28.5</v>
      </c>
      <c r="AG222" s="6">
        <v>21.5</v>
      </c>
      <c r="AH222" s="6">
        <f t="shared" si="19"/>
        <v>25</v>
      </c>
      <c r="AI222" s="6">
        <v>0</v>
      </c>
    </row>
    <row r="223" spans="2:35" x14ac:dyDescent="0.25">
      <c r="B223" s="5"/>
      <c r="C223" s="8">
        <v>25789</v>
      </c>
      <c r="D223" s="6">
        <v>29</v>
      </c>
      <c r="E223" s="6">
        <v>23</v>
      </c>
      <c r="F223" s="6">
        <f t="shared" si="16"/>
        <v>26</v>
      </c>
      <c r="G223" s="6">
        <v>0</v>
      </c>
      <c r="I223" s="5"/>
      <c r="J223" s="8">
        <v>26154</v>
      </c>
      <c r="K223" s="6">
        <v>27</v>
      </c>
      <c r="L223" s="6">
        <v>21</v>
      </c>
      <c r="M223" s="6">
        <f t="shared" si="15"/>
        <v>24</v>
      </c>
      <c r="N223" s="6">
        <v>0</v>
      </c>
      <c r="P223" s="5"/>
      <c r="Q223" s="8">
        <v>26519</v>
      </c>
      <c r="R223" s="6">
        <v>25.5</v>
      </c>
      <c r="S223" s="6">
        <v>20</v>
      </c>
      <c r="T223" s="6">
        <f t="shared" si="17"/>
        <v>22.75</v>
      </c>
      <c r="U223" s="6">
        <v>0</v>
      </c>
      <c r="W223" s="5"/>
      <c r="X223" s="8">
        <v>26885</v>
      </c>
      <c r="Y223" s="6">
        <v>27.5</v>
      </c>
      <c r="Z223" s="6">
        <v>22</v>
      </c>
      <c r="AA223" s="6">
        <f t="shared" si="18"/>
        <v>24.75</v>
      </c>
      <c r="AB223" s="6">
        <v>0</v>
      </c>
      <c r="AD223" s="5"/>
      <c r="AE223" s="8">
        <v>27250</v>
      </c>
      <c r="AF223" s="6">
        <v>26</v>
      </c>
      <c r="AG223" s="6">
        <v>20.5</v>
      </c>
      <c r="AH223" s="6">
        <f t="shared" si="19"/>
        <v>23.25</v>
      </c>
      <c r="AI223" s="6">
        <v>0</v>
      </c>
    </row>
    <row r="224" spans="2:35" x14ac:dyDescent="0.25">
      <c r="B224" s="5"/>
      <c r="C224" s="8">
        <v>25790</v>
      </c>
      <c r="D224" s="6">
        <v>29</v>
      </c>
      <c r="E224" s="6">
        <v>18.5</v>
      </c>
      <c r="F224" s="6">
        <f t="shared" si="16"/>
        <v>23.75</v>
      </c>
      <c r="G224" s="6">
        <v>0</v>
      </c>
      <c r="I224" s="5"/>
      <c r="J224" s="8">
        <v>26155</v>
      </c>
      <c r="K224" s="6">
        <v>26</v>
      </c>
      <c r="L224" s="6">
        <v>21.5</v>
      </c>
      <c r="M224" s="6">
        <f t="shared" si="15"/>
        <v>23.75</v>
      </c>
      <c r="N224" s="6">
        <v>0</v>
      </c>
      <c r="P224" s="5"/>
      <c r="Q224" s="8">
        <v>26520</v>
      </c>
      <c r="R224" s="6">
        <v>26</v>
      </c>
      <c r="S224" s="6">
        <v>21</v>
      </c>
      <c r="T224" s="6">
        <f t="shared" si="17"/>
        <v>23.5</v>
      </c>
      <c r="U224" s="6">
        <v>0</v>
      </c>
      <c r="W224" s="5"/>
      <c r="X224" s="8">
        <v>26886</v>
      </c>
      <c r="Y224" s="6">
        <v>27.5</v>
      </c>
      <c r="Z224" s="6">
        <v>22</v>
      </c>
      <c r="AA224" s="6">
        <f t="shared" si="18"/>
        <v>24.75</v>
      </c>
      <c r="AB224" s="6">
        <v>0</v>
      </c>
      <c r="AD224" s="5"/>
      <c r="AE224" s="8">
        <v>27251</v>
      </c>
      <c r="AF224" s="6">
        <v>26</v>
      </c>
      <c r="AG224" s="6">
        <v>21</v>
      </c>
      <c r="AH224" s="6">
        <f t="shared" si="19"/>
        <v>23.5</v>
      </c>
      <c r="AI224" s="6">
        <v>0</v>
      </c>
    </row>
    <row r="225" spans="2:35" x14ac:dyDescent="0.25">
      <c r="B225" s="5"/>
      <c r="C225" s="8">
        <v>25791</v>
      </c>
      <c r="D225" s="6">
        <v>28</v>
      </c>
      <c r="E225" s="6">
        <v>20.5</v>
      </c>
      <c r="F225" s="6">
        <f t="shared" si="16"/>
        <v>24.25</v>
      </c>
      <c r="G225" s="6">
        <v>0</v>
      </c>
      <c r="I225" s="5"/>
      <c r="J225" s="8">
        <v>26156</v>
      </c>
      <c r="K225" s="6">
        <v>26</v>
      </c>
      <c r="L225" s="6">
        <v>21.6</v>
      </c>
      <c r="M225" s="6">
        <f t="shared" si="15"/>
        <v>23.8</v>
      </c>
      <c r="N225" s="6">
        <v>0.1</v>
      </c>
      <c r="P225" s="5"/>
      <c r="Q225" s="8">
        <v>26521</v>
      </c>
      <c r="R225" s="6">
        <v>25.4</v>
      </c>
      <c r="S225" s="6">
        <v>19.5</v>
      </c>
      <c r="T225" s="6">
        <f t="shared" si="17"/>
        <v>22.45</v>
      </c>
      <c r="U225" s="6">
        <v>0</v>
      </c>
      <c r="W225" s="5"/>
      <c r="X225" s="8">
        <v>26887</v>
      </c>
      <c r="Y225" s="6">
        <v>27</v>
      </c>
      <c r="Z225" s="6">
        <v>20</v>
      </c>
      <c r="AA225" s="6">
        <f t="shared" si="18"/>
        <v>23.5</v>
      </c>
      <c r="AB225" s="6">
        <v>0</v>
      </c>
      <c r="AD225" s="5"/>
      <c r="AE225" s="8">
        <v>27252</v>
      </c>
      <c r="AF225" s="6">
        <v>24</v>
      </c>
      <c r="AG225" s="6">
        <v>22.5</v>
      </c>
      <c r="AH225" s="6">
        <f t="shared" si="19"/>
        <v>23.25</v>
      </c>
      <c r="AI225" s="6">
        <v>0</v>
      </c>
    </row>
    <row r="226" spans="2:35" x14ac:dyDescent="0.25">
      <c r="B226" s="5"/>
      <c r="C226" s="8">
        <v>25792</v>
      </c>
      <c r="D226" s="6">
        <v>28</v>
      </c>
      <c r="E226" s="6">
        <v>22</v>
      </c>
      <c r="F226" s="6">
        <f t="shared" si="16"/>
        <v>25</v>
      </c>
      <c r="G226" s="6">
        <v>0</v>
      </c>
      <c r="I226" s="5"/>
      <c r="J226" s="8">
        <v>26157</v>
      </c>
      <c r="K226" s="6">
        <v>25.8</v>
      </c>
      <c r="L226" s="6">
        <v>22</v>
      </c>
      <c r="M226" s="6">
        <f t="shared" si="15"/>
        <v>23.9</v>
      </c>
      <c r="N226" s="6">
        <v>0</v>
      </c>
      <c r="P226" s="5"/>
      <c r="Q226" s="8">
        <v>26522</v>
      </c>
      <c r="R226" s="6">
        <v>24</v>
      </c>
      <c r="S226" s="6">
        <v>19.5</v>
      </c>
      <c r="T226" s="6">
        <f t="shared" si="17"/>
        <v>21.75</v>
      </c>
      <c r="U226" s="6">
        <v>0.1</v>
      </c>
      <c r="W226" s="5"/>
      <c r="X226" s="8">
        <v>26888</v>
      </c>
      <c r="Y226" s="6">
        <v>29</v>
      </c>
      <c r="Z226" s="6">
        <v>22</v>
      </c>
      <c r="AA226" s="6">
        <f t="shared" si="18"/>
        <v>25.5</v>
      </c>
      <c r="AB226" s="6">
        <v>0</v>
      </c>
      <c r="AD226" s="5"/>
      <c r="AE226" s="8">
        <v>27253</v>
      </c>
      <c r="AF226" s="6">
        <v>27.4</v>
      </c>
      <c r="AG226" s="6">
        <v>20.6</v>
      </c>
      <c r="AH226" s="6">
        <f t="shared" si="19"/>
        <v>24</v>
      </c>
      <c r="AI226" s="6">
        <v>0</v>
      </c>
    </row>
    <row r="227" spans="2:35" x14ac:dyDescent="0.25">
      <c r="B227" s="5"/>
      <c r="C227" s="8">
        <v>25793</v>
      </c>
      <c r="D227" s="6">
        <v>27</v>
      </c>
      <c r="E227" s="6">
        <v>22</v>
      </c>
      <c r="F227" s="6">
        <f t="shared" si="16"/>
        <v>24.5</v>
      </c>
      <c r="G227" s="6">
        <v>0</v>
      </c>
      <c r="I227" s="5"/>
      <c r="J227" s="8">
        <v>26158</v>
      </c>
      <c r="K227" s="6">
        <v>27</v>
      </c>
      <c r="L227" s="6">
        <v>21</v>
      </c>
      <c r="M227" s="6">
        <f t="shared" si="15"/>
        <v>24</v>
      </c>
      <c r="N227" s="6">
        <v>0</v>
      </c>
      <c r="P227" s="5"/>
      <c r="Q227" s="8">
        <v>26523</v>
      </c>
      <c r="R227" s="6">
        <v>25</v>
      </c>
      <c r="S227" s="6">
        <v>22</v>
      </c>
      <c r="T227" s="6">
        <f t="shared" si="17"/>
        <v>23.5</v>
      </c>
      <c r="U227" s="6">
        <v>0</v>
      </c>
      <c r="W227" s="5"/>
      <c r="X227" s="8">
        <v>26889</v>
      </c>
      <c r="Y227" s="6">
        <v>28</v>
      </c>
      <c r="Z227" s="6">
        <v>21</v>
      </c>
      <c r="AA227" s="6">
        <f t="shared" si="18"/>
        <v>24.5</v>
      </c>
      <c r="AB227" s="6">
        <v>0</v>
      </c>
      <c r="AD227" s="5"/>
      <c r="AE227" s="8">
        <v>27254</v>
      </c>
      <c r="AF227" s="6">
        <v>27.5</v>
      </c>
      <c r="AG227" s="6">
        <v>20.5</v>
      </c>
      <c r="AH227" s="6">
        <f t="shared" si="19"/>
        <v>24</v>
      </c>
      <c r="AI227" s="6">
        <v>0</v>
      </c>
    </row>
    <row r="228" spans="2:35" x14ac:dyDescent="0.25">
      <c r="B228" s="5"/>
      <c r="C228" s="8">
        <v>25794</v>
      </c>
      <c r="D228" s="6">
        <v>27.5</v>
      </c>
      <c r="E228" s="6">
        <v>22.5</v>
      </c>
      <c r="F228" s="6">
        <f t="shared" si="16"/>
        <v>25</v>
      </c>
      <c r="G228" s="6">
        <v>0</v>
      </c>
      <c r="I228" s="5"/>
      <c r="J228" s="8">
        <v>26159</v>
      </c>
      <c r="K228" s="6">
        <v>28</v>
      </c>
      <c r="L228" s="6">
        <v>22.2</v>
      </c>
      <c r="M228" s="6">
        <f t="shared" si="15"/>
        <v>25.1</v>
      </c>
      <c r="N228" s="6">
        <v>0</v>
      </c>
      <c r="P228" s="5"/>
      <c r="Q228" s="8">
        <v>26524</v>
      </c>
      <c r="R228" s="6">
        <v>26.5</v>
      </c>
      <c r="S228" s="6">
        <v>24</v>
      </c>
      <c r="T228" s="6">
        <f t="shared" si="17"/>
        <v>25.25</v>
      </c>
      <c r="U228" s="6">
        <v>8.5</v>
      </c>
      <c r="W228" s="5"/>
      <c r="X228" s="8">
        <v>26890</v>
      </c>
      <c r="Y228" s="6">
        <v>29</v>
      </c>
      <c r="Z228" s="6">
        <v>21</v>
      </c>
      <c r="AA228" s="6">
        <f t="shared" si="18"/>
        <v>25</v>
      </c>
      <c r="AB228" s="6">
        <v>0</v>
      </c>
      <c r="AD228" s="5"/>
      <c r="AE228" s="8">
        <v>27255</v>
      </c>
      <c r="AF228" s="6">
        <v>27.5</v>
      </c>
      <c r="AG228" s="6">
        <v>20</v>
      </c>
      <c r="AH228" s="6">
        <f t="shared" si="19"/>
        <v>23.75</v>
      </c>
      <c r="AI228" s="6">
        <v>0</v>
      </c>
    </row>
    <row r="229" spans="2:35" x14ac:dyDescent="0.25">
      <c r="B229" s="5"/>
      <c r="C229" s="8">
        <v>25795</v>
      </c>
      <c r="D229" s="6">
        <v>30.5</v>
      </c>
      <c r="E229" s="6">
        <v>22</v>
      </c>
      <c r="F229" s="6">
        <f t="shared" si="16"/>
        <v>26.25</v>
      </c>
      <c r="G229" s="6">
        <v>0</v>
      </c>
      <c r="I229" s="5"/>
      <c r="J229" s="8">
        <v>26160</v>
      </c>
      <c r="K229" s="6">
        <v>30.1</v>
      </c>
      <c r="L229" s="6">
        <v>22.5</v>
      </c>
      <c r="M229" s="6">
        <f t="shared" si="15"/>
        <v>26.3</v>
      </c>
      <c r="N229" s="6">
        <v>0</v>
      </c>
      <c r="P229" s="5"/>
      <c r="Q229" s="8">
        <v>26525</v>
      </c>
      <c r="R229" s="6">
        <v>26</v>
      </c>
      <c r="S229" s="6">
        <v>18.5</v>
      </c>
      <c r="T229" s="6">
        <f t="shared" si="17"/>
        <v>22.25</v>
      </c>
      <c r="U229" s="6">
        <v>0</v>
      </c>
      <c r="W229" s="5"/>
      <c r="X229" s="8">
        <v>26891</v>
      </c>
      <c r="Y229" s="6">
        <v>29.5</v>
      </c>
      <c r="Z229" s="6">
        <v>22</v>
      </c>
      <c r="AA229" s="6">
        <f t="shared" si="18"/>
        <v>25.75</v>
      </c>
      <c r="AB229" s="6">
        <v>0</v>
      </c>
      <c r="AD229" s="5"/>
      <c r="AE229" s="8">
        <v>27256</v>
      </c>
      <c r="AF229" s="6">
        <v>26</v>
      </c>
      <c r="AG229" s="6">
        <v>19.5</v>
      </c>
      <c r="AH229" s="6">
        <f t="shared" si="19"/>
        <v>22.75</v>
      </c>
      <c r="AI229" s="6">
        <v>0</v>
      </c>
    </row>
    <row r="230" spans="2:35" x14ac:dyDescent="0.25">
      <c r="B230" s="5"/>
      <c r="C230" s="8">
        <v>25796</v>
      </c>
      <c r="D230" s="6">
        <v>30</v>
      </c>
      <c r="E230" s="6">
        <v>27</v>
      </c>
      <c r="F230" s="6">
        <f t="shared" si="16"/>
        <v>28.5</v>
      </c>
      <c r="G230" s="6">
        <v>0</v>
      </c>
      <c r="I230" s="5"/>
      <c r="J230" s="8">
        <v>26161</v>
      </c>
      <c r="K230" s="6">
        <v>29</v>
      </c>
      <c r="L230" s="6">
        <v>24.2</v>
      </c>
      <c r="M230" s="6">
        <f t="shared" si="15"/>
        <v>26.6</v>
      </c>
      <c r="N230" s="6">
        <v>0</v>
      </c>
      <c r="P230" s="5"/>
      <c r="Q230" s="8">
        <v>26526</v>
      </c>
      <c r="R230" s="6">
        <v>26</v>
      </c>
      <c r="S230" s="6">
        <v>17</v>
      </c>
      <c r="T230" s="6">
        <f t="shared" si="17"/>
        <v>21.5</v>
      </c>
      <c r="U230" s="6">
        <v>4</v>
      </c>
      <c r="W230" s="5"/>
      <c r="X230" s="8">
        <v>26892</v>
      </c>
      <c r="Y230" s="6">
        <v>27</v>
      </c>
      <c r="Z230" s="6">
        <v>21</v>
      </c>
      <c r="AA230" s="6">
        <f t="shared" si="18"/>
        <v>24</v>
      </c>
      <c r="AB230" s="6">
        <v>0</v>
      </c>
      <c r="AD230" s="5"/>
      <c r="AE230" s="8">
        <v>27257</v>
      </c>
      <c r="AF230" s="6">
        <v>30</v>
      </c>
      <c r="AG230" s="6">
        <v>20</v>
      </c>
      <c r="AH230" s="6">
        <f t="shared" si="19"/>
        <v>25</v>
      </c>
      <c r="AI230" s="6">
        <v>0</v>
      </c>
    </row>
    <row r="231" spans="2:35" x14ac:dyDescent="0.25">
      <c r="B231" s="5"/>
      <c r="C231" s="8">
        <v>25797</v>
      </c>
      <c r="D231" s="6">
        <v>30</v>
      </c>
      <c r="E231" s="6">
        <v>24.6</v>
      </c>
      <c r="F231" s="6">
        <f t="shared" si="16"/>
        <v>27.3</v>
      </c>
      <c r="G231" s="6">
        <v>10</v>
      </c>
      <c r="I231" s="5"/>
      <c r="J231" s="8">
        <v>26162</v>
      </c>
      <c r="K231" s="6">
        <v>28</v>
      </c>
      <c r="L231" s="6">
        <v>22.5</v>
      </c>
      <c r="M231" s="6">
        <f t="shared" si="15"/>
        <v>25.25</v>
      </c>
      <c r="N231" s="6">
        <v>0</v>
      </c>
      <c r="P231" s="5"/>
      <c r="Q231" s="8">
        <v>26527</v>
      </c>
      <c r="R231" s="6">
        <v>26.2</v>
      </c>
      <c r="S231" s="6">
        <v>17</v>
      </c>
      <c r="T231" s="6">
        <f t="shared" si="17"/>
        <v>21.6</v>
      </c>
      <c r="U231" s="6">
        <v>3</v>
      </c>
      <c r="W231" s="5"/>
      <c r="X231" s="8">
        <v>26893</v>
      </c>
      <c r="Y231" s="6">
        <v>27</v>
      </c>
      <c r="Z231" s="6">
        <v>21</v>
      </c>
      <c r="AA231" s="6">
        <f t="shared" si="18"/>
        <v>24</v>
      </c>
      <c r="AB231" s="6">
        <v>0</v>
      </c>
      <c r="AD231" s="5"/>
      <c r="AE231" s="8">
        <v>27258</v>
      </c>
      <c r="AF231" s="6">
        <v>27</v>
      </c>
      <c r="AG231" s="6">
        <v>22</v>
      </c>
      <c r="AH231" s="6">
        <f t="shared" si="19"/>
        <v>24.5</v>
      </c>
      <c r="AI231" s="6">
        <v>0</v>
      </c>
    </row>
    <row r="232" spans="2:35" x14ac:dyDescent="0.25">
      <c r="B232" s="5"/>
      <c r="C232" s="8">
        <v>25798</v>
      </c>
      <c r="D232" s="6">
        <v>30</v>
      </c>
      <c r="E232" s="6">
        <v>26</v>
      </c>
      <c r="F232" s="6">
        <f t="shared" si="16"/>
        <v>28</v>
      </c>
      <c r="G232" s="6">
        <v>0.1</v>
      </c>
      <c r="I232" s="5"/>
      <c r="J232" s="8">
        <v>26163</v>
      </c>
      <c r="K232" s="6">
        <v>28.5</v>
      </c>
      <c r="L232" s="6">
        <v>23</v>
      </c>
      <c r="M232" s="6">
        <f t="shared" si="15"/>
        <v>25.75</v>
      </c>
      <c r="N232" s="6">
        <v>0</v>
      </c>
      <c r="P232" s="5"/>
      <c r="Q232" s="8">
        <v>26528</v>
      </c>
      <c r="R232" s="6">
        <v>26.5</v>
      </c>
      <c r="S232" s="6">
        <v>17</v>
      </c>
      <c r="T232" s="6">
        <f t="shared" si="17"/>
        <v>21.75</v>
      </c>
      <c r="U232" s="6">
        <v>0</v>
      </c>
      <c r="W232" s="5"/>
      <c r="X232" s="8">
        <v>26894</v>
      </c>
      <c r="Y232" s="6">
        <v>27</v>
      </c>
      <c r="Z232" s="6">
        <v>20.6</v>
      </c>
      <c r="AA232" s="6">
        <f t="shared" si="18"/>
        <v>23.8</v>
      </c>
      <c r="AB232" s="6">
        <v>0</v>
      </c>
      <c r="AD232" s="5"/>
      <c r="AE232" s="8">
        <v>27259</v>
      </c>
      <c r="AF232" s="6">
        <v>27</v>
      </c>
      <c r="AG232" s="6">
        <v>21.5</v>
      </c>
      <c r="AH232" s="6">
        <f t="shared" si="19"/>
        <v>24.25</v>
      </c>
      <c r="AI232" s="6">
        <v>0</v>
      </c>
    </row>
    <row r="233" spans="2:35" x14ac:dyDescent="0.25">
      <c r="B233" s="5"/>
      <c r="C233" s="8">
        <v>25799</v>
      </c>
      <c r="D233" s="6">
        <v>29</v>
      </c>
      <c r="E233" s="6">
        <v>21</v>
      </c>
      <c r="F233" s="6">
        <f t="shared" si="16"/>
        <v>25</v>
      </c>
      <c r="G233" s="6">
        <v>0</v>
      </c>
      <c r="I233" s="5"/>
      <c r="J233" s="8">
        <v>26164</v>
      </c>
      <c r="K233" s="6">
        <v>28.5</v>
      </c>
      <c r="L233" s="6">
        <v>23.2</v>
      </c>
      <c r="M233" s="6">
        <f t="shared" si="15"/>
        <v>25.85</v>
      </c>
      <c r="N233" s="6">
        <v>0</v>
      </c>
      <c r="P233" s="5"/>
      <c r="Q233" s="8">
        <v>26529</v>
      </c>
      <c r="R233" s="6">
        <v>23</v>
      </c>
      <c r="S233" s="6">
        <v>17</v>
      </c>
      <c r="T233" s="6">
        <f t="shared" si="17"/>
        <v>20</v>
      </c>
      <c r="U233" s="6">
        <v>0</v>
      </c>
      <c r="W233" s="5"/>
      <c r="X233" s="8">
        <v>26895</v>
      </c>
      <c r="Y233" s="6">
        <v>27</v>
      </c>
      <c r="Z233" s="6">
        <v>21</v>
      </c>
      <c r="AA233" s="6">
        <f t="shared" si="18"/>
        <v>24</v>
      </c>
      <c r="AB233" s="6">
        <v>0</v>
      </c>
      <c r="AD233" s="5"/>
      <c r="AE233" s="8">
        <v>27260</v>
      </c>
      <c r="AF233" s="6">
        <v>26</v>
      </c>
      <c r="AG233" s="6">
        <v>22</v>
      </c>
      <c r="AH233" s="6">
        <f t="shared" si="19"/>
        <v>24</v>
      </c>
      <c r="AI233" s="6">
        <v>0</v>
      </c>
    </row>
    <row r="234" spans="2:35" x14ac:dyDescent="0.25">
      <c r="B234" s="5"/>
      <c r="C234" s="8">
        <v>25800</v>
      </c>
      <c r="D234" s="6">
        <v>26.8</v>
      </c>
      <c r="E234" s="6">
        <v>20</v>
      </c>
      <c r="F234" s="6">
        <f t="shared" si="16"/>
        <v>23.4</v>
      </c>
      <c r="G234" s="6">
        <v>0</v>
      </c>
      <c r="I234" s="5"/>
      <c r="J234" s="8">
        <v>26165</v>
      </c>
      <c r="K234" s="6">
        <v>28</v>
      </c>
      <c r="L234" s="6">
        <v>22.1</v>
      </c>
      <c r="M234" s="6">
        <f t="shared" si="15"/>
        <v>25.05</v>
      </c>
      <c r="N234" s="6">
        <v>2</v>
      </c>
      <c r="P234" s="5"/>
      <c r="Q234" s="8">
        <v>26530</v>
      </c>
      <c r="R234" s="6">
        <v>21</v>
      </c>
      <c r="S234" s="6">
        <v>17</v>
      </c>
      <c r="T234" s="6">
        <f t="shared" si="17"/>
        <v>19</v>
      </c>
      <c r="U234" s="6">
        <v>0</v>
      </c>
      <c r="W234" s="5"/>
      <c r="X234" s="8">
        <v>26896</v>
      </c>
      <c r="Y234" s="6">
        <v>27</v>
      </c>
      <c r="Z234" s="6">
        <v>22</v>
      </c>
      <c r="AA234" s="6">
        <f t="shared" si="18"/>
        <v>24.5</v>
      </c>
      <c r="AB234" s="6">
        <v>0</v>
      </c>
      <c r="AD234" s="5"/>
      <c r="AE234" s="8">
        <v>27261</v>
      </c>
      <c r="AF234" s="6">
        <v>27</v>
      </c>
      <c r="AG234" s="6">
        <v>21.5</v>
      </c>
      <c r="AH234" s="6">
        <f t="shared" si="19"/>
        <v>24.25</v>
      </c>
      <c r="AI234" s="6">
        <v>26.5</v>
      </c>
    </row>
    <row r="235" spans="2:35" x14ac:dyDescent="0.25">
      <c r="B235" s="5"/>
      <c r="C235" s="8">
        <v>25801</v>
      </c>
      <c r="D235" s="6">
        <v>24.2</v>
      </c>
      <c r="E235" s="6">
        <v>20.8</v>
      </c>
      <c r="F235" s="6">
        <f t="shared" si="16"/>
        <v>22.5</v>
      </c>
      <c r="G235" s="6">
        <v>3.2</v>
      </c>
      <c r="I235" s="5"/>
      <c r="J235" s="8">
        <v>26166</v>
      </c>
      <c r="K235" s="6">
        <v>25.6</v>
      </c>
      <c r="L235" s="6">
        <v>20</v>
      </c>
      <c r="M235" s="6">
        <f t="shared" si="15"/>
        <v>22.8</v>
      </c>
      <c r="N235" s="6">
        <v>31.5</v>
      </c>
      <c r="P235" s="5"/>
      <c r="Q235" s="8">
        <v>26531</v>
      </c>
      <c r="R235" s="6">
        <v>21</v>
      </c>
      <c r="S235" s="6">
        <v>15</v>
      </c>
      <c r="T235" s="6">
        <f t="shared" si="17"/>
        <v>18</v>
      </c>
      <c r="U235" s="6">
        <v>0</v>
      </c>
      <c r="W235" s="5"/>
      <c r="X235" s="8">
        <v>26897</v>
      </c>
      <c r="Y235" s="6">
        <v>31</v>
      </c>
      <c r="Z235" s="6">
        <v>23.5</v>
      </c>
      <c r="AA235" s="6">
        <f t="shared" si="18"/>
        <v>27.25</v>
      </c>
      <c r="AB235" s="6">
        <v>0</v>
      </c>
      <c r="AD235" s="5"/>
      <c r="AE235" s="8">
        <v>27262</v>
      </c>
      <c r="AF235" s="6">
        <v>22</v>
      </c>
      <c r="AG235" s="6">
        <v>16.5</v>
      </c>
      <c r="AH235" s="6">
        <f t="shared" si="19"/>
        <v>19.25</v>
      </c>
      <c r="AI235" s="6">
        <v>2.2000000000000002</v>
      </c>
    </row>
    <row r="236" spans="2:35" x14ac:dyDescent="0.25">
      <c r="B236" s="5"/>
      <c r="C236" s="8">
        <v>25802</v>
      </c>
      <c r="D236" s="6">
        <v>25.5</v>
      </c>
      <c r="E236" s="6">
        <v>21</v>
      </c>
      <c r="F236" s="6">
        <f t="shared" si="16"/>
        <v>23.25</v>
      </c>
      <c r="G236" s="6">
        <v>0</v>
      </c>
      <c r="I236" s="5"/>
      <c r="J236" s="8">
        <v>26167</v>
      </c>
      <c r="K236" s="6">
        <v>25.4</v>
      </c>
      <c r="L236" s="6">
        <v>15.5</v>
      </c>
      <c r="M236" s="6">
        <f t="shared" si="15"/>
        <v>20.45</v>
      </c>
      <c r="N236" s="6">
        <v>0</v>
      </c>
      <c r="P236" s="5"/>
      <c r="Q236" s="8">
        <v>26532</v>
      </c>
      <c r="R236" s="6">
        <v>23</v>
      </c>
      <c r="S236" s="6">
        <v>15</v>
      </c>
      <c r="T236" s="6">
        <f t="shared" si="17"/>
        <v>19</v>
      </c>
      <c r="U236" s="6">
        <v>0</v>
      </c>
      <c r="W236" s="5"/>
      <c r="X236" s="8">
        <v>26898</v>
      </c>
      <c r="Y236" s="6">
        <v>29</v>
      </c>
      <c r="Z236" s="6">
        <v>24</v>
      </c>
      <c r="AA236" s="6">
        <f t="shared" si="18"/>
        <v>26.5</v>
      </c>
      <c r="AB236" s="6">
        <v>0</v>
      </c>
      <c r="AD236" s="5"/>
      <c r="AE236" s="8">
        <v>27263</v>
      </c>
      <c r="AF236" s="6">
        <v>26</v>
      </c>
      <c r="AG236" s="6">
        <v>19</v>
      </c>
      <c r="AH236" s="6">
        <f t="shared" si="19"/>
        <v>22.5</v>
      </c>
      <c r="AI236" s="6">
        <v>0</v>
      </c>
    </row>
    <row r="237" spans="2:35" x14ac:dyDescent="0.25">
      <c r="B237" s="5"/>
      <c r="C237" s="8">
        <v>25803</v>
      </c>
      <c r="D237" s="6">
        <v>25</v>
      </c>
      <c r="E237" s="6">
        <v>19</v>
      </c>
      <c r="F237" s="6">
        <f t="shared" si="16"/>
        <v>22</v>
      </c>
      <c r="G237" s="6">
        <v>0.1</v>
      </c>
      <c r="I237" s="5"/>
      <c r="J237" s="8">
        <v>26168</v>
      </c>
      <c r="K237" s="6">
        <v>26.5</v>
      </c>
      <c r="L237" s="6">
        <v>19.600000000000001</v>
      </c>
      <c r="M237" s="6">
        <f t="shared" si="15"/>
        <v>23.05</v>
      </c>
      <c r="N237" s="6">
        <v>0</v>
      </c>
      <c r="P237" s="5"/>
      <c r="Q237" s="8">
        <v>26533</v>
      </c>
      <c r="R237" s="6">
        <v>24</v>
      </c>
      <c r="S237" s="6">
        <v>16.600000000000001</v>
      </c>
      <c r="T237" s="6">
        <f t="shared" si="17"/>
        <v>20.3</v>
      </c>
      <c r="U237" s="6">
        <v>0</v>
      </c>
      <c r="W237" s="5"/>
      <c r="X237" s="8">
        <v>26899</v>
      </c>
      <c r="Y237" s="6">
        <v>27.8</v>
      </c>
      <c r="Z237" s="6">
        <v>22</v>
      </c>
      <c r="AA237" s="6">
        <f t="shared" si="18"/>
        <v>24.9</v>
      </c>
      <c r="AB237" s="6">
        <v>0.1</v>
      </c>
      <c r="AD237" s="5"/>
      <c r="AE237" s="8">
        <v>27264</v>
      </c>
      <c r="AF237" s="6">
        <v>26</v>
      </c>
      <c r="AG237" s="6">
        <v>19</v>
      </c>
      <c r="AH237" s="6">
        <f t="shared" si="19"/>
        <v>22.5</v>
      </c>
      <c r="AI237" s="6">
        <v>0</v>
      </c>
    </row>
    <row r="238" spans="2:35" x14ac:dyDescent="0.25">
      <c r="B238" s="5"/>
      <c r="C238" s="8">
        <v>25804</v>
      </c>
      <c r="D238" s="6">
        <v>23.6</v>
      </c>
      <c r="E238" s="6">
        <v>19</v>
      </c>
      <c r="F238" s="6">
        <f t="shared" si="16"/>
        <v>21.3</v>
      </c>
      <c r="G238" s="6">
        <v>0</v>
      </c>
      <c r="I238" s="5"/>
      <c r="J238" s="8">
        <v>26169</v>
      </c>
      <c r="K238" s="6">
        <v>27</v>
      </c>
      <c r="L238" s="6">
        <v>20</v>
      </c>
      <c r="M238" s="6">
        <f t="shared" si="15"/>
        <v>23.5</v>
      </c>
      <c r="N238" s="6">
        <v>0</v>
      </c>
      <c r="P238" s="5"/>
      <c r="Q238" s="8">
        <v>26534</v>
      </c>
      <c r="R238" s="6">
        <v>23.6</v>
      </c>
      <c r="S238" s="6">
        <v>17</v>
      </c>
      <c r="T238" s="6">
        <f t="shared" si="17"/>
        <v>20.3</v>
      </c>
      <c r="U238" s="6">
        <v>0</v>
      </c>
      <c r="W238" s="5"/>
      <c r="X238" s="8">
        <v>26900</v>
      </c>
      <c r="Y238" s="6">
        <v>27</v>
      </c>
      <c r="Z238" s="6">
        <v>22.2</v>
      </c>
      <c r="AA238" s="6">
        <f t="shared" si="18"/>
        <v>24.6</v>
      </c>
      <c r="AB238" s="6">
        <v>0</v>
      </c>
      <c r="AD238" s="5"/>
      <c r="AE238" s="8">
        <v>27265</v>
      </c>
      <c r="AF238" s="6">
        <v>26.5</v>
      </c>
      <c r="AG238" s="6">
        <v>19.600000000000001</v>
      </c>
      <c r="AH238" s="6">
        <f t="shared" si="19"/>
        <v>23.05</v>
      </c>
      <c r="AI238" s="6">
        <v>0</v>
      </c>
    </row>
    <row r="239" spans="2:35" x14ac:dyDescent="0.25">
      <c r="B239" s="5"/>
      <c r="C239" s="8">
        <v>25805</v>
      </c>
      <c r="D239" s="6">
        <v>25</v>
      </c>
      <c r="E239" s="6">
        <v>20</v>
      </c>
      <c r="F239" s="6">
        <f t="shared" si="16"/>
        <v>22.5</v>
      </c>
      <c r="G239" s="6">
        <v>0</v>
      </c>
      <c r="I239" s="5"/>
      <c r="J239" s="8">
        <v>26170</v>
      </c>
      <c r="K239" s="6">
        <v>29.5</v>
      </c>
      <c r="L239" s="6">
        <v>21</v>
      </c>
      <c r="M239" s="6">
        <f t="shared" si="15"/>
        <v>25.25</v>
      </c>
      <c r="N239" s="6">
        <v>0</v>
      </c>
      <c r="P239" s="5"/>
      <c r="Q239" s="8">
        <v>26535</v>
      </c>
      <c r="R239" s="6">
        <v>23</v>
      </c>
      <c r="S239" s="6">
        <v>19</v>
      </c>
      <c r="T239" s="6">
        <f t="shared" si="17"/>
        <v>21</v>
      </c>
      <c r="U239" s="6">
        <v>0</v>
      </c>
      <c r="W239" s="5"/>
      <c r="X239" s="8">
        <v>26901</v>
      </c>
      <c r="Y239" s="6">
        <v>27</v>
      </c>
      <c r="Z239" s="6">
        <v>19.5</v>
      </c>
      <c r="AA239" s="6">
        <f t="shared" si="18"/>
        <v>23.25</v>
      </c>
      <c r="AB239" s="6">
        <v>0</v>
      </c>
      <c r="AD239" s="5"/>
      <c r="AE239" s="8">
        <v>27266</v>
      </c>
      <c r="AF239" s="6">
        <v>26.5</v>
      </c>
      <c r="AG239" s="6">
        <v>20.5</v>
      </c>
      <c r="AH239" s="6">
        <f t="shared" si="19"/>
        <v>23.5</v>
      </c>
      <c r="AI239" s="6">
        <v>0</v>
      </c>
    </row>
    <row r="240" spans="2:35" x14ac:dyDescent="0.25">
      <c r="B240" s="5"/>
      <c r="C240" s="8">
        <v>25806</v>
      </c>
      <c r="D240" s="6">
        <v>24.5</v>
      </c>
      <c r="E240" s="6">
        <v>20.5</v>
      </c>
      <c r="F240" s="6">
        <f t="shared" si="16"/>
        <v>22.5</v>
      </c>
      <c r="G240" s="6">
        <v>0</v>
      </c>
      <c r="I240" s="5"/>
      <c r="J240" s="8">
        <v>26171</v>
      </c>
      <c r="K240" s="6">
        <v>33</v>
      </c>
      <c r="L240" s="6">
        <v>21.6</v>
      </c>
      <c r="M240" s="6">
        <f t="shared" si="15"/>
        <v>27.3</v>
      </c>
      <c r="N240" s="6">
        <v>0</v>
      </c>
      <c r="P240" s="5"/>
      <c r="Q240" s="8">
        <v>26536</v>
      </c>
      <c r="R240" s="6">
        <v>24</v>
      </c>
      <c r="S240" s="6">
        <v>19</v>
      </c>
      <c r="T240" s="6">
        <f t="shared" si="17"/>
        <v>21.5</v>
      </c>
      <c r="U240" s="6">
        <v>0</v>
      </c>
      <c r="W240" s="5"/>
      <c r="X240" s="8">
        <v>26902</v>
      </c>
      <c r="Y240" s="6">
        <v>28</v>
      </c>
      <c r="Z240" s="6">
        <v>21</v>
      </c>
      <c r="AA240" s="6">
        <f t="shared" si="18"/>
        <v>24.5</v>
      </c>
      <c r="AB240" s="6">
        <v>7.2</v>
      </c>
      <c r="AD240" s="5"/>
      <c r="AE240" s="8">
        <v>27267</v>
      </c>
      <c r="AF240" s="6">
        <v>25.5</v>
      </c>
      <c r="AG240" s="6">
        <v>21</v>
      </c>
      <c r="AH240" s="6">
        <f t="shared" si="19"/>
        <v>23.25</v>
      </c>
      <c r="AI240" s="6">
        <v>7.4</v>
      </c>
    </row>
    <row r="241" spans="2:35" x14ac:dyDescent="0.25">
      <c r="B241" s="5"/>
      <c r="C241" s="8">
        <v>25807</v>
      </c>
      <c r="D241" s="6">
        <v>24.5</v>
      </c>
      <c r="E241" s="6">
        <v>18.5</v>
      </c>
      <c r="F241" s="6">
        <f t="shared" si="16"/>
        <v>21.5</v>
      </c>
      <c r="G241" s="6">
        <v>0</v>
      </c>
      <c r="I241" s="5"/>
      <c r="J241" s="8">
        <v>26172</v>
      </c>
      <c r="K241" s="6">
        <v>26.6</v>
      </c>
      <c r="L241" s="6">
        <v>22</v>
      </c>
      <c r="M241" s="6">
        <f t="shared" si="15"/>
        <v>24.3</v>
      </c>
      <c r="N241" s="6">
        <v>0</v>
      </c>
      <c r="P241" s="5"/>
      <c r="Q241" s="8">
        <v>26537</v>
      </c>
      <c r="R241" s="6">
        <v>23.5</v>
      </c>
      <c r="S241" s="6">
        <v>19</v>
      </c>
      <c r="T241" s="6">
        <f t="shared" si="17"/>
        <v>21.25</v>
      </c>
      <c r="U241" s="6">
        <v>0</v>
      </c>
      <c r="W241" s="5"/>
      <c r="X241" s="8">
        <v>26903</v>
      </c>
      <c r="Y241" s="6">
        <v>26.5</v>
      </c>
      <c r="Z241" s="6">
        <v>19.5</v>
      </c>
      <c r="AA241" s="6">
        <f t="shared" si="18"/>
        <v>23</v>
      </c>
      <c r="AB241" s="6">
        <v>2</v>
      </c>
      <c r="AD241" s="5"/>
      <c r="AE241" s="8">
        <v>27268</v>
      </c>
      <c r="AF241" s="6">
        <v>24</v>
      </c>
      <c r="AG241" s="6">
        <v>19.8</v>
      </c>
      <c r="AH241" s="6">
        <f t="shared" si="19"/>
        <v>21.9</v>
      </c>
      <c r="AI241" s="6">
        <v>0</v>
      </c>
    </row>
    <row r="242" spans="2:35" x14ac:dyDescent="0.25">
      <c r="B242" s="5"/>
      <c r="C242" s="8">
        <v>25808</v>
      </c>
      <c r="D242" s="6">
        <v>24.5</v>
      </c>
      <c r="E242" s="6">
        <v>19</v>
      </c>
      <c r="F242" s="6">
        <f t="shared" si="16"/>
        <v>21.75</v>
      </c>
      <c r="G242" s="6">
        <v>0.1</v>
      </c>
      <c r="I242" s="5"/>
      <c r="J242" s="8">
        <v>26173</v>
      </c>
      <c r="K242" s="6">
        <v>26.2</v>
      </c>
      <c r="L242" s="6">
        <v>21.8</v>
      </c>
      <c r="M242" s="6">
        <f t="shared" si="15"/>
        <v>24</v>
      </c>
      <c r="N242" s="6">
        <v>0</v>
      </c>
      <c r="P242" s="5"/>
      <c r="Q242" s="8">
        <v>26538</v>
      </c>
      <c r="R242" s="6">
        <v>23.5</v>
      </c>
      <c r="S242" s="6">
        <v>19.2</v>
      </c>
      <c r="T242" s="6">
        <f t="shared" si="17"/>
        <v>21.35</v>
      </c>
      <c r="U242" s="6">
        <v>0</v>
      </c>
      <c r="W242" s="5"/>
      <c r="X242" s="8">
        <v>26904</v>
      </c>
      <c r="Y242" s="6">
        <v>24.5</v>
      </c>
      <c r="Z242" s="6">
        <v>21.5</v>
      </c>
      <c r="AA242" s="6">
        <f t="shared" si="18"/>
        <v>23</v>
      </c>
      <c r="AB242" s="6">
        <v>15.2</v>
      </c>
      <c r="AD242" s="5"/>
      <c r="AE242" s="8">
        <v>27269</v>
      </c>
      <c r="AF242" s="6">
        <v>23.4</v>
      </c>
      <c r="AG242" s="6">
        <v>20</v>
      </c>
      <c r="AH242" s="6">
        <f t="shared" si="19"/>
        <v>21.7</v>
      </c>
      <c r="AI242" s="6">
        <v>0.1</v>
      </c>
    </row>
    <row r="243" spans="2:35" x14ac:dyDescent="0.25">
      <c r="B243" s="5"/>
      <c r="C243" s="8">
        <v>25809</v>
      </c>
      <c r="D243" s="6">
        <v>24.6</v>
      </c>
      <c r="E243" s="6">
        <v>19</v>
      </c>
      <c r="F243" s="6">
        <f t="shared" si="16"/>
        <v>21.8</v>
      </c>
      <c r="G243" s="6">
        <v>5.0999999999999996</v>
      </c>
      <c r="I243" s="5"/>
      <c r="J243" s="8">
        <v>26174</v>
      </c>
      <c r="K243" s="6">
        <v>26.5</v>
      </c>
      <c r="L243" s="6">
        <v>21</v>
      </c>
      <c r="M243" s="6">
        <f t="shared" si="15"/>
        <v>23.75</v>
      </c>
      <c r="N243" s="6">
        <v>2.5</v>
      </c>
      <c r="P243" s="5"/>
      <c r="Q243" s="8">
        <v>26539</v>
      </c>
      <c r="R243" s="6">
        <v>23.5</v>
      </c>
      <c r="S243" s="6">
        <v>19.5</v>
      </c>
      <c r="T243" s="6">
        <f t="shared" si="17"/>
        <v>21.5</v>
      </c>
      <c r="U243" s="6">
        <v>0.1</v>
      </c>
      <c r="W243" s="5"/>
      <c r="X243" s="8">
        <v>26905</v>
      </c>
      <c r="Y243" s="6">
        <v>24.8</v>
      </c>
      <c r="Z243" s="6">
        <v>19</v>
      </c>
      <c r="AA243" s="6">
        <f t="shared" si="18"/>
        <v>21.9</v>
      </c>
      <c r="AB243" s="6">
        <v>0</v>
      </c>
      <c r="AD243" s="5"/>
      <c r="AE243" s="8">
        <v>27270</v>
      </c>
      <c r="AF243" s="6">
        <v>24</v>
      </c>
      <c r="AG243" s="6">
        <v>21.5</v>
      </c>
      <c r="AH243" s="6">
        <f t="shared" si="19"/>
        <v>22.75</v>
      </c>
      <c r="AI243" s="6">
        <v>0.1</v>
      </c>
    </row>
    <row r="244" spans="2:35" x14ac:dyDescent="0.25">
      <c r="B244" s="5"/>
      <c r="C244" s="8">
        <v>25810</v>
      </c>
      <c r="D244" s="6">
        <v>24.5</v>
      </c>
      <c r="E244" s="6">
        <v>19</v>
      </c>
      <c r="F244" s="6">
        <f t="shared" si="16"/>
        <v>21.75</v>
      </c>
      <c r="G244" s="6">
        <v>0</v>
      </c>
      <c r="I244" s="5"/>
      <c r="J244" s="8">
        <v>26175</v>
      </c>
      <c r="K244" s="6">
        <v>25.4</v>
      </c>
      <c r="L244" s="6">
        <v>20</v>
      </c>
      <c r="M244" s="6">
        <f t="shared" si="15"/>
        <v>22.7</v>
      </c>
      <c r="N244" s="6">
        <v>10.199999999999999</v>
      </c>
      <c r="P244" s="5"/>
      <c r="Q244" s="8">
        <v>26540</v>
      </c>
      <c r="R244" s="6">
        <v>23.5</v>
      </c>
      <c r="S244" s="6">
        <v>18</v>
      </c>
      <c r="T244" s="6">
        <f t="shared" si="17"/>
        <v>20.75</v>
      </c>
      <c r="U244" s="6">
        <v>65.3</v>
      </c>
      <c r="W244" s="5"/>
      <c r="X244" s="8">
        <v>26906</v>
      </c>
      <c r="Y244" s="6">
        <v>25.2</v>
      </c>
      <c r="Z244" s="6">
        <v>19.5</v>
      </c>
      <c r="AA244" s="6">
        <f t="shared" si="18"/>
        <v>22.35</v>
      </c>
      <c r="AB244" s="6">
        <v>3</v>
      </c>
      <c r="AD244" s="5"/>
      <c r="AE244" s="8">
        <v>27271</v>
      </c>
      <c r="AF244" s="6">
        <v>23</v>
      </c>
      <c r="AG244" s="6">
        <v>23</v>
      </c>
      <c r="AH244" s="6">
        <f t="shared" si="19"/>
        <v>23</v>
      </c>
      <c r="AI244" s="6">
        <v>1.8</v>
      </c>
    </row>
    <row r="245" spans="2:35" x14ac:dyDescent="0.25">
      <c r="B245" s="5"/>
      <c r="C245" s="12">
        <v>25811</v>
      </c>
      <c r="D245" s="13">
        <v>26</v>
      </c>
      <c r="E245" s="13">
        <v>19</v>
      </c>
      <c r="F245" s="13">
        <f t="shared" si="16"/>
        <v>22.5</v>
      </c>
      <c r="G245" s="13">
        <v>0</v>
      </c>
      <c r="I245" s="5"/>
      <c r="J245" s="12">
        <v>26176</v>
      </c>
      <c r="K245" s="13">
        <v>24</v>
      </c>
      <c r="L245" s="13">
        <v>19</v>
      </c>
      <c r="M245" s="13">
        <f t="shared" si="15"/>
        <v>21.5</v>
      </c>
      <c r="N245" s="13">
        <v>1.6</v>
      </c>
      <c r="P245" s="5"/>
      <c r="Q245" s="8">
        <v>26541</v>
      </c>
      <c r="R245" s="6">
        <v>22.5</v>
      </c>
      <c r="S245" s="6">
        <v>15</v>
      </c>
      <c r="T245" s="6">
        <f t="shared" si="17"/>
        <v>18.75</v>
      </c>
      <c r="U245" s="6">
        <v>0.1</v>
      </c>
      <c r="W245" s="5"/>
      <c r="X245" s="12">
        <v>26907</v>
      </c>
      <c r="Y245" s="13">
        <v>25.5</v>
      </c>
      <c r="Z245" s="13">
        <v>17.5</v>
      </c>
      <c r="AA245" s="13">
        <f t="shared" si="18"/>
        <v>21.5</v>
      </c>
      <c r="AB245" s="13">
        <v>0</v>
      </c>
      <c r="AD245" s="5"/>
      <c r="AE245" s="12">
        <v>27272</v>
      </c>
      <c r="AF245" s="13">
        <v>24</v>
      </c>
      <c r="AG245" s="13">
        <v>16.5</v>
      </c>
      <c r="AH245" s="13">
        <f t="shared" si="19"/>
        <v>20.25</v>
      </c>
      <c r="AI245" s="13">
        <v>0</v>
      </c>
    </row>
    <row r="246" spans="2:35" x14ac:dyDescent="0.25">
      <c r="B246" s="5" t="s">
        <v>13</v>
      </c>
      <c r="C246" s="8">
        <v>25812</v>
      </c>
      <c r="D246" s="6">
        <v>24.5</v>
      </c>
      <c r="E246" s="6">
        <v>20</v>
      </c>
      <c r="F246" s="6">
        <f t="shared" si="16"/>
        <v>22.25</v>
      </c>
      <c r="G246" s="6">
        <v>0</v>
      </c>
      <c r="I246" s="5" t="s">
        <v>13</v>
      </c>
      <c r="J246" s="8">
        <v>26177</v>
      </c>
      <c r="K246" s="6">
        <v>24</v>
      </c>
      <c r="L246" s="6">
        <v>19</v>
      </c>
      <c r="M246" s="6">
        <f t="shared" si="15"/>
        <v>21.5</v>
      </c>
      <c r="N246" s="6">
        <v>0</v>
      </c>
      <c r="P246" s="5"/>
      <c r="Q246" s="12">
        <v>26542</v>
      </c>
      <c r="R246" s="13">
        <v>22.5</v>
      </c>
      <c r="S246" s="13">
        <v>16</v>
      </c>
      <c r="T246" s="13">
        <f t="shared" si="17"/>
        <v>19.25</v>
      </c>
      <c r="U246" s="13">
        <v>0.1</v>
      </c>
      <c r="W246" s="5" t="s">
        <v>13</v>
      </c>
      <c r="X246" s="8">
        <v>26908</v>
      </c>
      <c r="Y246" s="6">
        <v>25.5</v>
      </c>
      <c r="Z246" s="6">
        <v>16.5</v>
      </c>
      <c r="AA246" s="6">
        <f t="shared" si="18"/>
        <v>21</v>
      </c>
      <c r="AB246" s="6">
        <v>0</v>
      </c>
      <c r="AD246" s="5" t="s">
        <v>13</v>
      </c>
      <c r="AE246" s="8">
        <v>27273</v>
      </c>
      <c r="AF246" s="6">
        <v>25</v>
      </c>
      <c r="AG246" s="6">
        <v>18</v>
      </c>
      <c r="AH246" s="6">
        <f t="shared" si="19"/>
        <v>21.5</v>
      </c>
      <c r="AI246" s="6">
        <v>0</v>
      </c>
    </row>
    <row r="247" spans="2:35" x14ac:dyDescent="0.25">
      <c r="B247" s="5"/>
      <c r="C247" s="8">
        <v>25813</v>
      </c>
      <c r="D247" s="6">
        <v>27</v>
      </c>
      <c r="E247" s="6">
        <v>19.5</v>
      </c>
      <c r="F247" s="6">
        <f t="shared" si="16"/>
        <v>23.25</v>
      </c>
      <c r="G247" s="6">
        <v>0</v>
      </c>
      <c r="I247" s="5"/>
      <c r="J247" s="8">
        <v>26178</v>
      </c>
      <c r="K247" s="6">
        <v>25.4</v>
      </c>
      <c r="L247" s="6">
        <v>19.600000000000001</v>
      </c>
      <c r="M247" s="6">
        <f t="shared" si="15"/>
        <v>22.5</v>
      </c>
      <c r="N247" s="6">
        <v>0</v>
      </c>
      <c r="P247" s="5" t="s">
        <v>13</v>
      </c>
      <c r="Q247" s="8">
        <v>26543</v>
      </c>
      <c r="R247" s="6">
        <v>22.5</v>
      </c>
      <c r="S247" s="6">
        <v>17.399999999999999</v>
      </c>
      <c r="T247" s="6">
        <f t="shared" si="17"/>
        <v>19.95</v>
      </c>
      <c r="U247" s="6">
        <v>0</v>
      </c>
      <c r="W247" s="5"/>
      <c r="X247" s="8">
        <v>26909</v>
      </c>
      <c r="Y247" s="6">
        <v>26</v>
      </c>
      <c r="Z247" s="6">
        <v>17</v>
      </c>
      <c r="AA247" s="6">
        <f t="shared" si="18"/>
        <v>21.5</v>
      </c>
      <c r="AB247" s="6">
        <v>0</v>
      </c>
      <c r="AD247" s="5"/>
      <c r="AE247" s="8">
        <v>27274</v>
      </c>
      <c r="AF247" s="6">
        <v>25.5</v>
      </c>
      <c r="AG247" s="6">
        <v>21</v>
      </c>
      <c r="AH247" s="6">
        <f t="shared" si="19"/>
        <v>23.25</v>
      </c>
      <c r="AI247" s="6">
        <v>0</v>
      </c>
    </row>
    <row r="248" spans="2:35" x14ac:dyDescent="0.25">
      <c r="B248" s="5"/>
      <c r="C248" s="8">
        <v>25814</v>
      </c>
      <c r="D248" s="6">
        <v>25</v>
      </c>
      <c r="E248" s="6">
        <v>20</v>
      </c>
      <c r="F248" s="6">
        <f t="shared" si="16"/>
        <v>22.5</v>
      </c>
      <c r="G248" s="6">
        <v>0.1</v>
      </c>
      <c r="I248" s="5"/>
      <c r="J248" s="8">
        <v>26179</v>
      </c>
      <c r="K248" s="6">
        <v>25</v>
      </c>
      <c r="L248" s="6">
        <v>20.2</v>
      </c>
      <c r="M248" s="6">
        <f t="shared" si="15"/>
        <v>22.6</v>
      </c>
      <c r="N248" s="6">
        <v>0</v>
      </c>
      <c r="P248" s="5"/>
      <c r="Q248" s="8">
        <v>26544</v>
      </c>
      <c r="R248" s="6">
        <v>23.5</v>
      </c>
      <c r="S248" s="6">
        <v>18</v>
      </c>
      <c r="T248" s="6">
        <f t="shared" si="17"/>
        <v>20.75</v>
      </c>
      <c r="U248" s="6">
        <v>0.6</v>
      </c>
      <c r="W248" s="5"/>
      <c r="X248" s="8">
        <v>26910</v>
      </c>
      <c r="Y248" s="6">
        <v>26</v>
      </c>
      <c r="Z248" s="6">
        <v>18</v>
      </c>
      <c r="AA248" s="6">
        <f t="shared" si="18"/>
        <v>22</v>
      </c>
      <c r="AB248" s="6">
        <v>0</v>
      </c>
      <c r="AD248" s="5"/>
      <c r="AE248" s="8">
        <v>27275</v>
      </c>
      <c r="AF248" s="6">
        <v>22.8</v>
      </c>
      <c r="AG248" s="6">
        <v>22.5</v>
      </c>
      <c r="AH248" s="6">
        <f t="shared" si="19"/>
        <v>22.65</v>
      </c>
      <c r="AI248" s="6">
        <v>0.1</v>
      </c>
    </row>
    <row r="249" spans="2:35" x14ac:dyDescent="0.25">
      <c r="B249" s="5"/>
      <c r="C249" s="8">
        <v>25815</v>
      </c>
      <c r="D249" s="6">
        <v>26.5</v>
      </c>
      <c r="E249" s="6">
        <v>20.5</v>
      </c>
      <c r="F249" s="6">
        <f t="shared" si="16"/>
        <v>23.5</v>
      </c>
      <c r="G249" s="6">
        <v>0</v>
      </c>
      <c r="I249" s="5"/>
      <c r="J249" s="8">
        <v>26180</v>
      </c>
      <c r="K249" s="6">
        <v>26</v>
      </c>
      <c r="L249" s="6">
        <v>19</v>
      </c>
      <c r="M249" s="6">
        <f t="shared" si="15"/>
        <v>22.5</v>
      </c>
      <c r="N249" s="6">
        <v>0</v>
      </c>
      <c r="P249" s="5"/>
      <c r="Q249" s="8">
        <v>26545</v>
      </c>
      <c r="R249" s="6">
        <v>21</v>
      </c>
      <c r="S249" s="6">
        <v>17.2</v>
      </c>
      <c r="T249" s="6">
        <f t="shared" si="17"/>
        <v>19.100000000000001</v>
      </c>
      <c r="U249" s="6">
        <v>52.4</v>
      </c>
      <c r="W249" s="5"/>
      <c r="X249" s="8">
        <v>26911</v>
      </c>
      <c r="Y249" s="6">
        <v>25.5</v>
      </c>
      <c r="Z249" s="6">
        <v>19</v>
      </c>
      <c r="AA249" s="6">
        <f t="shared" si="18"/>
        <v>22.25</v>
      </c>
      <c r="AB249" s="6">
        <v>0</v>
      </c>
      <c r="AD249" s="5"/>
      <c r="AE249" s="8">
        <v>27276</v>
      </c>
      <c r="AF249" s="6">
        <v>22.5</v>
      </c>
      <c r="AG249" s="6">
        <v>17</v>
      </c>
      <c r="AH249" s="6">
        <f t="shared" si="19"/>
        <v>19.75</v>
      </c>
      <c r="AI249" s="6">
        <v>0</v>
      </c>
    </row>
    <row r="250" spans="2:35" x14ac:dyDescent="0.25">
      <c r="B250" s="5"/>
      <c r="C250" s="8">
        <v>25816</v>
      </c>
      <c r="D250" s="6">
        <v>28</v>
      </c>
      <c r="E250" s="6">
        <v>20.5</v>
      </c>
      <c r="F250" s="6">
        <f t="shared" si="16"/>
        <v>24.25</v>
      </c>
      <c r="G250" s="6">
        <v>0</v>
      </c>
      <c r="I250" s="5"/>
      <c r="J250" s="8">
        <v>26181</v>
      </c>
      <c r="K250" s="6">
        <v>25.6</v>
      </c>
      <c r="L250" s="6">
        <v>18.2</v>
      </c>
      <c r="M250" s="6">
        <f t="shared" si="15"/>
        <v>21.9</v>
      </c>
      <c r="N250" s="6">
        <v>0</v>
      </c>
      <c r="P250" s="5"/>
      <c r="Q250" s="8">
        <v>26546</v>
      </c>
      <c r="R250" s="6">
        <v>21</v>
      </c>
      <c r="S250" s="6">
        <v>16.600000000000001</v>
      </c>
      <c r="T250" s="6">
        <f t="shared" si="17"/>
        <v>18.8</v>
      </c>
      <c r="U250" s="6">
        <v>13.5</v>
      </c>
      <c r="W250" s="5"/>
      <c r="X250" s="8">
        <v>26912</v>
      </c>
      <c r="Y250" s="6">
        <v>25.5</v>
      </c>
      <c r="Z250" s="6">
        <v>19.5</v>
      </c>
      <c r="AA250" s="6">
        <f t="shared" si="18"/>
        <v>22.5</v>
      </c>
      <c r="AB250" s="6">
        <v>0</v>
      </c>
      <c r="AD250" s="5"/>
      <c r="AE250" s="8">
        <v>27277</v>
      </c>
      <c r="AF250" s="6">
        <v>25.5</v>
      </c>
      <c r="AG250" s="6">
        <v>18</v>
      </c>
      <c r="AH250" s="6">
        <f t="shared" si="19"/>
        <v>21.75</v>
      </c>
      <c r="AI250" s="6">
        <v>0</v>
      </c>
    </row>
    <row r="251" spans="2:35" x14ac:dyDescent="0.25">
      <c r="B251" s="5"/>
      <c r="C251" s="8">
        <v>25817</v>
      </c>
      <c r="D251" s="6">
        <v>27.5</v>
      </c>
      <c r="E251" s="6">
        <v>21</v>
      </c>
      <c r="F251" s="6">
        <f t="shared" si="16"/>
        <v>24.25</v>
      </c>
      <c r="G251" s="6">
        <v>0</v>
      </c>
      <c r="I251" s="5"/>
      <c r="J251" s="8">
        <v>26182</v>
      </c>
      <c r="K251" s="6">
        <v>25.6</v>
      </c>
      <c r="L251" s="6">
        <v>20</v>
      </c>
      <c r="M251" s="6">
        <f t="shared" si="15"/>
        <v>22.8</v>
      </c>
      <c r="N251" s="6">
        <v>0</v>
      </c>
      <c r="P251" s="5"/>
      <c r="Q251" s="8">
        <v>26547</v>
      </c>
      <c r="R251" s="6">
        <v>22</v>
      </c>
      <c r="S251" s="6">
        <v>15.4</v>
      </c>
      <c r="T251" s="6">
        <f t="shared" si="17"/>
        <v>18.7</v>
      </c>
      <c r="U251" s="6">
        <v>1.1000000000000001</v>
      </c>
      <c r="W251" s="5"/>
      <c r="X251" s="8">
        <v>26913</v>
      </c>
      <c r="Y251" s="6">
        <v>25.5</v>
      </c>
      <c r="Z251" s="6">
        <v>20.5</v>
      </c>
      <c r="AA251" s="6">
        <f t="shared" si="18"/>
        <v>23</v>
      </c>
      <c r="AB251" s="6">
        <v>0</v>
      </c>
      <c r="AD251" s="5"/>
      <c r="AE251" s="8">
        <v>27278</v>
      </c>
      <c r="AF251" s="6">
        <v>26.5</v>
      </c>
      <c r="AG251" s="6">
        <v>21</v>
      </c>
      <c r="AH251" s="6">
        <f t="shared" si="19"/>
        <v>23.75</v>
      </c>
      <c r="AI251" s="6">
        <v>0</v>
      </c>
    </row>
    <row r="252" spans="2:35" x14ac:dyDescent="0.25">
      <c r="B252" s="5"/>
      <c r="C252" s="8">
        <v>25818</v>
      </c>
      <c r="D252" s="6">
        <v>26.5</v>
      </c>
      <c r="E252" s="6">
        <v>21</v>
      </c>
      <c r="F252" s="6">
        <f t="shared" si="16"/>
        <v>23.75</v>
      </c>
      <c r="G252" s="6">
        <v>0</v>
      </c>
      <c r="I252" s="5"/>
      <c r="J252" s="8">
        <v>26183</v>
      </c>
      <c r="K252" s="6">
        <v>25.5</v>
      </c>
      <c r="L252" s="6">
        <v>20</v>
      </c>
      <c r="M252" s="6">
        <f t="shared" si="15"/>
        <v>22.75</v>
      </c>
      <c r="N252" s="6">
        <v>0</v>
      </c>
      <c r="P252" s="5"/>
      <c r="Q252" s="8">
        <v>26548</v>
      </c>
      <c r="R252" s="6">
        <v>21.5</v>
      </c>
      <c r="S252" s="6">
        <v>15.6</v>
      </c>
      <c r="T252" s="6">
        <f t="shared" si="17"/>
        <v>18.55</v>
      </c>
      <c r="U252" s="6">
        <v>1.4</v>
      </c>
      <c r="W252" s="5"/>
      <c r="X252" s="8">
        <v>26914</v>
      </c>
      <c r="Y252" s="6">
        <v>24.5</v>
      </c>
      <c r="Z252" s="6">
        <v>22</v>
      </c>
      <c r="AA252" s="6">
        <f t="shared" si="18"/>
        <v>23.25</v>
      </c>
      <c r="AB252" s="6">
        <v>51</v>
      </c>
      <c r="AD252" s="5"/>
      <c r="AE252" s="8">
        <v>27279</v>
      </c>
      <c r="AF252" s="6">
        <v>26.5</v>
      </c>
      <c r="AG252" s="6">
        <v>18</v>
      </c>
      <c r="AH252" s="6">
        <f t="shared" si="19"/>
        <v>22.25</v>
      </c>
      <c r="AI252" s="6">
        <v>0</v>
      </c>
    </row>
    <row r="253" spans="2:35" x14ac:dyDescent="0.25">
      <c r="B253" s="5"/>
      <c r="C253" s="8">
        <v>25819</v>
      </c>
      <c r="D253" s="6">
        <v>26.5</v>
      </c>
      <c r="E253" s="6">
        <v>21</v>
      </c>
      <c r="F253" s="6">
        <f t="shared" si="16"/>
        <v>23.75</v>
      </c>
      <c r="G253" s="6">
        <v>0</v>
      </c>
      <c r="I253" s="5"/>
      <c r="J253" s="8">
        <v>26184</v>
      </c>
      <c r="K253" s="6">
        <v>25</v>
      </c>
      <c r="L253" s="6">
        <v>18</v>
      </c>
      <c r="M253" s="6">
        <f t="shared" si="15"/>
        <v>21.5</v>
      </c>
      <c r="N253" s="6">
        <v>0</v>
      </c>
      <c r="P253" s="5"/>
      <c r="Q253" s="8">
        <v>26549</v>
      </c>
      <c r="R253" s="6">
        <v>23</v>
      </c>
      <c r="S253" s="6">
        <v>17.399999999999999</v>
      </c>
      <c r="T253" s="6">
        <f t="shared" si="17"/>
        <v>20.2</v>
      </c>
      <c r="U253" s="6">
        <v>0</v>
      </c>
      <c r="W253" s="5"/>
      <c r="X253" s="8">
        <v>26915</v>
      </c>
      <c r="Y253" s="6">
        <v>25.2</v>
      </c>
      <c r="Z253" s="6">
        <v>18</v>
      </c>
      <c r="AA253" s="6">
        <f t="shared" si="18"/>
        <v>21.6</v>
      </c>
      <c r="AB253" s="6">
        <v>0</v>
      </c>
      <c r="AD253" s="5"/>
      <c r="AE253" s="8">
        <v>27280</v>
      </c>
      <c r="AF253" s="6">
        <v>26.6</v>
      </c>
      <c r="AG253" s="6">
        <v>18.600000000000001</v>
      </c>
      <c r="AH253" s="6">
        <f t="shared" si="19"/>
        <v>22.6</v>
      </c>
      <c r="AI253" s="6">
        <v>0</v>
      </c>
    </row>
    <row r="254" spans="2:35" x14ac:dyDescent="0.25">
      <c r="B254" s="5"/>
      <c r="C254" s="8">
        <v>25820</v>
      </c>
      <c r="D254" s="6">
        <v>26</v>
      </c>
      <c r="E254" s="6">
        <v>22</v>
      </c>
      <c r="F254" s="6">
        <f t="shared" si="16"/>
        <v>24</v>
      </c>
      <c r="G254" s="6">
        <v>0</v>
      </c>
      <c r="I254" s="5"/>
      <c r="J254" s="8">
        <v>26185</v>
      </c>
      <c r="K254" s="6">
        <v>26.5</v>
      </c>
      <c r="L254" s="6">
        <v>18</v>
      </c>
      <c r="M254" s="6">
        <f t="shared" si="15"/>
        <v>22.25</v>
      </c>
      <c r="N254" s="6">
        <v>0</v>
      </c>
      <c r="P254" s="5"/>
      <c r="Q254" s="8">
        <v>26550</v>
      </c>
      <c r="R254" s="6">
        <v>23</v>
      </c>
      <c r="S254" s="6">
        <v>17</v>
      </c>
      <c r="T254" s="6">
        <f t="shared" si="17"/>
        <v>20</v>
      </c>
      <c r="U254" s="6">
        <v>0.5</v>
      </c>
      <c r="W254" s="5"/>
      <c r="X254" s="8">
        <v>26916</v>
      </c>
      <c r="Y254" s="6">
        <v>26.5</v>
      </c>
      <c r="Z254" s="6">
        <v>18</v>
      </c>
      <c r="AA254" s="6">
        <f t="shared" si="18"/>
        <v>22.25</v>
      </c>
      <c r="AB254" s="6">
        <v>0</v>
      </c>
      <c r="AD254" s="5"/>
      <c r="AE254" s="8">
        <v>27281</v>
      </c>
      <c r="AF254" s="6">
        <v>26</v>
      </c>
      <c r="AG254" s="6">
        <v>21.8</v>
      </c>
      <c r="AH254" s="6">
        <f t="shared" si="19"/>
        <v>23.9</v>
      </c>
      <c r="AI254" s="6">
        <v>0</v>
      </c>
    </row>
    <row r="255" spans="2:35" x14ac:dyDescent="0.25">
      <c r="B255" s="5"/>
      <c r="C255" s="8">
        <v>25821</v>
      </c>
      <c r="D255" s="6">
        <v>27</v>
      </c>
      <c r="E255" s="6">
        <v>21.5</v>
      </c>
      <c r="F255" s="6">
        <f t="shared" si="16"/>
        <v>24.25</v>
      </c>
      <c r="G255" s="6">
        <v>0.4</v>
      </c>
      <c r="I255" s="5"/>
      <c r="J255" s="8">
        <v>26186</v>
      </c>
      <c r="K255" s="6">
        <v>31.5</v>
      </c>
      <c r="L255" s="6">
        <v>20</v>
      </c>
      <c r="M255" s="6">
        <f t="shared" si="15"/>
        <v>25.75</v>
      </c>
      <c r="N255" s="6">
        <v>0</v>
      </c>
      <c r="P255" s="5"/>
      <c r="Q255" s="8">
        <v>26551</v>
      </c>
      <c r="R255" s="6">
        <v>26</v>
      </c>
      <c r="S255" s="6">
        <v>17.2</v>
      </c>
      <c r="T255" s="6">
        <f t="shared" si="17"/>
        <v>21.6</v>
      </c>
      <c r="U255" s="6">
        <v>0</v>
      </c>
      <c r="W255" s="5"/>
      <c r="X255" s="8">
        <v>26917</v>
      </c>
      <c r="Y255" s="6">
        <v>26.5</v>
      </c>
      <c r="Z255" s="6">
        <v>19</v>
      </c>
      <c r="AA255" s="6">
        <f t="shared" si="18"/>
        <v>22.75</v>
      </c>
      <c r="AB255" s="6">
        <v>0</v>
      </c>
      <c r="AD255" s="5"/>
      <c r="AE255" s="8">
        <v>27282</v>
      </c>
      <c r="AF255" s="6">
        <v>24</v>
      </c>
      <c r="AG255" s="6">
        <v>20</v>
      </c>
      <c r="AH255" s="6">
        <f t="shared" si="19"/>
        <v>22</v>
      </c>
      <c r="AI255" s="6">
        <v>0.1</v>
      </c>
    </row>
    <row r="256" spans="2:35" x14ac:dyDescent="0.25">
      <c r="B256" s="5"/>
      <c r="C256" s="8">
        <v>25822</v>
      </c>
      <c r="D256" s="6">
        <v>23.5</v>
      </c>
      <c r="E256" s="6">
        <v>19.2</v>
      </c>
      <c r="F256" s="6">
        <f t="shared" si="16"/>
        <v>21.35</v>
      </c>
      <c r="G256" s="6">
        <v>0</v>
      </c>
      <c r="I256" s="5"/>
      <c r="J256" s="8">
        <v>26187</v>
      </c>
      <c r="K256" s="6">
        <v>25.5</v>
      </c>
      <c r="L256" s="6">
        <v>19.5</v>
      </c>
      <c r="M256" s="6">
        <f t="shared" si="15"/>
        <v>22.5</v>
      </c>
      <c r="N256" s="6">
        <v>0</v>
      </c>
      <c r="P256" s="5"/>
      <c r="Q256" s="8">
        <v>26552</v>
      </c>
      <c r="R256" s="6">
        <v>23</v>
      </c>
      <c r="S256" s="6">
        <v>16.8</v>
      </c>
      <c r="T256" s="6">
        <f t="shared" si="17"/>
        <v>19.899999999999999</v>
      </c>
      <c r="U256" s="6">
        <v>0.1</v>
      </c>
      <c r="W256" s="5"/>
      <c r="X256" s="8">
        <v>26918</v>
      </c>
      <c r="Y256" s="6">
        <v>26</v>
      </c>
      <c r="Z256" s="6">
        <v>20.5</v>
      </c>
      <c r="AA256" s="6">
        <f t="shared" si="18"/>
        <v>23.25</v>
      </c>
      <c r="AB256" s="6">
        <v>0</v>
      </c>
      <c r="AD256" s="5"/>
      <c r="AE256" s="8">
        <v>27283</v>
      </c>
      <c r="AF256" s="6">
        <v>24</v>
      </c>
      <c r="AG256" s="6">
        <v>17.8</v>
      </c>
      <c r="AH256" s="6">
        <f t="shared" si="19"/>
        <v>20.9</v>
      </c>
      <c r="AI256" s="6">
        <v>0</v>
      </c>
    </row>
    <row r="257" spans="2:35" x14ac:dyDescent="0.25">
      <c r="B257" s="5"/>
      <c r="C257" s="8">
        <v>25823</v>
      </c>
      <c r="D257" s="6">
        <v>25</v>
      </c>
      <c r="E257" s="6">
        <v>18</v>
      </c>
      <c r="F257" s="6">
        <f t="shared" si="16"/>
        <v>21.5</v>
      </c>
      <c r="G257" s="6">
        <v>0</v>
      </c>
      <c r="I257" s="5"/>
      <c r="J257" s="8">
        <v>26188</v>
      </c>
      <c r="K257" s="6">
        <v>26.4</v>
      </c>
      <c r="L257" s="6">
        <v>19.7</v>
      </c>
      <c r="M257" s="6">
        <f t="shared" si="15"/>
        <v>23.049999999999997</v>
      </c>
      <c r="N257" s="6">
        <v>0.1</v>
      </c>
      <c r="P257" s="5"/>
      <c r="Q257" s="8">
        <v>26553</v>
      </c>
      <c r="R257" s="6">
        <v>19.5</v>
      </c>
      <c r="S257" s="6">
        <v>16.8</v>
      </c>
      <c r="T257" s="6">
        <f t="shared" si="17"/>
        <v>18.149999999999999</v>
      </c>
      <c r="U257" s="6">
        <v>0</v>
      </c>
      <c r="W257" s="5"/>
      <c r="X257" s="8">
        <v>26919</v>
      </c>
      <c r="Y257" s="6">
        <v>26</v>
      </c>
      <c r="Z257" s="6">
        <v>20</v>
      </c>
      <c r="AA257" s="6">
        <f t="shared" si="18"/>
        <v>23</v>
      </c>
      <c r="AB257" s="6">
        <v>0.2</v>
      </c>
      <c r="AD257" s="5"/>
      <c r="AE257" s="8">
        <v>27284</v>
      </c>
      <c r="AF257" s="6">
        <v>24.2</v>
      </c>
      <c r="AG257" s="6">
        <v>17.5</v>
      </c>
      <c r="AH257" s="6">
        <f t="shared" si="19"/>
        <v>20.85</v>
      </c>
      <c r="AI257" s="6">
        <v>0</v>
      </c>
    </row>
    <row r="258" spans="2:35" x14ac:dyDescent="0.25">
      <c r="B258" s="5"/>
      <c r="C258" s="8">
        <v>25824</v>
      </c>
      <c r="D258" s="6">
        <v>25</v>
      </c>
      <c r="E258" s="6">
        <v>19</v>
      </c>
      <c r="F258" s="6">
        <f t="shared" si="16"/>
        <v>22</v>
      </c>
      <c r="G258" s="6">
        <v>0.6</v>
      </c>
      <c r="I258" s="5"/>
      <c r="J258" s="8">
        <v>26189</v>
      </c>
      <c r="K258" s="6">
        <v>23</v>
      </c>
      <c r="L258" s="6">
        <v>19.5</v>
      </c>
      <c r="M258" s="6">
        <f t="shared" si="15"/>
        <v>21.25</v>
      </c>
      <c r="N258" s="6">
        <v>2.7</v>
      </c>
      <c r="P258" s="5"/>
      <c r="Q258" s="8">
        <v>26554</v>
      </c>
      <c r="R258" s="6">
        <v>20</v>
      </c>
      <c r="S258" s="6">
        <v>16.399999999999999</v>
      </c>
      <c r="T258" s="6">
        <f t="shared" si="17"/>
        <v>18.2</v>
      </c>
      <c r="U258" s="6">
        <v>0</v>
      </c>
      <c r="W258" s="5"/>
      <c r="X258" s="8">
        <v>26920</v>
      </c>
      <c r="Y258" s="6">
        <v>26.5</v>
      </c>
      <c r="Z258" s="6">
        <v>24</v>
      </c>
      <c r="AA258" s="6">
        <f t="shared" si="18"/>
        <v>25.25</v>
      </c>
      <c r="AB258" s="6">
        <v>0</v>
      </c>
      <c r="AD258" s="5"/>
      <c r="AE258" s="8">
        <v>27285</v>
      </c>
      <c r="AF258" s="6">
        <v>25</v>
      </c>
      <c r="AG258" s="6">
        <v>18.8</v>
      </c>
      <c r="AH258" s="6">
        <f t="shared" si="19"/>
        <v>21.9</v>
      </c>
      <c r="AI258" s="6">
        <v>0</v>
      </c>
    </row>
    <row r="259" spans="2:35" x14ac:dyDescent="0.25">
      <c r="B259" s="5"/>
      <c r="C259" s="8">
        <v>25825</v>
      </c>
      <c r="D259" s="6">
        <v>25.5</v>
      </c>
      <c r="E259" s="6">
        <v>19</v>
      </c>
      <c r="F259" s="6">
        <f t="shared" si="16"/>
        <v>22.25</v>
      </c>
      <c r="G259" s="6">
        <v>0</v>
      </c>
      <c r="I259" s="5"/>
      <c r="J259" s="8">
        <v>26190</v>
      </c>
      <c r="K259" s="6">
        <v>22.5</v>
      </c>
      <c r="L259" s="6">
        <v>18.399999999999999</v>
      </c>
      <c r="M259" s="6">
        <f t="shared" ref="M259:M322" si="20">+ (K259+L259)/2</f>
        <v>20.45</v>
      </c>
      <c r="N259" s="6">
        <v>0</v>
      </c>
      <c r="P259" s="5"/>
      <c r="Q259" s="8">
        <v>26555</v>
      </c>
      <c r="R259" s="6">
        <v>20</v>
      </c>
      <c r="S259" s="6">
        <v>17.5</v>
      </c>
      <c r="T259" s="6">
        <f t="shared" si="17"/>
        <v>18.75</v>
      </c>
      <c r="U259" s="6">
        <v>0.1</v>
      </c>
      <c r="W259" s="5"/>
      <c r="X259" s="8">
        <v>26921</v>
      </c>
      <c r="Y259" s="6">
        <v>27</v>
      </c>
      <c r="Z259" s="6">
        <v>21.5</v>
      </c>
      <c r="AA259" s="6">
        <f t="shared" si="18"/>
        <v>24.25</v>
      </c>
      <c r="AB259" s="6">
        <v>0</v>
      </c>
      <c r="AD259" s="5"/>
      <c r="AE259" s="8">
        <v>27286</v>
      </c>
      <c r="AF259" s="6">
        <v>25</v>
      </c>
      <c r="AG259" s="6">
        <v>19.5</v>
      </c>
      <c r="AH259" s="6">
        <f t="shared" si="19"/>
        <v>22.25</v>
      </c>
      <c r="AI259" s="6">
        <v>0</v>
      </c>
    </row>
    <row r="260" spans="2:35" x14ac:dyDescent="0.25">
      <c r="B260" s="5"/>
      <c r="C260" s="8">
        <v>25826</v>
      </c>
      <c r="D260" s="6">
        <v>25</v>
      </c>
      <c r="E260" s="6">
        <v>19.5</v>
      </c>
      <c r="F260" s="6">
        <f t="shared" ref="F260:F323" si="21">+ (D260+E260)/2</f>
        <v>22.25</v>
      </c>
      <c r="G260" s="6">
        <v>0</v>
      </c>
      <c r="I260" s="5"/>
      <c r="J260" s="8">
        <v>26191</v>
      </c>
      <c r="K260" s="6">
        <v>23.2</v>
      </c>
      <c r="L260" s="6">
        <v>18</v>
      </c>
      <c r="M260" s="6">
        <f t="shared" si="20"/>
        <v>20.6</v>
      </c>
      <c r="N260" s="6">
        <v>0.1</v>
      </c>
      <c r="P260" s="5"/>
      <c r="Q260" s="8">
        <v>26556</v>
      </c>
      <c r="R260" s="6">
        <v>16.2</v>
      </c>
      <c r="S260" s="6">
        <v>16</v>
      </c>
      <c r="T260" s="6">
        <f t="shared" ref="T260:T323" si="22">+(R260+S260)/2</f>
        <v>16.100000000000001</v>
      </c>
      <c r="U260" s="6">
        <v>8.6</v>
      </c>
      <c r="W260" s="5"/>
      <c r="X260" s="8">
        <v>26922</v>
      </c>
      <c r="Y260" s="6">
        <v>26</v>
      </c>
      <c r="Z260" s="6">
        <v>20</v>
      </c>
      <c r="AA260" s="6">
        <f t="shared" ref="AA260:AA323" si="23">+ (Y260+Z260)/2</f>
        <v>23</v>
      </c>
      <c r="AB260" s="6">
        <v>0</v>
      </c>
      <c r="AD260" s="5"/>
      <c r="AE260" s="8">
        <v>27287</v>
      </c>
      <c r="AF260" s="6">
        <v>24</v>
      </c>
      <c r="AG260" s="6">
        <v>19</v>
      </c>
      <c r="AH260" s="6">
        <f t="shared" ref="AH260:AH323" si="24">+(AF260+AG260)/2</f>
        <v>21.5</v>
      </c>
      <c r="AI260" s="6">
        <v>0</v>
      </c>
    </row>
    <row r="261" spans="2:35" x14ac:dyDescent="0.25">
      <c r="B261" s="5"/>
      <c r="C261" s="8">
        <v>25827</v>
      </c>
      <c r="D261" s="6">
        <v>24.5</v>
      </c>
      <c r="E261" s="6">
        <v>21</v>
      </c>
      <c r="F261" s="6">
        <f t="shared" si="21"/>
        <v>22.75</v>
      </c>
      <c r="G261" s="6">
        <v>0</v>
      </c>
      <c r="I261" s="5"/>
      <c r="J261" s="8">
        <v>26192</v>
      </c>
      <c r="K261" s="6">
        <v>22.5</v>
      </c>
      <c r="L261" s="6">
        <v>17</v>
      </c>
      <c r="M261" s="6">
        <f t="shared" si="20"/>
        <v>19.75</v>
      </c>
      <c r="N261" s="6">
        <v>0</v>
      </c>
      <c r="P261" s="5"/>
      <c r="Q261" s="8">
        <v>26557</v>
      </c>
      <c r="R261" s="6">
        <v>21</v>
      </c>
      <c r="S261" s="6">
        <v>10.4</v>
      </c>
      <c r="T261" s="6">
        <f t="shared" si="22"/>
        <v>15.7</v>
      </c>
      <c r="U261" s="6">
        <v>0.1</v>
      </c>
      <c r="W261" s="5"/>
      <c r="X261" s="8">
        <v>26923</v>
      </c>
      <c r="Y261" s="6">
        <v>26</v>
      </c>
      <c r="Z261" s="6">
        <v>21</v>
      </c>
      <c r="AA261" s="6">
        <f t="shared" si="23"/>
        <v>23.5</v>
      </c>
      <c r="AB261" s="6">
        <v>0</v>
      </c>
      <c r="AD261" s="5"/>
      <c r="AE261" s="8">
        <v>27288</v>
      </c>
      <c r="AF261" s="6">
        <v>23.5</v>
      </c>
      <c r="AG261" s="6">
        <v>19</v>
      </c>
      <c r="AH261" s="6">
        <f t="shared" si="24"/>
        <v>21.25</v>
      </c>
      <c r="AI261" s="6">
        <v>0</v>
      </c>
    </row>
    <row r="262" spans="2:35" x14ac:dyDescent="0.25">
      <c r="B262" s="5"/>
      <c r="C262" s="8">
        <v>25828</v>
      </c>
      <c r="D262" s="6">
        <v>23</v>
      </c>
      <c r="E262" s="6">
        <v>17</v>
      </c>
      <c r="F262" s="6">
        <f t="shared" si="21"/>
        <v>20</v>
      </c>
      <c r="G262" s="6">
        <v>0</v>
      </c>
      <c r="I262" s="5"/>
      <c r="J262" s="8">
        <v>26193</v>
      </c>
      <c r="K262" s="6">
        <v>20.5</v>
      </c>
      <c r="L262" s="6">
        <v>16.5</v>
      </c>
      <c r="M262" s="6">
        <f t="shared" si="20"/>
        <v>18.5</v>
      </c>
      <c r="N262" s="6">
        <v>0</v>
      </c>
      <c r="P262" s="5"/>
      <c r="Q262" s="8">
        <v>26558</v>
      </c>
      <c r="R262" s="6">
        <v>20.5</v>
      </c>
      <c r="S262" s="6">
        <v>11</v>
      </c>
      <c r="T262" s="6">
        <f t="shared" si="22"/>
        <v>15.75</v>
      </c>
      <c r="U262" s="6">
        <v>0</v>
      </c>
      <c r="W262" s="5"/>
      <c r="X262" s="8">
        <v>26924</v>
      </c>
      <c r="Y262" s="6">
        <v>23.5</v>
      </c>
      <c r="Z262" s="6">
        <v>21</v>
      </c>
      <c r="AA262" s="6">
        <f t="shared" si="23"/>
        <v>22.25</v>
      </c>
      <c r="AB262" s="6">
        <v>5</v>
      </c>
      <c r="AD262" s="5"/>
      <c r="AE262" s="8">
        <v>27289</v>
      </c>
      <c r="AF262" s="6">
        <v>21</v>
      </c>
      <c r="AG262" s="6">
        <v>19.399999999999999</v>
      </c>
      <c r="AH262" s="6">
        <f t="shared" si="24"/>
        <v>20.2</v>
      </c>
      <c r="AI262" s="6">
        <v>36.6</v>
      </c>
    </row>
    <row r="263" spans="2:35" x14ac:dyDescent="0.25">
      <c r="B263" s="5"/>
      <c r="C263" s="8">
        <v>25829</v>
      </c>
      <c r="D263" s="6">
        <v>23.5</v>
      </c>
      <c r="E263" s="6">
        <v>16</v>
      </c>
      <c r="F263" s="6">
        <f t="shared" si="21"/>
        <v>19.75</v>
      </c>
      <c r="G263" s="6">
        <v>0</v>
      </c>
      <c r="I263" s="5"/>
      <c r="J263" s="8">
        <v>26194</v>
      </c>
      <c r="K263" s="6">
        <v>23</v>
      </c>
      <c r="L263" s="6">
        <v>16.8</v>
      </c>
      <c r="M263" s="6">
        <f t="shared" si="20"/>
        <v>19.899999999999999</v>
      </c>
      <c r="N263" s="6">
        <v>0.1</v>
      </c>
      <c r="P263" s="5"/>
      <c r="Q263" s="8">
        <v>26559</v>
      </c>
      <c r="R263" s="6">
        <v>20.5</v>
      </c>
      <c r="S263" s="6">
        <v>13</v>
      </c>
      <c r="T263" s="6">
        <f t="shared" si="22"/>
        <v>16.75</v>
      </c>
      <c r="U263" s="6">
        <v>0</v>
      </c>
      <c r="W263" s="5"/>
      <c r="X263" s="8">
        <v>26925</v>
      </c>
      <c r="Y263" s="6">
        <v>23.5</v>
      </c>
      <c r="Z263" s="6">
        <v>17</v>
      </c>
      <c r="AA263" s="6">
        <f t="shared" si="23"/>
        <v>20.25</v>
      </c>
      <c r="AB263" s="6">
        <v>0</v>
      </c>
      <c r="AD263" s="5"/>
      <c r="AE263" s="8">
        <v>27290</v>
      </c>
      <c r="AF263" s="6">
        <v>24</v>
      </c>
      <c r="AG263" s="6">
        <v>16</v>
      </c>
      <c r="AH263" s="6">
        <f t="shared" si="24"/>
        <v>20</v>
      </c>
      <c r="AI263" s="6">
        <v>0</v>
      </c>
    </row>
    <row r="264" spans="2:35" x14ac:dyDescent="0.25">
      <c r="B264" s="5"/>
      <c r="C264" s="8">
        <v>25830</v>
      </c>
      <c r="D264" s="6">
        <v>25.5</v>
      </c>
      <c r="E264" s="6">
        <v>18</v>
      </c>
      <c r="F264" s="6">
        <f t="shared" si="21"/>
        <v>21.75</v>
      </c>
      <c r="G264" s="6">
        <v>0</v>
      </c>
      <c r="I264" s="5"/>
      <c r="J264" s="8">
        <v>26195</v>
      </c>
      <c r="K264" s="6">
        <v>24.5</v>
      </c>
      <c r="L264" s="6">
        <v>17</v>
      </c>
      <c r="M264" s="6">
        <f t="shared" si="20"/>
        <v>20.75</v>
      </c>
      <c r="N264" s="6">
        <v>0.1</v>
      </c>
      <c r="P264" s="5"/>
      <c r="Q264" s="8">
        <v>26560</v>
      </c>
      <c r="R264" s="6">
        <v>19.5</v>
      </c>
      <c r="S264" s="6">
        <v>15</v>
      </c>
      <c r="T264" s="6">
        <f t="shared" si="22"/>
        <v>17.25</v>
      </c>
      <c r="U264" s="6">
        <v>0.1</v>
      </c>
      <c r="W264" s="5"/>
      <c r="X264" s="8">
        <v>26926</v>
      </c>
      <c r="Y264" s="6">
        <v>25</v>
      </c>
      <c r="Z264" s="6">
        <v>16.5</v>
      </c>
      <c r="AA264" s="6">
        <f t="shared" si="23"/>
        <v>20.75</v>
      </c>
      <c r="AB264" s="6">
        <v>0</v>
      </c>
      <c r="AD264" s="5"/>
      <c r="AE264" s="8">
        <v>27291</v>
      </c>
      <c r="AF264" s="6">
        <v>20.6</v>
      </c>
      <c r="AG264" s="6">
        <v>16.5</v>
      </c>
      <c r="AH264" s="6">
        <f t="shared" si="24"/>
        <v>18.55</v>
      </c>
      <c r="AI264" s="6">
        <v>0.1</v>
      </c>
    </row>
    <row r="265" spans="2:35" x14ac:dyDescent="0.25">
      <c r="B265" s="5"/>
      <c r="C265" s="8">
        <v>25831</v>
      </c>
      <c r="D265" s="6">
        <v>26</v>
      </c>
      <c r="E265" s="6">
        <v>18.5</v>
      </c>
      <c r="F265" s="6">
        <f t="shared" si="21"/>
        <v>22.25</v>
      </c>
      <c r="G265" s="6">
        <v>0</v>
      </c>
      <c r="I265" s="5"/>
      <c r="J265" s="8">
        <v>26196</v>
      </c>
      <c r="K265" s="6">
        <v>23.5</v>
      </c>
      <c r="L265" s="6">
        <v>18</v>
      </c>
      <c r="M265" s="6">
        <f t="shared" si="20"/>
        <v>20.75</v>
      </c>
      <c r="N265" s="6">
        <v>5.5</v>
      </c>
      <c r="P265" s="5"/>
      <c r="Q265" s="8">
        <v>26561</v>
      </c>
      <c r="R265" s="6">
        <v>18</v>
      </c>
      <c r="S265" s="6">
        <v>14</v>
      </c>
      <c r="T265" s="6">
        <f t="shared" si="22"/>
        <v>16</v>
      </c>
      <c r="U265" s="6">
        <v>20.5</v>
      </c>
      <c r="W265" s="5"/>
      <c r="X265" s="8">
        <v>26927</v>
      </c>
      <c r="Y265" s="6">
        <v>27.5</v>
      </c>
      <c r="Z265" s="6">
        <v>19.5</v>
      </c>
      <c r="AA265" s="6">
        <f t="shared" si="23"/>
        <v>23.5</v>
      </c>
      <c r="AB265" s="6">
        <v>0</v>
      </c>
      <c r="AD265" s="5"/>
      <c r="AE265" s="8">
        <v>27292</v>
      </c>
      <c r="AF265" s="6">
        <v>22</v>
      </c>
      <c r="AG265" s="6">
        <v>17</v>
      </c>
      <c r="AH265" s="6">
        <f t="shared" si="24"/>
        <v>19.5</v>
      </c>
      <c r="AI265" s="6">
        <v>0</v>
      </c>
    </row>
    <row r="266" spans="2:35" x14ac:dyDescent="0.25">
      <c r="B266" s="5"/>
      <c r="C266" s="8">
        <v>25832</v>
      </c>
      <c r="D266" s="6">
        <v>26</v>
      </c>
      <c r="E266" s="6">
        <v>19</v>
      </c>
      <c r="F266" s="6">
        <f t="shared" si="21"/>
        <v>22.5</v>
      </c>
      <c r="G266" s="6">
        <v>0</v>
      </c>
      <c r="I266" s="5"/>
      <c r="J266" s="8">
        <v>26197</v>
      </c>
      <c r="K266" s="6">
        <v>23</v>
      </c>
      <c r="L266" s="6">
        <v>18</v>
      </c>
      <c r="M266" s="6">
        <f t="shared" si="20"/>
        <v>20.5</v>
      </c>
      <c r="N266" s="6">
        <v>1</v>
      </c>
      <c r="P266" s="5"/>
      <c r="Q266" s="8">
        <v>26562</v>
      </c>
      <c r="R266" s="6">
        <v>19</v>
      </c>
      <c r="S266" s="6">
        <v>15</v>
      </c>
      <c r="T266" s="6">
        <f t="shared" si="22"/>
        <v>17</v>
      </c>
      <c r="U266" s="6">
        <v>8</v>
      </c>
      <c r="W266" s="5"/>
      <c r="X266" s="8">
        <v>26928</v>
      </c>
      <c r="Y266" s="6">
        <v>24.5</v>
      </c>
      <c r="Z266" s="6">
        <v>20.5</v>
      </c>
      <c r="AA266" s="6">
        <f t="shared" si="23"/>
        <v>22.5</v>
      </c>
      <c r="AB266" s="6">
        <v>0</v>
      </c>
      <c r="AD266" s="5"/>
      <c r="AE266" s="8">
        <v>27293</v>
      </c>
      <c r="AF266" s="6">
        <v>21.5</v>
      </c>
      <c r="AG266" s="6">
        <v>14.2</v>
      </c>
      <c r="AH266" s="6">
        <f t="shared" si="24"/>
        <v>17.850000000000001</v>
      </c>
      <c r="AI266" s="6">
        <v>0</v>
      </c>
    </row>
    <row r="267" spans="2:35" x14ac:dyDescent="0.25">
      <c r="B267" s="5"/>
      <c r="C267" s="8">
        <v>25833</v>
      </c>
      <c r="D267" s="6">
        <v>26.5</v>
      </c>
      <c r="E267" s="6">
        <v>18</v>
      </c>
      <c r="F267" s="6">
        <f t="shared" si="21"/>
        <v>22.25</v>
      </c>
      <c r="G267" s="6">
        <v>0</v>
      </c>
      <c r="I267" s="5"/>
      <c r="J267" s="8">
        <v>26198</v>
      </c>
      <c r="K267" s="6">
        <v>23.8</v>
      </c>
      <c r="L267" s="6">
        <v>21.5</v>
      </c>
      <c r="M267" s="6">
        <f t="shared" si="20"/>
        <v>22.65</v>
      </c>
      <c r="N267" s="6">
        <v>8</v>
      </c>
      <c r="P267" s="5"/>
      <c r="Q267" s="8">
        <v>26563</v>
      </c>
      <c r="R267" s="6">
        <v>20</v>
      </c>
      <c r="S267" s="6">
        <v>16</v>
      </c>
      <c r="T267" s="6">
        <f t="shared" si="22"/>
        <v>18</v>
      </c>
      <c r="U267" s="6">
        <v>3.6</v>
      </c>
      <c r="W267" s="5"/>
      <c r="X267" s="8">
        <v>26929</v>
      </c>
      <c r="Y267" s="6">
        <v>22</v>
      </c>
      <c r="Z267" s="6">
        <v>16.5</v>
      </c>
      <c r="AA267" s="6">
        <f t="shared" si="23"/>
        <v>19.25</v>
      </c>
      <c r="AB267" s="6">
        <v>6.9</v>
      </c>
      <c r="AD267" s="5"/>
      <c r="AE267" s="8">
        <v>27294</v>
      </c>
      <c r="AF267" s="6">
        <v>20.5</v>
      </c>
      <c r="AG267" s="6">
        <v>17</v>
      </c>
      <c r="AH267" s="6">
        <f t="shared" si="24"/>
        <v>18.75</v>
      </c>
      <c r="AI267" s="6">
        <v>0.1</v>
      </c>
    </row>
    <row r="268" spans="2:35" x14ac:dyDescent="0.25">
      <c r="B268" s="5"/>
      <c r="C268" s="8">
        <v>25834</v>
      </c>
      <c r="D268" s="6">
        <v>26</v>
      </c>
      <c r="E268" s="6">
        <v>20</v>
      </c>
      <c r="F268" s="6">
        <f t="shared" si="21"/>
        <v>23</v>
      </c>
      <c r="G268" s="6">
        <v>0.1</v>
      </c>
      <c r="I268" s="5"/>
      <c r="J268" s="8">
        <v>26199</v>
      </c>
      <c r="K268" s="6">
        <v>23</v>
      </c>
      <c r="L268" s="6">
        <v>18</v>
      </c>
      <c r="M268" s="6">
        <f t="shared" si="20"/>
        <v>20.5</v>
      </c>
      <c r="N268" s="6">
        <v>56.3</v>
      </c>
      <c r="P268" s="5"/>
      <c r="Q268" s="8">
        <v>26564</v>
      </c>
      <c r="R268" s="6">
        <v>21</v>
      </c>
      <c r="S268" s="6">
        <v>17</v>
      </c>
      <c r="T268" s="6">
        <f t="shared" si="22"/>
        <v>19</v>
      </c>
      <c r="U268" s="6">
        <v>22.2</v>
      </c>
      <c r="W268" s="5"/>
      <c r="X268" s="8">
        <v>26930</v>
      </c>
      <c r="Y268" s="6">
        <v>20</v>
      </c>
      <c r="Z268" s="6">
        <v>14.8</v>
      </c>
      <c r="AA268" s="6">
        <f t="shared" si="23"/>
        <v>17.399999999999999</v>
      </c>
      <c r="AB268" s="6">
        <v>0</v>
      </c>
      <c r="AD268" s="5"/>
      <c r="AE268" s="8">
        <v>27295</v>
      </c>
      <c r="AF268" s="6">
        <v>23</v>
      </c>
      <c r="AG268" s="6">
        <v>18.5</v>
      </c>
      <c r="AH268" s="6">
        <f t="shared" si="24"/>
        <v>20.75</v>
      </c>
      <c r="AI268" s="6">
        <v>0</v>
      </c>
    </row>
    <row r="269" spans="2:35" x14ac:dyDescent="0.25">
      <c r="B269" s="5"/>
      <c r="C269" s="8">
        <v>25835</v>
      </c>
      <c r="D269" s="6">
        <v>25.5</v>
      </c>
      <c r="E269" s="6">
        <v>20.5</v>
      </c>
      <c r="F269" s="6">
        <f t="shared" si="21"/>
        <v>23</v>
      </c>
      <c r="G269" s="6">
        <v>0</v>
      </c>
      <c r="I269" s="5"/>
      <c r="J269" s="8">
        <v>26200</v>
      </c>
      <c r="K269" s="6">
        <v>20.5</v>
      </c>
      <c r="L269" s="6">
        <v>18</v>
      </c>
      <c r="M269" s="6">
        <f t="shared" si="20"/>
        <v>19.25</v>
      </c>
      <c r="N269" s="6">
        <v>17.5</v>
      </c>
      <c r="P269" s="5"/>
      <c r="Q269" s="8">
        <v>26565</v>
      </c>
      <c r="R269" s="6">
        <v>21</v>
      </c>
      <c r="S269" s="6">
        <v>18.399999999999999</v>
      </c>
      <c r="T269" s="6">
        <f t="shared" si="22"/>
        <v>19.7</v>
      </c>
      <c r="U269" s="6">
        <v>0.4</v>
      </c>
      <c r="W269" s="5"/>
      <c r="X269" s="8">
        <v>26931</v>
      </c>
      <c r="Y269" s="6">
        <v>20</v>
      </c>
      <c r="Z269" s="6">
        <v>11.6</v>
      </c>
      <c r="AA269" s="6">
        <f t="shared" si="23"/>
        <v>15.8</v>
      </c>
      <c r="AB269" s="6">
        <v>0</v>
      </c>
      <c r="AD269" s="5"/>
      <c r="AE269" s="8">
        <v>27296</v>
      </c>
      <c r="AF269" s="6">
        <v>23</v>
      </c>
      <c r="AG269" s="6">
        <v>19</v>
      </c>
      <c r="AH269" s="6">
        <f t="shared" si="24"/>
        <v>21</v>
      </c>
      <c r="AI269" s="6">
        <v>0</v>
      </c>
    </row>
    <row r="270" spans="2:35" x14ac:dyDescent="0.25">
      <c r="B270" s="5"/>
      <c r="C270" s="8">
        <v>25836</v>
      </c>
      <c r="D270" s="6">
        <v>23</v>
      </c>
      <c r="E270" s="6">
        <v>20</v>
      </c>
      <c r="F270" s="6">
        <f t="shared" si="21"/>
        <v>21.5</v>
      </c>
      <c r="G270" s="6">
        <v>0</v>
      </c>
      <c r="I270" s="5"/>
      <c r="J270" s="8">
        <v>26201</v>
      </c>
      <c r="K270" s="6">
        <v>23</v>
      </c>
      <c r="L270" s="6">
        <v>17</v>
      </c>
      <c r="M270" s="6">
        <f t="shared" si="20"/>
        <v>20</v>
      </c>
      <c r="N270" s="6">
        <v>0</v>
      </c>
      <c r="P270" s="5"/>
      <c r="Q270" s="8">
        <v>26566</v>
      </c>
      <c r="R270" s="6">
        <v>25.5</v>
      </c>
      <c r="S270" s="6">
        <v>16</v>
      </c>
      <c r="T270" s="6">
        <f t="shared" si="22"/>
        <v>20.75</v>
      </c>
      <c r="U270" s="6">
        <v>0</v>
      </c>
      <c r="W270" s="5"/>
      <c r="X270" s="8">
        <v>26932</v>
      </c>
      <c r="Y270" s="6">
        <v>21</v>
      </c>
      <c r="Z270" s="6">
        <v>11.5</v>
      </c>
      <c r="AA270" s="6">
        <f t="shared" si="23"/>
        <v>16.25</v>
      </c>
      <c r="AB270" s="6">
        <v>0</v>
      </c>
      <c r="AD270" s="5"/>
      <c r="AE270" s="8">
        <v>27297</v>
      </c>
      <c r="AF270" s="6">
        <v>24</v>
      </c>
      <c r="AG270" s="6">
        <v>13</v>
      </c>
      <c r="AH270" s="6">
        <f t="shared" si="24"/>
        <v>18.5</v>
      </c>
      <c r="AI270" s="6">
        <v>0</v>
      </c>
    </row>
    <row r="271" spans="2:35" x14ac:dyDescent="0.25">
      <c r="B271" s="5"/>
      <c r="C271" s="8">
        <v>25837</v>
      </c>
      <c r="D271" s="6">
        <v>24</v>
      </c>
      <c r="E271" s="6">
        <v>17.8</v>
      </c>
      <c r="F271" s="6">
        <f t="shared" si="21"/>
        <v>20.9</v>
      </c>
      <c r="G271" s="6">
        <v>0</v>
      </c>
      <c r="I271" s="5"/>
      <c r="J271" s="8">
        <v>26202</v>
      </c>
      <c r="K271" s="6">
        <v>23.5</v>
      </c>
      <c r="L271" s="6">
        <v>17</v>
      </c>
      <c r="M271" s="6">
        <f t="shared" si="20"/>
        <v>20.25</v>
      </c>
      <c r="N271" s="6">
        <v>0</v>
      </c>
      <c r="P271" s="5"/>
      <c r="Q271" s="8">
        <v>26567</v>
      </c>
      <c r="R271" s="6">
        <v>21.5</v>
      </c>
      <c r="S271" s="6">
        <v>18</v>
      </c>
      <c r="T271" s="6">
        <f t="shared" si="22"/>
        <v>19.75</v>
      </c>
      <c r="U271" s="6">
        <v>0</v>
      </c>
      <c r="W271" s="5"/>
      <c r="X271" s="8">
        <v>26933</v>
      </c>
      <c r="Y271" s="6">
        <v>26</v>
      </c>
      <c r="Z271" s="6">
        <v>14.5</v>
      </c>
      <c r="AA271" s="6">
        <f t="shared" si="23"/>
        <v>20.25</v>
      </c>
      <c r="AB271" s="6">
        <v>0</v>
      </c>
      <c r="AD271" s="5"/>
      <c r="AE271" s="8">
        <v>27298</v>
      </c>
      <c r="AF271" s="6">
        <v>22.5</v>
      </c>
      <c r="AG271" s="6">
        <v>16.5</v>
      </c>
      <c r="AH271" s="6">
        <f t="shared" si="24"/>
        <v>19.5</v>
      </c>
      <c r="AI271" s="6">
        <v>0</v>
      </c>
    </row>
    <row r="272" spans="2:35" x14ac:dyDescent="0.25">
      <c r="B272" s="5"/>
      <c r="C272" s="8">
        <v>25838</v>
      </c>
      <c r="D272" s="6">
        <v>25</v>
      </c>
      <c r="E272" s="6">
        <v>19</v>
      </c>
      <c r="F272" s="6">
        <f t="shared" si="21"/>
        <v>22</v>
      </c>
      <c r="G272" s="6">
        <v>0</v>
      </c>
      <c r="I272" s="5"/>
      <c r="J272" s="8">
        <v>26203</v>
      </c>
      <c r="K272" s="6">
        <v>22.8</v>
      </c>
      <c r="L272" s="6">
        <v>17</v>
      </c>
      <c r="M272" s="6">
        <f t="shared" si="20"/>
        <v>19.899999999999999</v>
      </c>
      <c r="N272" s="6">
        <v>0.1</v>
      </c>
      <c r="P272" s="5"/>
      <c r="Q272" s="8">
        <v>26568</v>
      </c>
      <c r="R272" s="6">
        <v>17</v>
      </c>
      <c r="S272" s="6">
        <v>14.4</v>
      </c>
      <c r="T272" s="6">
        <f t="shared" si="22"/>
        <v>15.7</v>
      </c>
      <c r="U272" s="6">
        <v>0</v>
      </c>
      <c r="W272" s="5"/>
      <c r="X272" s="8">
        <v>26934</v>
      </c>
      <c r="Y272" s="6">
        <v>23</v>
      </c>
      <c r="Z272" s="6">
        <v>15</v>
      </c>
      <c r="AA272" s="6">
        <f t="shared" si="23"/>
        <v>19</v>
      </c>
      <c r="AB272" s="6">
        <v>0</v>
      </c>
      <c r="AD272" s="5"/>
      <c r="AE272" s="8">
        <v>27299</v>
      </c>
      <c r="AF272" s="6">
        <v>22</v>
      </c>
      <c r="AG272" s="6">
        <v>18.2</v>
      </c>
      <c r="AH272" s="6">
        <f t="shared" si="24"/>
        <v>20.100000000000001</v>
      </c>
      <c r="AI272" s="6">
        <v>0.3</v>
      </c>
    </row>
    <row r="273" spans="2:35" x14ac:dyDescent="0.25">
      <c r="B273" s="5"/>
      <c r="C273" s="8">
        <v>25839</v>
      </c>
      <c r="D273" s="6">
        <v>24.5</v>
      </c>
      <c r="E273" s="6">
        <v>20</v>
      </c>
      <c r="F273" s="6">
        <f t="shared" si="21"/>
        <v>22.25</v>
      </c>
      <c r="G273" s="6">
        <v>0</v>
      </c>
      <c r="I273" s="5"/>
      <c r="J273" s="8">
        <v>26204</v>
      </c>
      <c r="K273" s="6">
        <v>20.5</v>
      </c>
      <c r="L273" s="6">
        <v>18</v>
      </c>
      <c r="M273" s="6">
        <f t="shared" si="20"/>
        <v>19.25</v>
      </c>
      <c r="N273" s="6">
        <v>0</v>
      </c>
      <c r="P273" s="5"/>
      <c r="Q273" s="8">
        <v>26569</v>
      </c>
      <c r="R273" s="6">
        <v>18.5</v>
      </c>
      <c r="S273" s="6">
        <v>12.4</v>
      </c>
      <c r="T273" s="6">
        <f t="shared" si="22"/>
        <v>15.45</v>
      </c>
      <c r="U273" s="6">
        <v>0</v>
      </c>
      <c r="W273" s="5"/>
      <c r="X273" s="8">
        <v>26935</v>
      </c>
      <c r="Y273" s="6">
        <v>23.5</v>
      </c>
      <c r="Z273" s="6">
        <v>17</v>
      </c>
      <c r="AA273" s="6">
        <f t="shared" si="23"/>
        <v>20.25</v>
      </c>
      <c r="AB273" s="6">
        <v>0</v>
      </c>
      <c r="AD273" s="5"/>
      <c r="AE273" s="8">
        <v>27300</v>
      </c>
      <c r="AF273" s="6">
        <v>23</v>
      </c>
      <c r="AG273" s="6">
        <v>21</v>
      </c>
      <c r="AH273" s="6">
        <f t="shared" si="24"/>
        <v>22</v>
      </c>
      <c r="AI273" s="6">
        <v>0</v>
      </c>
    </row>
    <row r="274" spans="2:35" x14ac:dyDescent="0.25">
      <c r="B274" s="5"/>
      <c r="C274" s="8">
        <v>25840</v>
      </c>
      <c r="D274" s="6">
        <v>23.6</v>
      </c>
      <c r="E274" s="6">
        <v>19</v>
      </c>
      <c r="F274" s="6">
        <f t="shared" si="21"/>
        <v>21.3</v>
      </c>
      <c r="G274" s="6">
        <v>0</v>
      </c>
      <c r="I274" s="5"/>
      <c r="J274" s="8">
        <v>26205</v>
      </c>
      <c r="K274" s="6">
        <v>23.2</v>
      </c>
      <c r="L274" s="6">
        <v>15.5</v>
      </c>
      <c r="M274" s="6">
        <f t="shared" si="20"/>
        <v>19.350000000000001</v>
      </c>
      <c r="N274" s="6">
        <v>0</v>
      </c>
      <c r="P274" s="5"/>
      <c r="Q274" s="8">
        <v>26570</v>
      </c>
      <c r="R274" s="6">
        <v>21</v>
      </c>
      <c r="S274" s="6">
        <v>12.4</v>
      </c>
      <c r="T274" s="6">
        <f t="shared" si="22"/>
        <v>16.7</v>
      </c>
      <c r="U274" s="6">
        <v>0</v>
      </c>
      <c r="W274" s="5"/>
      <c r="X274" s="8">
        <v>26936</v>
      </c>
      <c r="Y274" s="6">
        <v>23</v>
      </c>
      <c r="Z274" s="6">
        <v>17.399999999999999</v>
      </c>
      <c r="AA274" s="6">
        <f t="shared" si="23"/>
        <v>20.2</v>
      </c>
      <c r="AB274" s="6">
        <v>4</v>
      </c>
      <c r="AD274" s="5"/>
      <c r="AE274" s="8">
        <v>27301</v>
      </c>
      <c r="AF274" s="6">
        <v>27.5</v>
      </c>
      <c r="AG274" s="6">
        <v>9.5</v>
      </c>
      <c r="AH274" s="6">
        <f t="shared" si="24"/>
        <v>18.5</v>
      </c>
      <c r="AI274" s="6">
        <v>0</v>
      </c>
    </row>
    <row r="275" spans="2:35" x14ac:dyDescent="0.25">
      <c r="B275" s="5"/>
      <c r="C275" s="12">
        <v>25841</v>
      </c>
      <c r="D275" s="13">
        <v>26</v>
      </c>
      <c r="E275" s="13">
        <v>19</v>
      </c>
      <c r="F275" s="13">
        <f t="shared" si="21"/>
        <v>22.5</v>
      </c>
      <c r="G275" s="13">
        <v>0</v>
      </c>
      <c r="I275" s="5"/>
      <c r="J275" s="12">
        <v>26206</v>
      </c>
      <c r="K275" s="13">
        <v>22</v>
      </c>
      <c r="L275" s="13">
        <v>15</v>
      </c>
      <c r="M275" s="13">
        <f t="shared" si="20"/>
        <v>18.5</v>
      </c>
      <c r="N275" s="13">
        <v>0</v>
      </c>
      <c r="P275" s="5"/>
      <c r="Q275" s="8">
        <v>26571</v>
      </c>
      <c r="R275" s="6">
        <v>21.5</v>
      </c>
      <c r="S275" s="6">
        <v>13</v>
      </c>
      <c r="T275" s="6">
        <f t="shared" si="22"/>
        <v>17.25</v>
      </c>
      <c r="U275" s="6">
        <v>0</v>
      </c>
      <c r="W275" s="5"/>
      <c r="X275" s="12">
        <v>26937</v>
      </c>
      <c r="Y275" s="13">
        <v>14</v>
      </c>
      <c r="Z275" s="13">
        <v>13.5</v>
      </c>
      <c r="AA275" s="13">
        <f t="shared" si="23"/>
        <v>13.75</v>
      </c>
      <c r="AB275" s="13">
        <v>5</v>
      </c>
      <c r="AD275" s="5"/>
      <c r="AE275" s="12">
        <v>27302</v>
      </c>
      <c r="AF275" s="13">
        <v>29.6</v>
      </c>
      <c r="AG275" s="13">
        <v>9.5</v>
      </c>
      <c r="AH275" s="13">
        <f t="shared" si="24"/>
        <v>19.55</v>
      </c>
      <c r="AI275" s="13">
        <v>0</v>
      </c>
    </row>
    <row r="276" spans="2:35" x14ac:dyDescent="0.25">
      <c r="B276" s="5" t="s">
        <v>14</v>
      </c>
      <c r="C276" s="8">
        <v>25842</v>
      </c>
      <c r="D276" s="6">
        <v>24.4</v>
      </c>
      <c r="E276" s="6">
        <v>20</v>
      </c>
      <c r="F276" s="6">
        <f t="shared" si="21"/>
        <v>22.2</v>
      </c>
      <c r="G276" s="6">
        <v>0</v>
      </c>
      <c r="I276" s="5" t="s">
        <v>14</v>
      </c>
      <c r="J276" s="8">
        <v>26207</v>
      </c>
      <c r="K276" s="6">
        <v>22</v>
      </c>
      <c r="L276" s="6">
        <v>15</v>
      </c>
      <c r="M276" s="6">
        <f t="shared" si="20"/>
        <v>18.5</v>
      </c>
      <c r="N276" s="6">
        <v>0</v>
      </c>
      <c r="P276" s="5"/>
      <c r="Q276" s="12">
        <v>26572</v>
      </c>
      <c r="R276" s="13">
        <v>20.5</v>
      </c>
      <c r="S276" s="13">
        <v>13.8</v>
      </c>
      <c r="T276" s="13">
        <f t="shared" si="22"/>
        <v>17.149999999999999</v>
      </c>
      <c r="U276" s="13">
        <v>0</v>
      </c>
      <c r="W276" s="5" t="s">
        <v>14</v>
      </c>
      <c r="X276" s="8">
        <v>26938</v>
      </c>
      <c r="Y276" s="6">
        <v>17</v>
      </c>
      <c r="Z276" s="6">
        <v>12.5</v>
      </c>
      <c r="AA276" s="6">
        <f t="shared" si="23"/>
        <v>14.75</v>
      </c>
      <c r="AB276" s="6">
        <v>0</v>
      </c>
      <c r="AD276" s="5" t="s">
        <v>14</v>
      </c>
      <c r="AE276" s="8">
        <v>27303</v>
      </c>
      <c r="AF276" s="6">
        <v>24.2</v>
      </c>
      <c r="AG276" s="6">
        <v>13.4</v>
      </c>
      <c r="AH276" s="6">
        <f t="shared" si="24"/>
        <v>18.8</v>
      </c>
      <c r="AI276" s="6">
        <v>0</v>
      </c>
    </row>
    <row r="277" spans="2:35" x14ac:dyDescent="0.25">
      <c r="B277" s="5"/>
      <c r="C277" s="8">
        <v>25843</v>
      </c>
      <c r="D277" s="6">
        <v>25</v>
      </c>
      <c r="E277" s="6">
        <v>18</v>
      </c>
      <c r="F277" s="6">
        <f t="shared" si="21"/>
        <v>21.5</v>
      </c>
      <c r="G277" s="6">
        <v>0</v>
      </c>
      <c r="I277" s="5"/>
      <c r="J277" s="8">
        <v>26208</v>
      </c>
      <c r="K277" s="6">
        <v>23</v>
      </c>
      <c r="L277" s="6">
        <v>15.5</v>
      </c>
      <c r="M277" s="6">
        <f t="shared" si="20"/>
        <v>19.25</v>
      </c>
      <c r="N277" s="6">
        <v>0</v>
      </c>
      <c r="P277" s="5" t="s">
        <v>14</v>
      </c>
      <c r="Q277" s="8">
        <v>26573</v>
      </c>
      <c r="R277" s="6">
        <v>20</v>
      </c>
      <c r="S277" s="6">
        <v>14.4</v>
      </c>
      <c r="T277" s="6">
        <f t="shared" si="22"/>
        <v>17.2</v>
      </c>
      <c r="U277" s="6">
        <v>0.1</v>
      </c>
      <c r="W277" s="5"/>
      <c r="X277" s="8">
        <v>26939</v>
      </c>
      <c r="Y277" s="6">
        <v>16.600000000000001</v>
      </c>
      <c r="Z277" s="6">
        <v>12</v>
      </c>
      <c r="AA277" s="6">
        <f t="shared" si="23"/>
        <v>14.3</v>
      </c>
      <c r="AB277" s="6">
        <v>0</v>
      </c>
      <c r="AD277" s="5"/>
      <c r="AE277" s="8">
        <v>27304</v>
      </c>
      <c r="AF277" s="6">
        <v>19</v>
      </c>
      <c r="AG277" s="6">
        <v>12</v>
      </c>
      <c r="AH277" s="6">
        <f t="shared" si="24"/>
        <v>15.5</v>
      </c>
      <c r="AI277" s="6">
        <v>0</v>
      </c>
    </row>
    <row r="278" spans="2:35" x14ac:dyDescent="0.25">
      <c r="B278" s="5"/>
      <c r="C278" s="8">
        <v>25844</v>
      </c>
      <c r="D278" s="6">
        <v>25</v>
      </c>
      <c r="E278" s="6">
        <v>17.5</v>
      </c>
      <c r="F278" s="6">
        <f t="shared" si="21"/>
        <v>21.25</v>
      </c>
      <c r="G278" s="6">
        <v>0</v>
      </c>
      <c r="I278" s="5"/>
      <c r="J278" s="8">
        <v>26209</v>
      </c>
      <c r="K278" s="6">
        <v>24.5</v>
      </c>
      <c r="L278" s="6">
        <v>15</v>
      </c>
      <c r="M278" s="6">
        <f t="shared" si="20"/>
        <v>19.75</v>
      </c>
      <c r="N278" s="6">
        <v>0</v>
      </c>
      <c r="P278" s="5"/>
      <c r="Q278" s="8">
        <v>26574</v>
      </c>
      <c r="R278" s="6">
        <v>20.5</v>
      </c>
      <c r="S278" s="6">
        <v>17</v>
      </c>
      <c r="T278" s="6">
        <f t="shared" si="22"/>
        <v>18.75</v>
      </c>
      <c r="U278" s="6">
        <v>0.1</v>
      </c>
      <c r="W278" s="5"/>
      <c r="X278" s="8">
        <v>26940</v>
      </c>
      <c r="Y278" s="6">
        <v>19</v>
      </c>
      <c r="Z278" s="6">
        <v>10</v>
      </c>
      <c r="AA278" s="6">
        <f t="shared" si="23"/>
        <v>14.5</v>
      </c>
      <c r="AB278" s="6">
        <v>0</v>
      </c>
      <c r="AD278" s="5"/>
      <c r="AE278" s="8">
        <v>27305</v>
      </c>
      <c r="AF278" s="6">
        <v>20.5</v>
      </c>
      <c r="AG278" s="6">
        <v>12</v>
      </c>
      <c r="AH278" s="6">
        <f t="shared" si="24"/>
        <v>16.25</v>
      </c>
      <c r="AI278" s="6">
        <v>2.8</v>
      </c>
    </row>
    <row r="279" spans="2:35" x14ac:dyDescent="0.25">
      <c r="B279" s="5"/>
      <c r="C279" s="8">
        <v>25845</v>
      </c>
      <c r="D279" s="6">
        <v>23.2</v>
      </c>
      <c r="E279" s="6">
        <v>15</v>
      </c>
      <c r="F279" s="6">
        <f t="shared" si="21"/>
        <v>19.100000000000001</v>
      </c>
      <c r="G279" s="6">
        <v>0</v>
      </c>
      <c r="I279" s="5"/>
      <c r="J279" s="8">
        <v>26210</v>
      </c>
      <c r="K279" s="6">
        <v>22.5</v>
      </c>
      <c r="L279" s="6">
        <v>15</v>
      </c>
      <c r="M279" s="6">
        <f t="shared" si="20"/>
        <v>18.75</v>
      </c>
      <c r="N279" s="6">
        <v>16</v>
      </c>
      <c r="P279" s="5"/>
      <c r="Q279" s="8">
        <v>26575</v>
      </c>
      <c r="R279" s="6">
        <v>20</v>
      </c>
      <c r="S279" s="6">
        <v>17</v>
      </c>
      <c r="T279" s="6">
        <f t="shared" si="22"/>
        <v>18.5</v>
      </c>
      <c r="U279" s="6">
        <v>0</v>
      </c>
      <c r="W279" s="5"/>
      <c r="X279" s="8">
        <v>26941</v>
      </c>
      <c r="Y279" s="6">
        <v>22</v>
      </c>
      <c r="Z279" s="6">
        <v>12.4</v>
      </c>
      <c r="AA279" s="6">
        <f t="shared" si="23"/>
        <v>17.2</v>
      </c>
      <c r="AB279" s="6">
        <v>0</v>
      </c>
      <c r="AD279" s="5"/>
      <c r="AE279" s="8">
        <v>27306</v>
      </c>
      <c r="AF279" s="6">
        <v>16</v>
      </c>
      <c r="AG279" s="6">
        <v>16</v>
      </c>
      <c r="AH279" s="6">
        <f t="shared" si="24"/>
        <v>16</v>
      </c>
      <c r="AI279" s="6">
        <v>8.1999999999999993</v>
      </c>
    </row>
    <row r="280" spans="2:35" x14ac:dyDescent="0.25">
      <c r="B280" s="5"/>
      <c r="C280" s="8">
        <v>25846</v>
      </c>
      <c r="D280" s="6">
        <v>24.2</v>
      </c>
      <c r="E280" s="6">
        <v>14.8</v>
      </c>
      <c r="F280" s="6">
        <f t="shared" si="21"/>
        <v>19.5</v>
      </c>
      <c r="G280" s="6">
        <v>0</v>
      </c>
      <c r="I280" s="5"/>
      <c r="J280" s="8">
        <v>26211</v>
      </c>
      <c r="K280" s="6">
        <v>22</v>
      </c>
      <c r="L280" s="6">
        <v>15</v>
      </c>
      <c r="M280" s="6">
        <f t="shared" si="20"/>
        <v>18.5</v>
      </c>
      <c r="N280" s="6">
        <v>0</v>
      </c>
      <c r="P280" s="5"/>
      <c r="Q280" s="8">
        <v>26576</v>
      </c>
      <c r="R280" s="6">
        <v>20</v>
      </c>
      <c r="S280" s="6">
        <v>15.6</v>
      </c>
      <c r="T280" s="6">
        <f t="shared" si="22"/>
        <v>17.8</v>
      </c>
      <c r="U280" s="6">
        <v>0</v>
      </c>
      <c r="W280" s="5"/>
      <c r="X280" s="8">
        <v>26942</v>
      </c>
      <c r="Y280" s="6">
        <v>21.5</v>
      </c>
      <c r="Z280" s="6">
        <v>12.5</v>
      </c>
      <c r="AA280" s="6">
        <f t="shared" si="23"/>
        <v>17</v>
      </c>
      <c r="AB280" s="6">
        <v>0</v>
      </c>
      <c r="AD280" s="5"/>
      <c r="AE280" s="8">
        <v>27307</v>
      </c>
      <c r="AF280" s="6">
        <v>15.2</v>
      </c>
      <c r="AG280" s="6">
        <v>13.6</v>
      </c>
      <c r="AH280" s="6">
        <f t="shared" si="24"/>
        <v>14.399999999999999</v>
      </c>
      <c r="AI280" s="6">
        <v>9.8000000000000007</v>
      </c>
    </row>
    <row r="281" spans="2:35" x14ac:dyDescent="0.25">
      <c r="B281" s="5"/>
      <c r="C281" s="8">
        <v>25847</v>
      </c>
      <c r="D281" s="6">
        <v>24</v>
      </c>
      <c r="E281" s="6">
        <v>18</v>
      </c>
      <c r="F281" s="6">
        <f t="shared" si="21"/>
        <v>21</v>
      </c>
      <c r="G281" s="6">
        <v>0</v>
      </c>
      <c r="I281" s="5"/>
      <c r="J281" s="8">
        <v>26212</v>
      </c>
      <c r="K281" s="6">
        <v>22</v>
      </c>
      <c r="L281" s="6">
        <v>17</v>
      </c>
      <c r="M281" s="6">
        <f t="shared" si="20"/>
        <v>19.5</v>
      </c>
      <c r="N281" s="6">
        <v>0</v>
      </c>
      <c r="P281" s="5"/>
      <c r="Q281" s="8">
        <v>26577</v>
      </c>
      <c r="R281" s="6">
        <v>20</v>
      </c>
      <c r="S281" s="6">
        <v>18</v>
      </c>
      <c r="T281" s="6">
        <f t="shared" si="22"/>
        <v>19</v>
      </c>
      <c r="U281" s="6">
        <v>1.1000000000000001</v>
      </c>
      <c r="W281" s="5"/>
      <c r="X281" s="8">
        <v>26943</v>
      </c>
      <c r="Y281" s="6">
        <v>19</v>
      </c>
      <c r="Z281" s="6">
        <v>14</v>
      </c>
      <c r="AA281" s="6">
        <f t="shared" si="23"/>
        <v>16.5</v>
      </c>
      <c r="AB281" s="6">
        <v>0</v>
      </c>
      <c r="AD281" s="5"/>
      <c r="AE281" s="8">
        <v>27308</v>
      </c>
      <c r="AF281" s="6">
        <v>17.600000000000001</v>
      </c>
      <c r="AG281" s="6">
        <v>9.5</v>
      </c>
      <c r="AH281" s="6">
        <f t="shared" si="24"/>
        <v>13.55</v>
      </c>
      <c r="AI281" s="6">
        <v>0</v>
      </c>
    </row>
    <row r="282" spans="2:35" x14ac:dyDescent="0.25">
      <c r="B282" s="5"/>
      <c r="C282" s="8">
        <v>25848</v>
      </c>
      <c r="D282" s="6">
        <v>24</v>
      </c>
      <c r="E282" s="6">
        <v>21.5</v>
      </c>
      <c r="F282" s="6">
        <f t="shared" si="21"/>
        <v>22.75</v>
      </c>
      <c r="G282" s="6">
        <v>0</v>
      </c>
      <c r="I282" s="5"/>
      <c r="J282" s="8">
        <v>26213</v>
      </c>
      <c r="K282" s="6">
        <v>20</v>
      </c>
      <c r="L282" s="6">
        <v>16.600000000000001</v>
      </c>
      <c r="M282" s="6">
        <f t="shared" si="20"/>
        <v>18.3</v>
      </c>
      <c r="N282" s="6">
        <v>0.1</v>
      </c>
      <c r="P282" s="5"/>
      <c r="Q282" s="8">
        <v>26578</v>
      </c>
      <c r="R282" s="6">
        <v>18</v>
      </c>
      <c r="S282" s="6">
        <v>17.5</v>
      </c>
      <c r="T282" s="6">
        <f t="shared" si="22"/>
        <v>17.75</v>
      </c>
      <c r="U282" s="6">
        <v>0</v>
      </c>
      <c r="W282" s="5"/>
      <c r="X282" s="8">
        <v>26944</v>
      </c>
      <c r="Y282" s="6">
        <v>21</v>
      </c>
      <c r="Z282" s="6">
        <v>16</v>
      </c>
      <c r="AA282" s="6">
        <f t="shared" si="23"/>
        <v>18.5</v>
      </c>
      <c r="AB282" s="6">
        <v>0</v>
      </c>
      <c r="AD282" s="5"/>
      <c r="AE282" s="8">
        <v>27309</v>
      </c>
      <c r="AF282" s="6">
        <v>20</v>
      </c>
      <c r="AG282" s="6">
        <v>12</v>
      </c>
      <c r="AH282" s="6">
        <f t="shared" si="24"/>
        <v>16</v>
      </c>
      <c r="AI282" s="6">
        <v>0</v>
      </c>
    </row>
    <row r="283" spans="2:35" x14ac:dyDescent="0.25">
      <c r="B283" s="5"/>
      <c r="C283" s="8">
        <v>25849</v>
      </c>
      <c r="D283" s="6">
        <v>17.5</v>
      </c>
      <c r="E283" s="6">
        <v>17.399999999999999</v>
      </c>
      <c r="F283" s="6">
        <f t="shared" si="21"/>
        <v>17.45</v>
      </c>
      <c r="G283" s="6">
        <v>2</v>
      </c>
      <c r="I283" s="5"/>
      <c r="J283" s="8">
        <v>26214</v>
      </c>
      <c r="K283" s="6">
        <v>20.2</v>
      </c>
      <c r="L283" s="6">
        <v>15.6</v>
      </c>
      <c r="M283" s="6">
        <f t="shared" si="20"/>
        <v>17.899999999999999</v>
      </c>
      <c r="N283" s="6">
        <v>7.5</v>
      </c>
      <c r="P283" s="5"/>
      <c r="Q283" s="8">
        <v>26579</v>
      </c>
      <c r="R283" s="6">
        <v>19.8</v>
      </c>
      <c r="S283" s="6">
        <v>16</v>
      </c>
      <c r="T283" s="6">
        <f t="shared" si="22"/>
        <v>17.899999999999999</v>
      </c>
      <c r="U283" s="6">
        <v>0</v>
      </c>
      <c r="W283" s="5"/>
      <c r="X283" s="8">
        <v>26945</v>
      </c>
      <c r="Y283" s="6">
        <v>20.5</v>
      </c>
      <c r="Z283" s="6">
        <v>15</v>
      </c>
      <c r="AA283" s="6">
        <f t="shared" si="23"/>
        <v>17.75</v>
      </c>
      <c r="AB283" s="6">
        <v>0</v>
      </c>
      <c r="AD283" s="5"/>
      <c r="AE283" s="8">
        <v>27310</v>
      </c>
      <c r="AF283" s="6">
        <v>19.5</v>
      </c>
      <c r="AG283" s="6">
        <v>11</v>
      </c>
      <c r="AH283" s="6">
        <f t="shared" si="24"/>
        <v>15.25</v>
      </c>
      <c r="AI283" s="6">
        <v>0</v>
      </c>
    </row>
    <row r="284" spans="2:35" x14ac:dyDescent="0.25">
      <c r="B284" s="5"/>
      <c r="C284" s="8">
        <v>25850</v>
      </c>
      <c r="D284" s="6">
        <v>21.5</v>
      </c>
      <c r="E284" s="6">
        <v>16.600000000000001</v>
      </c>
      <c r="F284" s="6">
        <f t="shared" si="21"/>
        <v>19.05</v>
      </c>
      <c r="G284" s="6">
        <v>14</v>
      </c>
      <c r="I284" s="5"/>
      <c r="J284" s="8">
        <v>26215</v>
      </c>
      <c r="K284" s="6">
        <v>20</v>
      </c>
      <c r="L284" s="6">
        <v>17</v>
      </c>
      <c r="M284" s="6">
        <f t="shared" si="20"/>
        <v>18.5</v>
      </c>
      <c r="N284" s="6">
        <v>27</v>
      </c>
      <c r="P284" s="5"/>
      <c r="Q284" s="8">
        <v>26580</v>
      </c>
      <c r="R284" s="6">
        <v>22</v>
      </c>
      <c r="S284" s="6">
        <v>13.8</v>
      </c>
      <c r="T284" s="6">
        <f t="shared" si="22"/>
        <v>17.899999999999999</v>
      </c>
      <c r="U284" s="6">
        <v>0</v>
      </c>
      <c r="W284" s="5"/>
      <c r="X284" s="8">
        <v>26946</v>
      </c>
      <c r="Y284" s="6">
        <v>20</v>
      </c>
      <c r="Z284" s="6">
        <v>13.5</v>
      </c>
      <c r="AA284" s="6">
        <f t="shared" si="23"/>
        <v>16.75</v>
      </c>
      <c r="AB284" s="6">
        <v>0</v>
      </c>
      <c r="AD284" s="5"/>
      <c r="AE284" s="8">
        <v>27311</v>
      </c>
      <c r="AF284" s="6">
        <v>17.600000000000001</v>
      </c>
      <c r="AG284" s="6">
        <v>10</v>
      </c>
      <c r="AH284" s="6">
        <f t="shared" si="24"/>
        <v>13.8</v>
      </c>
      <c r="AI284" s="6">
        <v>0</v>
      </c>
    </row>
    <row r="285" spans="2:35" x14ac:dyDescent="0.25">
      <c r="B285" s="5"/>
      <c r="C285" s="8">
        <v>25851</v>
      </c>
      <c r="D285" s="6">
        <v>22</v>
      </c>
      <c r="E285" s="6">
        <v>16</v>
      </c>
      <c r="F285" s="6">
        <f t="shared" si="21"/>
        <v>19</v>
      </c>
      <c r="G285" s="6">
        <v>7</v>
      </c>
      <c r="I285" s="5"/>
      <c r="J285" s="8">
        <v>26216</v>
      </c>
      <c r="K285" s="6">
        <v>20</v>
      </c>
      <c r="L285" s="6">
        <v>15</v>
      </c>
      <c r="M285" s="6">
        <f t="shared" si="20"/>
        <v>17.5</v>
      </c>
      <c r="N285" s="6">
        <v>0</v>
      </c>
      <c r="P285" s="5"/>
      <c r="Q285" s="8">
        <v>26581</v>
      </c>
      <c r="R285" s="6">
        <v>24</v>
      </c>
      <c r="S285" s="6">
        <v>15</v>
      </c>
      <c r="T285" s="6">
        <f t="shared" si="22"/>
        <v>19.5</v>
      </c>
      <c r="U285" s="6">
        <v>0</v>
      </c>
      <c r="W285" s="5"/>
      <c r="X285" s="8">
        <v>26947</v>
      </c>
      <c r="Y285" s="6">
        <v>22</v>
      </c>
      <c r="Z285" s="6">
        <v>13</v>
      </c>
      <c r="AA285" s="6">
        <f t="shared" si="23"/>
        <v>17.5</v>
      </c>
      <c r="AB285" s="6">
        <v>0</v>
      </c>
      <c r="AD285" s="5"/>
      <c r="AE285" s="8">
        <v>27312</v>
      </c>
      <c r="AF285" s="6">
        <v>17.5</v>
      </c>
      <c r="AG285" s="6">
        <v>11</v>
      </c>
      <c r="AH285" s="6">
        <f t="shared" si="24"/>
        <v>14.25</v>
      </c>
      <c r="AI285" s="6">
        <v>0</v>
      </c>
    </row>
    <row r="286" spans="2:35" x14ac:dyDescent="0.25">
      <c r="B286" s="5"/>
      <c r="C286" s="8">
        <v>25852</v>
      </c>
      <c r="D286" s="6">
        <v>21</v>
      </c>
      <c r="E286" s="6">
        <v>16.2</v>
      </c>
      <c r="F286" s="6">
        <f t="shared" si="21"/>
        <v>18.600000000000001</v>
      </c>
      <c r="G286" s="6">
        <v>40.5</v>
      </c>
      <c r="I286" s="5"/>
      <c r="J286" s="8">
        <v>26217</v>
      </c>
      <c r="K286" s="6">
        <v>20</v>
      </c>
      <c r="L286" s="6">
        <v>14.8</v>
      </c>
      <c r="M286" s="6">
        <f t="shared" si="20"/>
        <v>17.399999999999999</v>
      </c>
      <c r="N286" s="6">
        <v>0.1</v>
      </c>
      <c r="P286" s="5"/>
      <c r="Q286" s="8">
        <v>26582</v>
      </c>
      <c r="R286" s="6">
        <v>21</v>
      </c>
      <c r="S286" s="6">
        <v>15.2</v>
      </c>
      <c r="T286" s="6">
        <f t="shared" si="22"/>
        <v>18.100000000000001</v>
      </c>
      <c r="U286" s="6">
        <v>0</v>
      </c>
      <c r="W286" s="5"/>
      <c r="X286" s="8">
        <v>26948</v>
      </c>
      <c r="Y286" s="6">
        <v>19.5</v>
      </c>
      <c r="Z286" s="6">
        <v>16</v>
      </c>
      <c r="AA286" s="6">
        <f t="shared" si="23"/>
        <v>17.75</v>
      </c>
      <c r="AB286" s="6">
        <v>0</v>
      </c>
      <c r="AD286" s="5"/>
      <c r="AE286" s="8">
        <v>27313</v>
      </c>
      <c r="AF286" s="6">
        <v>16</v>
      </c>
      <c r="AG286" s="6">
        <v>12</v>
      </c>
      <c r="AH286" s="6">
        <f t="shared" si="24"/>
        <v>14</v>
      </c>
      <c r="AI286" s="6">
        <v>0</v>
      </c>
    </row>
    <row r="287" spans="2:35" x14ac:dyDescent="0.25">
      <c r="B287" s="5"/>
      <c r="C287" s="8">
        <v>25853</v>
      </c>
      <c r="D287" s="6">
        <v>21.2</v>
      </c>
      <c r="E287" s="6">
        <v>17</v>
      </c>
      <c r="F287" s="6">
        <f t="shared" si="21"/>
        <v>19.100000000000001</v>
      </c>
      <c r="G287" s="6">
        <v>2</v>
      </c>
      <c r="I287" s="5"/>
      <c r="J287" s="8">
        <v>26218</v>
      </c>
      <c r="K287" s="6">
        <v>20.5</v>
      </c>
      <c r="L287" s="6">
        <v>16</v>
      </c>
      <c r="M287" s="6">
        <f t="shared" si="20"/>
        <v>18.25</v>
      </c>
      <c r="N287" s="6">
        <v>0.8</v>
      </c>
      <c r="P287" s="5"/>
      <c r="Q287" s="8">
        <v>26583</v>
      </c>
      <c r="R287" s="6">
        <v>18.399999999999999</v>
      </c>
      <c r="S287" s="6">
        <v>16.2</v>
      </c>
      <c r="T287" s="6">
        <f t="shared" si="22"/>
        <v>17.299999999999997</v>
      </c>
      <c r="U287" s="6">
        <v>0.4</v>
      </c>
      <c r="W287" s="5"/>
      <c r="X287" s="8">
        <v>26949</v>
      </c>
      <c r="Y287" s="6">
        <v>19</v>
      </c>
      <c r="Z287" s="6">
        <v>17</v>
      </c>
      <c r="AA287" s="6">
        <f t="shared" si="23"/>
        <v>18</v>
      </c>
      <c r="AB287" s="6">
        <v>0</v>
      </c>
      <c r="AD287" s="5"/>
      <c r="AE287" s="8">
        <v>27314</v>
      </c>
      <c r="AF287" s="6">
        <v>16</v>
      </c>
      <c r="AG287" s="6">
        <v>12</v>
      </c>
      <c r="AH287" s="6">
        <f t="shared" si="24"/>
        <v>14</v>
      </c>
      <c r="AI287" s="6">
        <v>0</v>
      </c>
    </row>
    <row r="288" spans="2:35" x14ac:dyDescent="0.25">
      <c r="B288" s="5"/>
      <c r="C288" s="8">
        <v>25854</v>
      </c>
      <c r="D288" s="6">
        <v>24</v>
      </c>
      <c r="E288" s="6">
        <v>17.399999999999999</v>
      </c>
      <c r="F288" s="6">
        <f t="shared" si="21"/>
        <v>20.7</v>
      </c>
      <c r="G288" s="6">
        <v>4</v>
      </c>
      <c r="I288" s="5"/>
      <c r="J288" s="8">
        <v>26219</v>
      </c>
      <c r="K288" s="6">
        <v>26.5</v>
      </c>
      <c r="L288" s="6">
        <v>18</v>
      </c>
      <c r="M288" s="6">
        <f t="shared" si="20"/>
        <v>22.25</v>
      </c>
      <c r="N288" s="6">
        <v>0</v>
      </c>
      <c r="P288" s="5"/>
      <c r="Q288" s="8">
        <v>26584</v>
      </c>
      <c r="R288" s="6">
        <v>18</v>
      </c>
      <c r="S288" s="6">
        <v>10</v>
      </c>
      <c r="T288" s="6">
        <f t="shared" si="22"/>
        <v>14</v>
      </c>
      <c r="U288" s="6">
        <v>1</v>
      </c>
      <c r="W288" s="5"/>
      <c r="X288" s="8">
        <v>26950</v>
      </c>
      <c r="Y288" s="6">
        <v>22.5</v>
      </c>
      <c r="Z288" s="6">
        <v>17</v>
      </c>
      <c r="AA288" s="6">
        <f t="shared" si="23"/>
        <v>19.75</v>
      </c>
      <c r="AB288" s="6">
        <v>0.5</v>
      </c>
      <c r="AD288" s="5"/>
      <c r="AE288" s="8">
        <v>27315</v>
      </c>
      <c r="AF288" s="6">
        <v>15.5</v>
      </c>
      <c r="AG288" s="6">
        <v>9.5</v>
      </c>
      <c r="AH288" s="6">
        <f t="shared" si="24"/>
        <v>12.5</v>
      </c>
      <c r="AI288" s="6">
        <v>0.5</v>
      </c>
    </row>
    <row r="289" spans="2:35" x14ac:dyDescent="0.25">
      <c r="B289" s="5"/>
      <c r="C289" s="8">
        <v>25855</v>
      </c>
      <c r="D289" s="6">
        <v>21.5</v>
      </c>
      <c r="E289" s="6">
        <v>15</v>
      </c>
      <c r="F289" s="6">
        <f t="shared" si="21"/>
        <v>18.25</v>
      </c>
      <c r="G289" s="6">
        <v>0</v>
      </c>
      <c r="I289" s="5"/>
      <c r="J289" s="8">
        <v>26220</v>
      </c>
      <c r="K289" s="6">
        <v>23.5</v>
      </c>
      <c r="L289" s="6">
        <v>17</v>
      </c>
      <c r="M289" s="6">
        <f t="shared" si="20"/>
        <v>20.25</v>
      </c>
      <c r="N289" s="6">
        <v>2.6</v>
      </c>
      <c r="P289" s="5"/>
      <c r="Q289" s="8">
        <v>26585</v>
      </c>
      <c r="R289" s="6">
        <v>18</v>
      </c>
      <c r="S289" s="6">
        <v>13.4</v>
      </c>
      <c r="T289" s="6">
        <f t="shared" si="22"/>
        <v>15.7</v>
      </c>
      <c r="U289" s="6">
        <v>1</v>
      </c>
      <c r="W289" s="5"/>
      <c r="X289" s="8">
        <v>26951</v>
      </c>
      <c r="Y289" s="6">
        <v>22</v>
      </c>
      <c r="Z289" s="6">
        <v>15</v>
      </c>
      <c r="AA289" s="6">
        <f t="shared" si="23"/>
        <v>18.5</v>
      </c>
      <c r="AB289" s="6">
        <v>0.1</v>
      </c>
      <c r="AD289" s="5"/>
      <c r="AE289" s="8">
        <v>27316</v>
      </c>
      <c r="AF289" s="6">
        <v>15.8</v>
      </c>
      <c r="AG289" s="6">
        <v>9.5</v>
      </c>
      <c r="AH289" s="6">
        <f t="shared" si="24"/>
        <v>12.65</v>
      </c>
      <c r="AI289" s="6">
        <v>0</v>
      </c>
    </row>
    <row r="290" spans="2:35" x14ac:dyDescent="0.25">
      <c r="B290" s="5"/>
      <c r="C290" s="8">
        <v>25856</v>
      </c>
      <c r="D290" s="6">
        <v>19.5</v>
      </c>
      <c r="E290" s="6">
        <v>15</v>
      </c>
      <c r="F290" s="6">
        <f t="shared" si="21"/>
        <v>17.25</v>
      </c>
      <c r="G290" s="6">
        <v>7.6</v>
      </c>
      <c r="I290" s="5"/>
      <c r="J290" s="8">
        <v>26221</v>
      </c>
      <c r="K290" s="6">
        <v>20</v>
      </c>
      <c r="L290" s="6">
        <v>13.8</v>
      </c>
      <c r="M290" s="6">
        <f t="shared" si="20"/>
        <v>16.899999999999999</v>
      </c>
      <c r="N290" s="6">
        <v>0</v>
      </c>
      <c r="P290" s="5"/>
      <c r="Q290" s="8">
        <v>26586</v>
      </c>
      <c r="R290" s="6">
        <v>22</v>
      </c>
      <c r="S290" s="6">
        <v>14</v>
      </c>
      <c r="T290" s="6">
        <f t="shared" si="22"/>
        <v>18</v>
      </c>
      <c r="U290" s="6">
        <v>0</v>
      </c>
      <c r="W290" s="5"/>
      <c r="X290" s="8">
        <v>26952</v>
      </c>
      <c r="Y290" s="6">
        <v>24</v>
      </c>
      <c r="Z290" s="6">
        <v>17.5</v>
      </c>
      <c r="AA290" s="6">
        <f t="shared" si="23"/>
        <v>20.75</v>
      </c>
      <c r="AB290" s="6">
        <v>0</v>
      </c>
      <c r="AD290" s="5"/>
      <c r="AE290" s="8">
        <v>27317</v>
      </c>
      <c r="AF290" s="6">
        <v>15.4</v>
      </c>
      <c r="AG290" s="6">
        <v>8</v>
      </c>
      <c r="AH290" s="6">
        <f t="shared" si="24"/>
        <v>11.7</v>
      </c>
      <c r="AI290" s="6">
        <v>14.5</v>
      </c>
    </row>
    <row r="291" spans="2:35" x14ac:dyDescent="0.25">
      <c r="B291" s="5"/>
      <c r="C291" s="8">
        <v>25857</v>
      </c>
      <c r="D291" s="6">
        <v>21.5</v>
      </c>
      <c r="E291" s="6">
        <v>15</v>
      </c>
      <c r="F291" s="6">
        <f t="shared" si="21"/>
        <v>18.25</v>
      </c>
      <c r="G291" s="6">
        <v>0</v>
      </c>
      <c r="I291" s="5"/>
      <c r="J291" s="8">
        <v>26222</v>
      </c>
      <c r="K291" s="6">
        <v>21</v>
      </c>
      <c r="L291" s="6">
        <v>12.8</v>
      </c>
      <c r="M291" s="6">
        <f t="shared" si="20"/>
        <v>16.899999999999999</v>
      </c>
      <c r="N291" s="6">
        <v>0</v>
      </c>
      <c r="P291" s="5"/>
      <c r="Q291" s="8">
        <v>26587</v>
      </c>
      <c r="R291" s="6">
        <v>19</v>
      </c>
      <c r="S291" s="6">
        <v>13.5</v>
      </c>
      <c r="T291" s="6">
        <f t="shared" si="22"/>
        <v>16.25</v>
      </c>
      <c r="U291" s="6">
        <v>0</v>
      </c>
      <c r="W291" s="5"/>
      <c r="X291" s="8">
        <v>26953</v>
      </c>
      <c r="Y291" s="6">
        <v>23</v>
      </c>
      <c r="Z291" s="6">
        <v>19</v>
      </c>
      <c r="AA291" s="6">
        <f t="shared" si="23"/>
        <v>21</v>
      </c>
      <c r="AB291" s="6">
        <v>0.1</v>
      </c>
      <c r="AD291" s="5"/>
      <c r="AE291" s="8">
        <v>27318</v>
      </c>
      <c r="AF291" s="6">
        <v>15.2</v>
      </c>
      <c r="AG291" s="6">
        <v>11.6</v>
      </c>
      <c r="AH291" s="6">
        <f t="shared" si="24"/>
        <v>13.399999999999999</v>
      </c>
      <c r="AI291" s="6">
        <v>0.1</v>
      </c>
    </row>
    <row r="292" spans="2:35" x14ac:dyDescent="0.25">
      <c r="B292" s="5"/>
      <c r="C292" s="8">
        <v>25858</v>
      </c>
      <c r="D292" s="6">
        <v>20</v>
      </c>
      <c r="E292" s="6">
        <v>16</v>
      </c>
      <c r="F292" s="6">
        <f t="shared" si="21"/>
        <v>18</v>
      </c>
      <c r="G292" s="6">
        <v>0</v>
      </c>
      <c r="I292" s="5"/>
      <c r="J292" s="8">
        <v>26223</v>
      </c>
      <c r="K292" s="6">
        <v>21.5</v>
      </c>
      <c r="L292" s="6">
        <v>13</v>
      </c>
      <c r="M292" s="6">
        <f t="shared" si="20"/>
        <v>17.25</v>
      </c>
      <c r="N292" s="6">
        <v>0</v>
      </c>
      <c r="P292" s="5"/>
      <c r="Q292" s="8">
        <v>26588</v>
      </c>
      <c r="R292" s="6">
        <v>19</v>
      </c>
      <c r="S292" s="6">
        <v>14.6</v>
      </c>
      <c r="T292" s="6">
        <f t="shared" si="22"/>
        <v>16.8</v>
      </c>
      <c r="U292" s="6">
        <v>0</v>
      </c>
      <c r="W292" s="5"/>
      <c r="X292" s="8">
        <v>26954</v>
      </c>
      <c r="Y292" s="6">
        <v>20.5</v>
      </c>
      <c r="Z292" s="6">
        <v>15</v>
      </c>
      <c r="AA292" s="6">
        <f t="shared" si="23"/>
        <v>17.75</v>
      </c>
      <c r="AB292" s="6">
        <v>0</v>
      </c>
      <c r="AD292" s="5"/>
      <c r="AE292" s="8">
        <v>27319</v>
      </c>
      <c r="AF292" s="6">
        <v>16.2</v>
      </c>
      <c r="AG292" s="6">
        <v>12</v>
      </c>
      <c r="AH292" s="6">
        <f t="shared" si="24"/>
        <v>14.1</v>
      </c>
      <c r="AI292" s="6">
        <v>16.2</v>
      </c>
    </row>
    <row r="293" spans="2:35" x14ac:dyDescent="0.25">
      <c r="B293" s="5"/>
      <c r="C293" s="8">
        <v>25859</v>
      </c>
      <c r="D293" s="6">
        <v>22</v>
      </c>
      <c r="E293" s="6">
        <v>13</v>
      </c>
      <c r="F293" s="6">
        <f t="shared" si="21"/>
        <v>17.5</v>
      </c>
      <c r="G293" s="6">
        <v>0</v>
      </c>
      <c r="I293" s="5"/>
      <c r="J293" s="8">
        <v>26224</v>
      </c>
      <c r="K293" s="6">
        <v>21.5</v>
      </c>
      <c r="L293" s="6">
        <v>14</v>
      </c>
      <c r="M293" s="6">
        <f t="shared" si="20"/>
        <v>17.75</v>
      </c>
      <c r="N293" s="6">
        <v>0</v>
      </c>
      <c r="P293" s="5"/>
      <c r="Q293" s="8">
        <v>26589</v>
      </c>
      <c r="R293" s="6">
        <v>19</v>
      </c>
      <c r="S293" s="6">
        <v>15</v>
      </c>
      <c r="T293" s="6">
        <f t="shared" si="22"/>
        <v>17</v>
      </c>
      <c r="U293" s="6">
        <v>0</v>
      </c>
      <c r="W293" s="5"/>
      <c r="X293" s="8">
        <v>26955</v>
      </c>
      <c r="Y293" s="6">
        <v>18</v>
      </c>
      <c r="Z293" s="6">
        <v>13.8</v>
      </c>
      <c r="AA293" s="6">
        <f t="shared" si="23"/>
        <v>15.9</v>
      </c>
      <c r="AB293" s="6">
        <v>0</v>
      </c>
      <c r="AD293" s="5"/>
      <c r="AE293" s="8">
        <v>27320</v>
      </c>
      <c r="AF293" s="6">
        <v>18</v>
      </c>
      <c r="AG293" s="6">
        <v>11</v>
      </c>
      <c r="AH293" s="6">
        <f t="shared" si="24"/>
        <v>14.5</v>
      </c>
      <c r="AI293" s="6">
        <v>0</v>
      </c>
    </row>
    <row r="294" spans="2:35" x14ac:dyDescent="0.25">
      <c r="B294" s="5"/>
      <c r="C294" s="8">
        <v>25860</v>
      </c>
      <c r="D294" s="6">
        <v>21</v>
      </c>
      <c r="E294" s="6">
        <v>13</v>
      </c>
      <c r="F294" s="6">
        <f t="shared" si="21"/>
        <v>17</v>
      </c>
      <c r="G294" s="6">
        <v>0</v>
      </c>
      <c r="I294" s="5"/>
      <c r="J294" s="8">
        <v>26225</v>
      </c>
      <c r="K294" s="6">
        <v>21.6</v>
      </c>
      <c r="L294" s="6">
        <v>14.8</v>
      </c>
      <c r="M294" s="6">
        <f t="shared" si="20"/>
        <v>18.200000000000003</v>
      </c>
      <c r="N294" s="6">
        <v>0</v>
      </c>
      <c r="P294" s="5"/>
      <c r="Q294" s="8">
        <v>26590</v>
      </c>
      <c r="R294" s="6">
        <v>18.5</v>
      </c>
      <c r="S294" s="6">
        <v>15</v>
      </c>
      <c r="T294" s="6">
        <f t="shared" si="22"/>
        <v>16.75</v>
      </c>
      <c r="U294" s="6">
        <v>0</v>
      </c>
      <c r="W294" s="5"/>
      <c r="X294" s="8">
        <v>26956</v>
      </c>
      <c r="Y294" s="6">
        <v>18.5</v>
      </c>
      <c r="Z294" s="6">
        <v>12.4</v>
      </c>
      <c r="AA294" s="6">
        <f t="shared" si="23"/>
        <v>15.45</v>
      </c>
      <c r="AB294" s="6">
        <v>0</v>
      </c>
      <c r="AD294" s="5"/>
      <c r="AE294" s="8">
        <v>27321</v>
      </c>
      <c r="AF294" s="6">
        <v>18</v>
      </c>
      <c r="AG294" s="6">
        <v>10</v>
      </c>
      <c r="AH294" s="6">
        <f t="shared" si="24"/>
        <v>14</v>
      </c>
      <c r="AI294" s="6">
        <v>0</v>
      </c>
    </row>
    <row r="295" spans="2:35" x14ac:dyDescent="0.25">
      <c r="B295" s="5"/>
      <c r="C295" s="8">
        <v>25861</v>
      </c>
      <c r="D295" s="6">
        <v>18</v>
      </c>
      <c r="E295" s="6">
        <v>12</v>
      </c>
      <c r="F295" s="6">
        <f t="shared" si="21"/>
        <v>15</v>
      </c>
      <c r="G295" s="6">
        <v>1</v>
      </c>
      <c r="I295" s="5"/>
      <c r="J295" s="8">
        <v>26226</v>
      </c>
      <c r="K295" s="6">
        <v>21.6</v>
      </c>
      <c r="L295" s="6">
        <v>15</v>
      </c>
      <c r="M295" s="6">
        <f t="shared" si="20"/>
        <v>18.3</v>
      </c>
      <c r="N295" s="6">
        <v>0</v>
      </c>
      <c r="P295" s="5"/>
      <c r="Q295" s="8">
        <v>26591</v>
      </c>
      <c r="R295" s="6">
        <v>18</v>
      </c>
      <c r="S295" s="6">
        <v>10</v>
      </c>
      <c r="T295" s="6">
        <f t="shared" si="22"/>
        <v>14</v>
      </c>
      <c r="U295" s="6">
        <v>2.2000000000000002</v>
      </c>
      <c r="W295" s="5"/>
      <c r="X295" s="8">
        <v>26957</v>
      </c>
      <c r="Y295" s="6">
        <v>20.2</v>
      </c>
      <c r="Z295" s="6">
        <v>15.4</v>
      </c>
      <c r="AA295" s="6">
        <f t="shared" si="23"/>
        <v>17.8</v>
      </c>
      <c r="AB295" s="6">
        <v>0.1</v>
      </c>
      <c r="AD295" s="5"/>
      <c r="AE295" s="8">
        <v>27322</v>
      </c>
      <c r="AF295" s="6">
        <v>23.2</v>
      </c>
      <c r="AG295" s="6">
        <v>16</v>
      </c>
      <c r="AH295" s="6">
        <f t="shared" si="24"/>
        <v>19.600000000000001</v>
      </c>
      <c r="AI295" s="6">
        <v>0</v>
      </c>
    </row>
    <row r="296" spans="2:35" x14ac:dyDescent="0.25">
      <c r="B296" s="5"/>
      <c r="C296" s="8">
        <v>25862</v>
      </c>
      <c r="D296" s="6">
        <v>15.5</v>
      </c>
      <c r="E296" s="6">
        <v>9.5</v>
      </c>
      <c r="F296" s="6">
        <f t="shared" si="21"/>
        <v>12.5</v>
      </c>
      <c r="G296" s="6">
        <v>0.1</v>
      </c>
      <c r="I296" s="5"/>
      <c r="J296" s="8">
        <v>26227</v>
      </c>
      <c r="K296" s="6">
        <v>20.5</v>
      </c>
      <c r="L296" s="6">
        <v>15</v>
      </c>
      <c r="M296" s="6">
        <f t="shared" si="20"/>
        <v>17.75</v>
      </c>
      <c r="N296" s="6">
        <v>0</v>
      </c>
      <c r="P296" s="5"/>
      <c r="Q296" s="8">
        <v>26592</v>
      </c>
      <c r="R296" s="6">
        <v>16</v>
      </c>
      <c r="S296" s="6">
        <v>15</v>
      </c>
      <c r="T296" s="6">
        <f t="shared" si="22"/>
        <v>15.5</v>
      </c>
      <c r="U296" s="6">
        <v>26.6</v>
      </c>
      <c r="W296" s="5"/>
      <c r="X296" s="8">
        <v>26958</v>
      </c>
      <c r="Y296" s="6">
        <v>20</v>
      </c>
      <c r="Z296" s="6">
        <v>11</v>
      </c>
      <c r="AA296" s="6">
        <f t="shared" si="23"/>
        <v>15.5</v>
      </c>
      <c r="AB296" s="6">
        <v>0</v>
      </c>
      <c r="AD296" s="5"/>
      <c r="AE296" s="8">
        <v>27323</v>
      </c>
      <c r="AF296" s="6">
        <v>16.600000000000001</v>
      </c>
      <c r="AG296" s="6">
        <v>11</v>
      </c>
      <c r="AH296" s="6">
        <f t="shared" si="24"/>
        <v>13.8</v>
      </c>
      <c r="AI296" s="6">
        <v>0</v>
      </c>
    </row>
    <row r="297" spans="2:35" x14ac:dyDescent="0.25">
      <c r="B297" s="5"/>
      <c r="C297" s="8">
        <v>25863</v>
      </c>
      <c r="D297" s="6">
        <v>17</v>
      </c>
      <c r="E297" s="6">
        <v>6.5</v>
      </c>
      <c r="F297" s="6">
        <f t="shared" si="21"/>
        <v>11.75</v>
      </c>
      <c r="G297" s="6">
        <v>0</v>
      </c>
      <c r="I297" s="5"/>
      <c r="J297" s="8">
        <v>26228</v>
      </c>
      <c r="K297" s="6">
        <v>20.6</v>
      </c>
      <c r="L297" s="6">
        <v>14</v>
      </c>
      <c r="M297" s="6">
        <f t="shared" si="20"/>
        <v>17.3</v>
      </c>
      <c r="N297" s="6">
        <v>0</v>
      </c>
      <c r="P297" s="5"/>
      <c r="Q297" s="8">
        <v>26593</v>
      </c>
      <c r="R297" s="6">
        <v>19.5</v>
      </c>
      <c r="S297" s="6">
        <v>12</v>
      </c>
      <c r="T297" s="6">
        <f t="shared" si="22"/>
        <v>15.75</v>
      </c>
      <c r="U297" s="6">
        <v>0</v>
      </c>
      <c r="W297" s="5"/>
      <c r="X297" s="8">
        <v>26959</v>
      </c>
      <c r="Y297" s="6">
        <v>18.5</v>
      </c>
      <c r="Z297" s="6">
        <v>11</v>
      </c>
      <c r="AA297" s="6">
        <f t="shared" si="23"/>
        <v>14.75</v>
      </c>
      <c r="AB297" s="6">
        <v>0</v>
      </c>
      <c r="AD297" s="5"/>
      <c r="AE297" s="8">
        <v>27324</v>
      </c>
      <c r="AF297" s="6">
        <v>13</v>
      </c>
      <c r="AG297" s="6">
        <v>9</v>
      </c>
      <c r="AH297" s="6">
        <f t="shared" si="24"/>
        <v>11</v>
      </c>
      <c r="AI297" s="6">
        <v>2.1</v>
      </c>
    </row>
    <row r="298" spans="2:35" x14ac:dyDescent="0.25">
      <c r="B298" s="5"/>
      <c r="C298" s="8">
        <v>25864</v>
      </c>
      <c r="D298" s="6">
        <v>17</v>
      </c>
      <c r="E298" s="6">
        <v>6</v>
      </c>
      <c r="F298" s="6">
        <f t="shared" si="21"/>
        <v>11.5</v>
      </c>
      <c r="G298" s="6">
        <v>0</v>
      </c>
      <c r="I298" s="5"/>
      <c r="J298" s="8">
        <v>26229</v>
      </c>
      <c r="K298" s="6">
        <v>21.2</v>
      </c>
      <c r="L298" s="6">
        <v>13</v>
      </c>
      <c r="M298" s="6">
        <f t="shared" si="20"/>
        <v>17.100000000000001</v>
      </c>
      <c r="N298" s="6">
        <v>0</v>
      </c>
      <c r="P298" s="5"/>
      <c r="Q298" s="8">
        <v>26594</v>
      </c>
      <c r="R298" s="6">
        <v>17</v>
      </c>
      <c r="S298" s="6">
        <v>9.5</v>
      </c>
      <c r="T298" s="6">
        <f t="shared" si="22"/>
        <v>13.25</v>
      </c>
      <c r="U298" s="6">
        <v>0</v>
      </c>
      <c r="W298" s="5"/>
      <c r="X298" s="8">
        <v>26960</v>
      </c>
      <c r="Y298" s="6">
        <v>18.5</v>
      </c>
      <c r="Z298" s="6">
        <v>11.5</v>
      </c>
      <c r="AA298" s="6">
        <f t="shared" si="23"/>
        <v>15</v>
      </c>
      <c r="AB298" s="6">
        <v>0</v>
      </c>
      <c r="AD298" s="5"/>
      <c r="AE298" s="8">
        <v>27325</v>
      </c>
      <c r="AF298" s="6">
        <v>15</v>
      </c>
      <c r="AG298" s="6">
        <v>5</v>
      </c>
      <c r="AH298" s="6">
        <f t="shared" si="24"/>
        <v>10</v>
      </c>
      <c r="AI298" s="6">
        <v>0</v>
      </c>
    </row>
    <row r="299" spans="2:35" x14ac:dyDescent="0.25">
      <c r="B299" s="5"/>
      <c r="C299" s="8">
        <v>25865</v>
      </c>
      <c r="D299" s="6">
        <v>17.399999999999999</v>
      </c>
      <c r="E299" s="6">
        <v>7.6</v>
      </c>
      <c r="F299" s="6">
        <f t="shared" si="21"/>
        <v>12.5</v>
      </c>
      <c r="G299" s="6">
        <v>0</v>
      </c>
      <c r="I299" s="5"/>
      <c r="J299" s="8">
        <v>26230</v>
      </c>
      <c r="K299" s="6">
        <v>20.8</v>
      </c>
      <c r="L299" s="6">
        <v>14.8</v>
      </c>
      <c r="M299" s="6">
        <f t="shared" si="20"/>
        <v>17.8</v>
      </c>
      <c r="N299" s="6">
        <v>0</v>
      </c>
      <c r="P299" s="5"/>
      <c r="Q299" s="8">
        <v>26595</v>
      </c>
      <c r="R299" s="6">
        <v>19.5</v>
      </c>
      <c r="S299" s="6">
        <v>9.1999999999999993</v>
      </c>
      <c r="T299" s="6">
        <f t="shared" si="22"/>
        <v>14.35</v>
      </c>
      <c r="U299" s="6">
        <v>0</v>
      </c>
      <c r="W299" s="5"/>
      <c r="X299" s="8">
        <v>26961</v>
      </c>
      <c r="Y299" s="6">
        <v>18.399999999999999</v>
      </c>
      <c r="Z299" s="6">
        <v>11</v>
      </c>
      <c r="AA299" s="6">
        <f t="shared" si="23"/>
        <v>14.7</v>
      </c>
      <c r="AB299" s="6">
        <v>0</v>
      </c>
      <c r="AD299" s="5"/>
      <c r="AE299" s="8">
        <v>27326</v>
      </c>
      <c r="AF299" s="6">
        <v>16.600000000000001</v>
      </c>
      <c r="AG299" s="6">
        <v>6.5</v>
      </c>
      <c r="AH299" s="6">
        <f t="shared" si="24"/>
        <v>11.55</v>
      </c>
      <c r="AI299" s="6">
        <v>0</v>
      </c>
    </row>
    <row r="300" spans="2:35" x14ac:dyDescent="0.25">
      <c r="B300" s="5"/>
      <c r="C300" s="8">
        <v>25866</v>
      </c>
      <c r="D300" s="6">
        <v>18.2</v>
      </c>
      <c r="E300" s="6">
        <v>9</v>
      </c>
      <c r="F300" s="6">
        <f t="shared" si="21"/>
        <v>13.6</v>
      </c>
      <c r="G300" s="6">
        <v>0</v>
      </c>
      <c r="I300" s="5"/>
      <c r="J300" s="8">
        <v>26231</v>
      </c>
      <c r="K300" s="6">
        <v>22</v>
      </c>
      <c r="L300" s="6">
        <v>15</v>
      </c>
      <c r="M300" s="6">
        <f t="shared" si="20"/>
        <v>18.5</v>
      </c>
      <c r="N300" s="6">
        <v>0</v>
      </c>
      <c r="P300" s="5"/>
      <c r="Q300" s="8">
        <v>26596</v>
      </c>
      <c r="R300" s="6">
        <v>20</v>
      </c>
      <c r="S300" s="6">
        <v>11</v>
      </c>
      <c r="T300" s="6">
        <f t="shared" si="22"/>
        <v>15.5</v>
      </c>
      <c r="U300" s="6">
        <v>0</v>
      </c>
      <c r="W300" s="5"/>
      <c r="X300" s="8">
        <v>26962</v>
      </c>
      <c r="Y300" s="6">
        <v>16</v>
      </c>
      <c r="Z300" s="6">
        <v>9</v>
      </c>
      <c r="AA300" s="6">
        <f t="shared" si="23"/>
        <v>12.5</v>
      </c>
      <c r="AB300" s="6">
        <v>0</v>
      </c>
      <c r="AD300" s="5"/>
      <c r="AE300" s="8">
        <v>27327</v>
      </c>
      <c r="AF300" s="6">
        <v>18</v>
      </c>
      <c r="AG300" s="6">
        <v>7.2</v>
      </c>
      <c r="AH300" s="6">
        <f t="shared" si="24"/>
        <v>12.6</v>
      </c>
      <c r="AI300" s="6">
        <v>0</v>
      </c>
    </row>
    <row r="301" spans="2:35" x14ac:dyDescent="0.25">
      <c r="B301" s="5"/>
      <c r="C301" s="8">
        <v>25867</v>
      </c>
      <c r="D301" s="6">
        <v>20.2</v>
      </c>
      <c r="E301" s="6">
        <v>11</v>
      </c>
      <c r="F301" s="6">
        <f t="shared" si="21"/>
        <v>15.6</v>
      </c>
      <c r="G301" s="6">
        <v>0</v>
      </c>
      <c r="I301" s="5"/>
      <c r="J301" s="8">
        <v>26232</v>
      </c>
      <c r="K301" s="6">
        <v>21.5</v>
      </c>
      <c r="L301" s="6">
        <v>14.8</v>
      </c>
      <c r="M301" s="6">
        <f t="shared" si="20"/>
        <v>18.149999999999999</v>
      </c>
      <c r="N301" s="6">
        <v>0</v>
      </c>
      <c r="P301" s="5"/>
      <c r="Q301" s="8">
        <v>26597</v>
      </c>
      <c r="R301" s="6">
        <v>18.5</v>
      </c>
      <c r="S301" s="6">
        <v>12.2</v>
      </c>
      <c r="T301" s="6">
        <f t="shared" si="22"/>
        <v>15.35</v>
      </c>
      <c r="U301" s="6">
        <v>0</v>
      </c>
      <c r="W301" s="5"/>
      <c r="X301" s="8">
        <v>26963</v>
      </c>
      <c r="Y301" s="6">
        <v>17</v>
      </c>
      <c r="Z301" s="6">
        <v>7.5</v>
      </c>
      <c r="AA301" s="6">
        <f t="shared" si="23"/>
        <v>12.25</v>
      </c>
      <c r="AB301" s="6">
        <v>0</v>
      </c>
      <c r="AD301" s="5"/>
      <c r="AE301" s="8">
        <v>27328</v>
      </c>
      <c r="AF301" s="6">
        <v>17</v>
      </c>
      <c r="AG301" s="6">
        <v>8.5</v>
      </c>
      <c r="AH301" s="6">
        <f t="shared" si="24"/>
        <v>12.75</v>
      </c>
      <c r="AI301" s="6">
        <v>0</v>
      </c>
    </row>
    <row r="302" spans="2:35" x14ac:dyDescent="0.25">
      <c r="B302" s="5"/>
      <c r="C302" s="8">
        <v>25868</v>
      </c>
      <c r="D302" s="6">
        <v>19</v>
      </c>
      <c r="E302" s="6">
        <v>10</v>
      </c>
      <c r="F302" s="6">
        <f t="shared" si="21"/>
        <v>14.5</v>
      </c>
      <c r="G302" s="6">
        <v>0</v>
      </c>
      <c r="I302" s="5"/>
      <c r="J302" s="8">
        <v>26233</v>
      </c>
      <c r="K302" s="6">
        <v>21</v>
      </c>
      <c r="L302" s="6">
        <v>15</v>
      </c>
      <c r="M302" s="6">
        <f t="shared" si="20"/>
        <v>18</v>
      </c>
      <c r="N302" s="6">
        <v>0</v>
      </c>
      <c r="P302" s="5"/>
      <c r="Q302" s="8">
        <v>26598</v>
      </c>
      <c r="R302" s="6">
        <v>18.5</v>
      </c>
      <c r="S302" s="6">
        <v>15</v>
      </c>
      <c r="T302" s="6">
        <f t="shared" si="22"/>
        <v>16.75</v>
      </c>
      <c r="U302" s="6">
        <v>1.6</v>
      </c>
      <c r="W302" s="5"/>
      <c r="X302" s="8">
        <v>26964</v>
      </c>
      <c r="Y302" s="6">
        <v>16</v>
      </c>
      <c r="Z302" s="6">
        <v>6</v>
      </c>
      <c r="AA302" s="6">
        <f t="shared" si="23"/>
        <v>11</v>
      </c>
      <c r="AB302" s="6">
        <v>0</v>
      </c>
      <c r="AD302" s="5"/>
      <c r="AE302" s="8">
        <v>27329</v>
      </c>
      <c r="AF302" s="6">
        <v>17</v>
      </c>
      <c r="AG302" s="6">
        <v>9</v>
      </c>
      <c r="AH302" s="6">
        <f t="shared" si="24"/>
        <v>13</v>
      </c>
      <c r="AI302" s="6">
        <v>0</v>
      </c>
    </row>
    <row r="303" spans="2:35" x14ac:dyDescent="0.25">
      <c r="B303" s="5"/>
      <c r="C303" s="8">
        <v>25869</v>
      </c>
      <c r="D303" s="6">
        <v>19</v>
      </c>
      <c r="E303" s="6">
        <v>11.5</v>
      </c>
      <c r="F303" s="6">
        <f t="shared" si="21"/>
        <v>15.25</v>
      </c>
      <c r="G303" s="6">
        <v>0</v>
      </c>
      <c r="I303" s="5"/>
      <c r="J303" s="8">
        <v>26234</v>
      </c>
      <c r="K303" s="6">
        <v>20</v>
      </c>
      <c r="L303" s="6">
        <v>13.6</v>
      </c>
      <c r="M303" s="6">
        <f t="shared" si="20"/>
        <v>16.8</v>
      </c>
      <c r="N303" s="6">
        <v>0</v>
      </c>
      <c r="P303" s="5"/>
      <c r="Q303" s="8">
        <v>26599</v>
      </c>
      <c r="R303" s="6">
        <v>19.5</v>
      </c>
      <c r="S303" s="6">
        <v>15</v>
      </c>
      <c r="T303" s="6">
        <f t="shared" si="22"/>
        <v>17.25</v>
      </c>
      <c r="U303" s="6">
        <v>0</v>
      </c>
      <c r="W303" s="5"/>
      <c r="X303" s="8">
        <v>26965</v>
      </c>
      <c r="Y303" s="6">
        <v>18</v>
      </c>
      <c r="Z303" s="6">
        <v>8.8000000000000007</v>
      </c>
      <c r="AA303" s="6">
        <f t="shared" si="23"/>
        <v>13.4</v>
      </c>
      <c r="AB303" s="6">
        <v>0</v>
      </c>
      <c r="AD303" s="5"/>
      <c r="AE303" s="8">
        <v>27330</v>
      </c>
      <c r="AF303" s="6">
        <v>17.600000000000001</v>
      </c>
      <c r="AG303" s="6">
        <v>9</v>
      </c>
      <c r="AH303" s="6">
        <f t="shared" si="24"/>
        <v>13.3</v>
      </c>
      <c r="AI303" s="6">
        <v>0</v>
      </c>
    </row>
    <row r="304" spans="2:35" x14ac:dyDescent="0.25">
      <c r="B304" s="5"/>
      <c r="C304" s="8">
        <v>25870</v>
      </c>
      <c r="D304" s="6">
        <v>19.8</v>
      </c>
      <c r="E304" s="6">
        <v>10.6</v>
      </c>
      <c r="F304" s="6">
        <f t="shared" si="21"/>
        <v>15.2</v>
      </c>
      <c r="G304" s="6">
        <v>0</v>
      </c>
      <c r="I304" s="5"/>
      <c r="J304" s="8">
        <v>26235</v>
      </c>
      <c r="K304" s="6">
        <v>19.5</v>
      </c>
      <c r="L304" s="6">
        <v>15</v>
      </c>
      <c r="M304" s="6">
        <f t="shared" si="20"/>
        <v>17.25</v>
      </c>
      <c r="N304" s="6">
        <v>1.6</v>
      </c>
      <c r="P304" s="5"/>
      <c r="Q304" s="8">
        <v>26600</v>
      </c>
      <c r="R304" s="6">
        <v>18</v>
      </c>
      <c r="S304" s="6">
        <v>11.6</v>
      </c>
      <c r="T304" s="6">
        <f t="shared" si="22"/>
        <v>14.8</v>
      </c>
      <c r="U304" s="6">
        <v>0</v>
      </c>
      <c r="W304" s="5"/>
      <c r="X304" s="8">
        <v>26966</v>
      </c>
      <c r="Y304" s="6">
        <v>19</v>
      </c>
      <c r="Z304" s="6">
        <v>8.5</v>
      </c>
      <c r="AA304" s="6">
        <f t="shared" si="23"/>
        <v>13.75</v>
      </c>
      <c r="AB304" s="6">
        <v>0</v>
      </c>
      <c r="AD304" s="5"/>
      <c r="AE304" s="8">
        <v>27331</v>
      </c>
      <c r="AF304" s="6">
        <v>17</v>
      </c>
      <c r="AG304" s="6">
        <v>9</v>
      </c>
      <c r="AH304" s="6">
        <f t="shared" si="24"/>
        <v>13</v>
      </c>
      <c r="AI304" s="6">
        <v>0</v>
      </c>
    </row>
    <row r="305" spans="2:35" x14ac:dyDescent="0.25">
      <c r="B305" s="5"/>
      <c r="C305" s="8">
        <v>25871</v>
      </c>
      <c r="D305" s="6">
        <v>20</v>
      </c>
      <c r="E305" s="6">
        <v>12</v>
      </c>
      <c r="F305" s="6">
        <f t="shared" si="21"/>
        <v>16</v>
      </c>
      <c r="G305" s="6">
        <v>0</v>
      </c>
      <c r="I305" s="5"/>
      <c r="J305" s="8">
        <v>26236</v>
      </c>
      <c r="K305" s="6">
        <v>19.2</v>
      </c>
      <c r="L305" s="6">
        <v>15</v>
      </c>
      <c r="M305" s="6">
        <f t="shared" si="20"/>
        <v>17.100000000000001</v>
      </c>
      <c r="N305" s="6">
        <v>0</v>
      </c>
      <c r="P305" s="5"/>
      <c r="Q305" s="8">
        <v>26601</v>
      </c>
      <c r="R305" s="6">
        <v>17.8</v>
      </c>
      <c r="S305" s="6">
        <v>10</v>
      </c>
      <c r="T305" s="6">
        <f t="shared" si="22"/>
        <v>13.9</v>
      </c>
      <c r="U305" s="6">
        <v>0</v>
      </c>
      <c r="W305" s="5"/>
      <c r="X305" s="8">
        <v>26967</v>
      </c>
      <c r="Y305" s="6">
        <v>17</v>
      </c>
      <c r="Z305" s="6">
        <v>11.5</v>
      </c>
      <c r="AA305" s="6">
        <f t="shared" si="23"/>
        <v>14.25</v>
      </c>
      <c r="AB305" s="6">
        <v>0</v>
      </c>
      <c r="AD305" s="5"/>
      <c r="AE305" s="8">
        <v>27332</v>
      </c>
      <c r="AF305" s="6">
        <v>15</v>
      </c>
      <c r="AG305" s="6">
        <v>6</v>
      </c>
      <c r="AH305" s="6">
        <f t="shared" si="24"/>
        <v>10.5</v>
      </c>
      <c r="AI305" s="6">
        <v>0.1</v>
      </c>
    </row>
    <row r="306" spans="2:35" x14ac:dyDescent="0.25">
      <c r="B306" s="5"/>
      <c r="C306" s="12">
        <v>25872</v>
      </c>
      <c r="D306" s="13">
        <v>20.3</v>
      </c>
      <c r="E306" s="13">
        <v>10.5</v>
      </c>
      <c r="F306" s="13">
        <f t="shared" si="21"/>
        <v>15.4</v>
      </c>
      <c r="G306" s="13">
        <v>0</v>
      </c>
      <c r="I306" s="5"/>
      <c r="J306" s="12">
        <v>26237</v>
      </c>
      <c r="K306" s="13">
        <v>19</v>
      </c>
      <c r="L306" s="13">
        <v>12.5</v>
      </c>
      <c r="M306" s="13">
        <f t="shared" si="20"/>
        <v>15.75</v>
      </c>
      <c r="N306" s="13">
        <v>0</v>
      </c>
      <c r="P306" s="5"/>
      <c r="Q306" s="8">
        <v>26602</v>
      </c>
      <c r="R306" s="6">
        <v>18</v>
      </c>
      <c r="S306" s="6">
        <v>10</v>
      </c>
      <c r="T306" s="6">
        <f t="shared" si="22"/>
        <v>14</v>
      </c>
      <c r="U306" s="6">
        <v>0</v>
      </c>
      <c r="W306" s="5"/>
      <c r="X306" s="12">
        <v>26968</v>
      </c>
      <c r="Y306" s="13">
        <v>18</v>
      </c>
      <c r="Z306" s="13">
        <v>12</v>
      </c>
      <c r="AA306" s="13">
        <f t="shared" si="23"/>
        <v>15</v>
      </c>
      <c r="AB306" s="13">
        <v>0</v>
      </c>
      <c r="AD306" s="5"/>
      <c r="AE306" s="12">
        <v>27333</v>
      </c>
      <c r="AF306" s="13">
        <v>14.8</v>
      </c>
      <c r="AG306" s="13">
        <v>5</v>
      </c>
      <c r="AH306" s="13">
        <f t="shared" si="24"/>
        <v>9.9</v>
      </c>
      <c r="AI306" s="13">
        <v>0</v>
      </c>
    </row>
    <row r="307" spans="2:35" x14ac:dyDescent="0.25">
      <c r="B307" s="5" t="s">
        <v>15</v>
      </c>
      <c r="C307" s="8">
        <v>25873</v>
      </c>
      <c r="D307" s="6">
        <v>21</v>
      </c>
      <c r="E307" s="6">
        <v>12</v>
      </c>
      <c r="F307" s="6">
        <f t="shared" si="21"/>
        <v>16.5</v>
      </c>
      <c r="G307" s="6">
        <v>0</v>
      </c>
      <c r="I307" s="5" t="s">
        <v>15</v>
      </c>
      <c r="J307" s="8">
        <v>26238</v>
      </c>
      <c r="K307" s="6">
        <v>18.5</v>
      </c>
      <c r="L307" s="6">
        <v>12</v>
      </c>
      <c r="M307" s="6">
        <f t="shared" si="20"/>
        <v>15.25</v>
      </c>
      <c r="N307" s="6">
        <v>0</v>
      </c>
      <c r="P307" s="5"/>
      <c r="Q307" s="12">
        <v>26603</v>
      </c>
      <c r="R307" s="13">
        <v>18</v>
      </c>
      <c r="S307" s="13">
        <v>9.8000000000000007</v>
      </c>
      <c r="T307" s="13">
        <f t="shared" si="22"/>
        <v>13.9</v>
      </c>
      <c r="U307" s="13">
        <v>0.1</v>
      </c>
      <c r="W307" s="5" t="s">
        <v>15</v>
      </c>
      <c r="X307" s="8">
        <v>26969</v>
      </c>
      <c r="Y307" s="6">
        <v>18</v>
      </c>
      <c r="Z307" s="6">
        <v>13</v>
      </c>
      <c r="AA307" s="6">
        <f t="shared" si="23"/>
        <v>15.5</v>
      </c>
      <c r="AB307" s="6">
        <v>0</v>
      </c>
      <c r="AD307" s="5" t="s">
        <v>15</v>
      </c>
      <c r="AE307" s="8">
        <v>27334</v>
      </c>
      <c r="AF307" s="6">
        <v>15</v>
      </c>
      <c r="AG307" s="6">
        <v>6</v>
      </c>
      <c r="AH307" s="6">
        <f t="shared" si="24"/>
        <v>10.5</v>
      </c>
      <c r="AI307" s="6">
        <v>0</v>
      </c>
    </row>
    <row r="308" spans="2:35" x14ac:dyDescent="0.25">
      <c r="B308" s="5"/>
      <c r="C308" s="8">
        <v>25874</v>
      </c>
      <c r="D308" s="6">
        <v>23.8</v>
      </c>
      <c r="E308" s="6">
        <v>12.5</v>
      </c>
      <c r="F308" s="6">
        <f t="shared" si="21"/>
        <v>18.149999999999999</v>
      </c>
      <c r="G308" s="6">
        <v>0</v>
      </c>
      <c r="I308" s="5"/>
      <c r="J308" s="8">
        <v>26239</v>
      </c>
      <c r="K308" s="6">
        <v>19.5</v>
      </c>
      <c r="L308" s="6">
        <v>12</v>
      </c>
      <c r="M308" s="6">
        <f t="shared" si="20"/>
        <v>15.75</v>
      </c>
      <c r="N308" s="6">
        <v>0</v>
      </c>
      <c r="P308" s="5" t="s">
        <v>15</v>
      </c>
      <c r="Q308" s="8">
        <v>26604</v>
      </c>
      <c r="R308" s="6">
        <v>17</v>
      </c>
      <c r="S308" s="6">
        <v>9.1999999999999993</v>
      </c>
      <c r="T308" s="6">
        <f t="shared" si="22"/>
        <v>13.1</v>
      </c>
      <c r="U308" s="6">
        <v>0.1</v>
      </c>
      <c r="W308" s="5"/>
      <c r="X308" s="8">
        <v>26970</v>
      </c>
      <c r="Y308" s="6">
        <v>18</v>
      </c>
      <c r="Z308" s="6">
        <v>14</v>
      </c>
      <c r="AA308" s="6">
        <f t="shared" si="23"/>
        <v>16</v>
      </c>
      <c r="AB308" s="6">
        <v>0</v>
      </c>
      <c r="AD308" s="5"/>
      <c r="AE308" s="8">
        <v>27335</v>
      </c>
      <c r="AF308" s="6">
        <v>17</v>
      </c>
      <c r="AG308" s="6">
        <v>8.5</v>
      </c>
      <c r="AH308" s="6">
        <f t="shared" si="24"/>
        <v>12.75</v>
      </c>
      <c r="AI308" s="6">
        <v>0</v>
      </c>
    </row>
    <row r="309" spans="2:35" x14ac:dyDescent="0.25">
      <c r="B309" s="5"/>
      <c r="C309" s="8">
        <v>25875</v>
      </c>
      <c r="D309" s="6">
        <v>22.5</v>
      </c>
      <c r="E309" s="6">
        <v>13.5</v>
      </c>
      <c r="F309" s="6">
        <f t="shared" si="21"/>
        <v>18</v>
      </c>
      <c r="G309" s="6">
        <v>0</v>
      </c>
      <c r="I309" s="5"/>
      <c r="J309" s="8">
        <v>26240</v>
      </c>
      <c r="K309" s="6">
        <v>18.399999999999999</v>
      </c>
      <c r="L309" s="6">
        <v>11.6</v>
      </c>
      <c r="M309" s="6">
        <f t="shared" si="20"/>
        <v>15</v>
      </c>
      <c r="N309" s="6">
        <v>0</v>
      </c>
      <c r="P309" s="5"/>
      <c r="Q309" s="8">
        <v>26605</v>
      </c>
      <c r="R309" s="6">
        <v>19</v>
      </c>
      <c r="S309" s="6">
        <v>15</v>
      </c>
      <c r="T309" s="6">
        <f t="shared" si="22"/>
        <v>17</v>
      </c>
      <c r="U309" s="6">
        <v>4.2</v>
      </c>
      <c r="W309" s="5"/>
      <c r="X309" s="8">
        <v>26971</v>
      </c>
      <c r="Y309" s="6">
        <v>19</v>
      </c>
      <c r="Z309" s="6">
        <v>15</v>
      </c>
      <c r="AA309" s="6">
        <f t="shared" si="23"/>
        <v>17</v>
      </c>
      <c r="AB309" s="6">
        <v>0</v>
      </c>
      <c r="AD309" s="5"/>
      <c r="AE309" s="8">
        <v>27336</v>
      </c>
      <c r="AF309" s="6">
        <v>16</v>
      </c>
      <c r="AG309" s="6">
        <v>8</v>
      </c>
      <c r="AH309" s="6">
        <f t="shared" si="24"/>
        <v>12</v>
      </c>
      <c r="AI309" s="6">
        <v>0</v>
      </c>
    </row>
    <row r="310" spans="2:35" x14ac:dyDescent="0.25">
      <c r="B310" s="5"/>
      <c r="C310" s="8">
        <v>25876</v>
      </c>
      <c r="D310" s="6">
        <v>23</v>
      </c>
      <c r="E310" s="6">
        <v>13.2</v>
      </c>
      <c r="F310" s="6">
        <f t="shared" si="21"/>
        <v>18.100000000000001</v>
      </c>
      <c r="G310" s="6">
        <v>0</v>
      </c>
      <c r="I310" s="5"/>
      <c r="J310" s="8">
        <v>26241</v>
      </c>
      <c r="K310" s="6">
        <v>19.2</v>
      </c>
      <c r="L310" s="6">
        <v>11.4</v>
      </c>
      <c r="M310" s="6">
        <f t="shared" si="20"/>
        <v>15.3</v>
      </c>
      <c r="N310" s="6">
        <v>0</v>
      </c>
      <c r="P310" s="5"/>
      <c r="Q310" s="8">
        <v>26606</v>
      </c>
      <c r="R310" s="6">
        <v>20.2</v>
      </c>
      <c r="S310" s="6">
        <v>12</v>
      </c>
      <c r="T310" s="6">
        <f t="shared" si="22"/>
        <v>16.100000000000001</v>
      </c>
      <c r="U310" s="6">
        <v>1.5</v>
      </c>
      <c r="W310" s="5"/>
      <c r="X310" s="8">
        <v>26972</v>
      </c>
      <c r="Y310" s="6">
        <v>20</v>
      </c>
      <c r="Z310" s="6">
        <v>18</v>
      </c>
      <c r="AA310" s="6">
        <f t="shared" si="23"/>
        <v>19</v>
      </c>
      <c r="AB310" s="6">
        <v>0</v>
      </c>
      <c r="AD310" s="5"/>
      <c r="AE310" s="8">
        <v>27337</v>
      </c>
      <c r="AF310" s="6">
        <v>13</v>
      </c>
      <c r="AG310" s="6">
        <v>8.5</v>
      </c>
      <c r="AH310" s="6">
        <f t="shared" si="24"/>
        <v>10.75</v>
      </c>
      <c r="AI310" s="6">
        <v>0.1</v>
      </c>
    </row>
    <row r="311" spans="2:35" x14ac:dyDescent="0.25">
      <c r="B311" s="5"/>
      <c r="C311" s="8">
        <v>25877</v>
      </c>
      <c r="D311" s="6">
        <v>19.8</v>
      </c>
      <c r="E311" s="6">
        <v>13.4</v>
      </c>
      <c r="F311" s="6">
        <f t="shared" si="21"/>
        <v>16.600000000000001</v>
      </c>
      <c r="G311" s="6">
        <v>0</v>
      </c>
      <c r="I311" s="5"/>
      <c r="J311" s="8">
        <v>26242</v>
      </c>
      <c r="K311" s="6">
        <v>20</v>
      </c>
      <c r="L311" s="6">
        <v>10.5</v>
      </c>
      <c r="M311" s="6">
        <f t="shared" si="20"/>
        <v>15.25</v>
      </c>
      <c r="N311" s="6">
        <v>0</v>
      </c>
      <c r="P311" s="5"/>
      <c r="Q311" s="8">
        <v>26607</v>
      </c>
      <c r="R311" s="6">
        <v>20</v>
      </c>
      <c r="S311" s="6">
        <v>10</v>
      </c>
      <c r="T311" s="6">
        <f t="shared" si="22"/>
        <v>15</v>
      </c>
      <c r="U311" s="6">
        <v>0</v>
      </c>
      <c r="W311" s="5"/>
      <c r="X311" s="8">
        <v>26973</v>
      </c>
      <c r="Y311" s="6">
        <v>19.5</v>
      </c>
      <c r="Z311" s="6">
        <v>17</v>
      </c>
      <c r="AA311" s="6">
        <f t="shared" si="23"/>
        <v>18.25</v>
      </c>
      <c r="AB311" s="6">
        <v>0.4</v>
      </c>
      <c r="AD311" s="5"/>
      <c r="AE311" s="8">
        <v>27338</v>
      </c>
      <c r="AF311" s="6">
        <v>13.5</v>
      </c>
      <c r="AG311" s="6">
        <v>7</v>
      </c>
      <c r="AH311" s="6">
        <f t="shared" si="24"/>
        <v>10.25</v>
      </c>
      <c r="AI311" s="6">
        <v>0</v>
      </c>
    </row>
    <row r="312" spans="2:35" x14ac:dyDescent="0.25">
      <c r="B312" s="5"/>
      <c r="C312" s="8">
        <v>25878</v>
      </c>
      <c r="D312" s="6">
        <v>20.5</v>
      </c>
      <c r="E312" s="6">
        <v>12.5</v>
      </c>
      <c r="F312" s="6">
        <f t="shared" si="21"/>
        <v>16.5</v>
      </c>
      <c r="G312" s="6">
        <v>0</v>
      </c>
      <c r="I312" s="5"/>
      <c r="J312" s="8">
        <v>26243</v>
      </c>
      <c r="K312" s="6">
        <v>20.5</v>
      </c>
      <c r="L312" s="6">
        <v>11.4</v>
      </c>
      <c r="M312" s="6">
        <f t="shared" si="20"/>
        <v>15.95</v>
      </c>
      <c r="N312" s="6">
        <v>28.1</v>
      </c>
      <c r="P312" s="5"/>
      <c r="Q312" s="8">
        <v>26608</v>
      </c>
      <c r="R312" s="6">
        <v>19</v>
      </c>
      <c r="S312" s="6">
        <v>9</v>
      </c>
      <c r="T312" s="6">
        <f t="shared" si="22"/>
        <v>14</v>
      </c>
      <c r="U312" s="6">
        <v>0</v>
      </c>
      <c r="W312" s="5"/>
      <c r="X312" s="8">
        <v>26974</v>
      </c>
      <c r="Y312" s="6">
        <v>16.5</v>
      </c>
      <c r="Z312" s="6">
        <v>16</v>
      </c>
      <c r="AA312" s="6">
        <f t="shared" si="23"/>
        <v>16.25</v>
      </c>
      <c r="AB312" s="6">
        <v>15.5</v>
      </c>
      <c r="AD312" s="5"/>
      <c r="AE312" s="8">
        <v>27339</v>
      </c>
      <c r="AF312" s="6">
        <v>13</v>
      </c>
      <c r="AG312" s="6">
        <v>5.5</v>
      </c>
      <c r="AH312" s="6">
        <f t="shared" si="24"/>
        <v>9.25</v>
      </c>
      <c r="AI312" s="6">
        <v>0</v>
      </c>
    </row>
    <row r="313" spans="2:35" x14ac:dyDescent="0.25">
      <c r="B313" s="5"/>
      <c r="C313" s="8">
        <v>25879</v>
      </c>
      <c r="D313" s="6">
        <v>18</v>
      </c>
      <c r="E313" s="6">
        <v>13.6</v>
      </c>
      <c r="F313" s="6">
        <f t="shared" si="21"/>
        <v>15.8</v>
      </c>
      <c r="G313" s="6">
        <v>0.4</v>
      </c>
      <c r="I313" s="5"/>
      <c r="J313" s="8">
        <v>26244</v>
      </c>
      <c r="K313" s="6">
        <v>18.5</v>
      </c>
      <c r="L313" s="6">
        <v>12</v>
      </c>
      <c r="M313" s="6">
        <f t="shared" si="20"/>
        <v>15.25</v>
      </c>
      <c r="N313" s="6">
        <v>1</v>
      </c>
      <c r="P313" s="5"/>
      <c r="Q313" s="8">
        <v>26609</v>
      </c>
      <c r="R313" s="6">
        <v>16.8</v>
      </c>
      <c r="S313" s="6">
        <v>15</v>
      </c>
      <c r="T313" s="6">
        <f t="shared" si="22"/>
        <v>15.9</v>
      </c>
      <c r="U313" s="6">
        <v>0</v>
      </c>
      <c r="W313" s="5"/>
      <c r="X313" s="8">
        <v>26975</v>
      </c>
      <c r="Y313" s="6">
        <v>15.5</v>
      </c>
      <c r="Z313" s="6">
        <v>7</v>
      </c>
      <c r="AA313" s="6">
        <f t="shared" si="23"/>
        <v>11.25</v>
      </c>
      <c r="AB313" s="6">
        <v>0</v>
      </c>
      <c r="AD313" s="5"/>
      <c r="AE313" s="8">
        <v>27340</v>
      </c>
      <c r="AF313" s="6">
        <v>14</v>
      </c>
      <c r="AG313" s="6">
        <v>5</v>
      </c>
      <c r="AH313" s="6">
        <f t="shared" si="24"/>
        <v>9.5</v>
      </c>
      <c r="AI313" s="6">
        <v>0</v>
      </c>
    </row>
    <row r="314" spans="2:35" x14ac:dyDescent="0.25">
      <c r="B314" s="5"/>
      <c r="C314" s="8">
        <v>25880</v>
      </c>
      <c r="D314" s="6">
        <v>19</v>
      </c>
      <c r="E314" s="6">
        <v>14.5</v>
      </c>
      <c r="F314" s="6">
        <f t="shared" si="21"/>
        <v>16.75</v>
      </c>
      <c r="G314" s="6">
        <v>0</v>
      </c>
      <c r="I314" s="5"/>
      <c r="J314" s="8">
        <v>26245</v>
      </c>
      <c r="K314" s="6">
        <v>18</v>
      </c>
      <c r="L314" s="6">
        <v>13.6</v>
      </c>
      <c r="M314" s="6">
        <f t="shared" si="20"/>
        <v>15.8</v>
      </c>
      <c r="N314" s="6">
        <v>13.2</v>
      </c>
      <c r="P314" s="5"/>
      <c r="Q314" s="8">
        <v>26610</v>
      </c>
      <c r="R314" s="6">
        <v>17</v>
      </c>
      <c r="S314" s="6">
        <v>15</v>
      </c>
      <c r="T314" s="6">
        <f t="shared" si="22"/>
        <v>16</v>
      </c>
      <c r="U314" s="6">
        <v>0</v>
      </c>
      <c r="W314" s="5"/>
      <c r="X314" s="8">
        <v>26976</v>
      </c>
      <c r="Y314" s="6">
        <v>16</v>
      </c>
      <c r="Z314" s="6">
        <v>7</v>
      </c>
      <c r="AA314" s="6">
        <f t="shared" si="23"/>
        <v>11.5</v>
      </c>
      <c r="AB314" s="6">
        <v>0</v>
      </c>
      <c r="AD314" s="5"/>
      <c r="AE314" s="8">
        <v>27341</v>
      </c>
      <c r="AF314" s="6">
        <v>16.5</v>
      </c>
      <c r="AG314" s="6">
        <v>7</v>
      </c>
      <c r="AH314" s="6">
        <f t="shared" si="24"/>
        <v>11.75</v>
      </c>
      <c r="AI314" s="6">
        <v>0</v>
      </c>
    </row>
    <row r="315" spans="2:35" x14ac:dyDescent="0.25">
      <c r="B315" s="5"/>
      <c r="C315" s="8">
        <v>25881</v>
      </c>
      <c r="D315" s="6">
        <v>18</v>
      </c>
      <c r="E315" s="6">
        <v>12.5</v>
      </c>
      <c r="F315" s="6">
        <f t="shared" si="21"/>
        <v>15.25</v>
      </c>
      <c r="G315" s="6">
        <v>0</v>
      </c>
      <c r="I315" s="5"/>
      <c r="J315" s="8">
        <v>26246</v>
      </c>
      <c r="K315" s="6">
        <v>12.5</v>
      </c>
      <c r="L315" s="6">
        <v>12.4</v>
      </c>
      <c r="M315" s="6">
        <f t="shared" si="20"/>
        <v>12.45</v>
      </c>
      <c r="N315" s="6">
        <v>19.3</v>
      </c>
      <c r="P315" s="5"/>
      <c r="Q315" s="8">
        <v>26611</v>
      </c>
      <c r="R315" s="6">
        <v>17.5</v>
      </c>
      <c r="S315" s="6">
        <v>13.8</v>
      </c>
      <c r="T315" s="6">
        <f t="shared" si="22"/>
        <v>15.65</v>
      </c>
      <c r="U315" s="6">
        <v>5.5</v>
      </c>
      <c r="W315" s="5"/>
      <c r="X315" s="8">
        <v>26977</v>
      </c>
      <c r="Y315" s="6">
        <v>16</v>
      </c>
      <c r="Z315" s="6">
        <v>8</v>
      </c>
      <c r="AA315" s="6">
        <f t="shared" si="23"/>
        <v>12</v>
      </c>
      <c r="AB315" s="6">
        <v>0</v>
      </c>
      <c r="AD315" s="5"/>
      <c r="AE315" s="8">
        <v>27342</v>
      </c>
      <c r="AF315" s="6">
        <v>16.8</v>
      </c>
      <c r="AG315" s="6">
        <v>8</v>
      </c>
      <c r="AH315" s="6">
        <f t="shared" si="24"/>
        <v>12.4</v>
      </c>
      <c r="AI315" s="6">
        <v>0</v>
      </c>
    </row>
    <row r="316" spans="2:35" x14ac:dyDescent="0.25">
      <c r="B316" s="5"/>
      <c r="C316" s="8">
        <v>25882</v>
      </c>
      <c r="D316" s="6">
        <v>18.5</v>
      </c>
      <c r="E316" s="6">
        <v>11.6</v>
      </c>
      <c r="F316" s="6">
        <f t="shared" si="21"/>
        <v>15.05</v>
      </c>
      <c r="G316" s="6">
        <v>0</v>
      </c>
      <c r="I316" s="5"/>
      <c r="J316" s="8">
        <v>26247</v>
      </c>
      <c r="K316" s="6">
        <v>12</v>
      </c>
      <c r="L316" s="6">
        <v>7.2</v>
      </c>
      <c r="M316" s="6">
        <f t="shared" si="20"/>
        <v>9.6</v>
      </c>
      <c r="N316" s="6">
        <v>0.8</v>
      </c>
      <c r="P316" s="5"/>
      <c r="Q316" s="8">
        <v>26612</v>
      </c>
      <c r="R316" s="6">
        <v>17.5</v>
      </c>
      <c r="S316" s="6">
        <v>13.6</v>
      </c>
      <c r="T316" s="6">
        <f t="shared" si="22"/>
        <v>15.55</v>
      </c>
      <c r="U316" s="6">
        <v>0.1</v>
      </c>
      <c r="W316" s="5"/>
      <c r="X316" s="8">
        <v>26978</v>
      </c>
      <c r="Y316" s="6">
        <v>17.399999999999999</v>
      </c>
      <c r="Z316" s="6">
        <v>8</v>
      </c>
      <c r="AA316" s="6">
        <f t="shared" si="23"/>
        <v>12.7</v>
      </c>
      <c r="AB316" s="6">
        <v>0</v>
      </c>
      <c r="AD316" s="5"/>
      <c r="AE316" s="8">
        <v>27343</v>
      </c>
      <c r="AF316" s="6">
        <v>16.600000000000001</v>
      </c>
      <c r="AG316" s="6">
        <v>8</v>
      </c>
      <c r="AH316" s="6">
        <f t="shared" si="24"/>
        <v>12.3</v>
      </c>
      <c r="AI316" s="6">
        <v>0</v>
      </c>
    </row>
    <row r="317" spans="2:35" x14ac:dyDescent="0.25">
      <c r="B317" s="5"/>
      <c r="C317" s="8">
        <v>25883</v>
      </c>
      <c r="D317" s="6">
        <v>18.5</v>
      </c>
      <c r="E317" s="6">
        <v>9.5</v>
      </c>
      <c r="F317" s="6">
        <f t="shared" si="21"/>
        <v>14</v>
      </c>
      <c r="G317" s="6">
        <v>0</v>
      </c>
      <c r="I317" s="5"/>
      <c r="J317" s="8">
        <v>26248</v>
      </c>
      <c r="K317" s="6">
        <v>9</v>
      </c>
      <c r="L317" s="6">
        <v>4.8</v>
      </c>
      <c r="M317" s="6">
        <f t="shared" si="20"/>
        <v>6.9</v>
      </c>
      <c r="N317" s="6">
        <v>0</v>
      </c>
      <c r="P317" s="5"/>
      <c r="Q317" s="8">
        <v>26613</v>
      </c>
      <c r="R317" s="6">
        <v>19.2</v>
      </c>
      <c r="S317" s="6">
        <v>14.5</v>
      </c>
      <c r="T317" s="6">
        <f t="shared" si="22"/>
        <v>16.850000000000001</v>
      </c>
      <c r="U317" s="6">
        <v>0</v>
      </c>
      <c r="W317" s="5"/>
      <c r="X317" s="8">
        <v>26979</v>
      </c>
      <c r="Y317" s="6">
        <v>15</v>
      </c>
      <c r="Z317" s="6">
        <v>9</v>
      </c>
      <c r="AA317" s="6">
        <f t="shared" si="23"/>
        <v>12</v>
      </c>
      <c r="AB317" s="6">
        <v>0</v>
      </c>
      <c r="AD317" s="5"/>
      <c r="AE317" s="8">
        <v>27344</v>
      </c>
      <c r="AF317" s="6">
        <v>17</v>
      </c>
      <c r="AG317" s="6">
        <v>8</v>
      </c>
      <c r="AH317" s="6">
        <f t="shared" si="24"/>
        <v>12.5</v>
      </c>
      <c r="AI317" s="6">
        <v>0</v>
      </c>
    </row>
    <row r="318" spans="2:35" x14ac:dyDescent="0.25">
      <c r="B318" s="5"/>
      <c r="C318" s="8">
        <v>25884</v>
      </c>
      <c r="D318" s="6">
        <v>17.8</v>
      </c>
      <c r="E318" s="6">
        <v>9.5</v>
      </c>
      <c r="F318" s="6">
        <f t="shared" si="21"/>
        <v>13.65</v>
      </c>
      <c r="G318" s="6">
        <v>15.2</v>
      </c>
      <c r="I318" s="5"/>
      <c r="J318" s="8">
        <v>26249</v>
      </c>
      <c r="K318" s="6">
        <v>13</v>
      </c>
      <c r="L318" s="6">
        <v>5</v>
      </c>
      <c r="M318" s="6">
        <f t="shared" si="20"/>
        <v>9</v>
      </c>
      <c r="N318" s="6">
        <v>0</v>
      </c>
      <c r="P318" s="5"/>
      <c r="Q318" s="8">
        <v>26614</v>
      </c>
      <c r="R318" s="6">
        <v>18</v>
      </c>
      <c r="S318" s="6">
        <v>13</v>
      </c>
      <c r="T318" s="6">
        <f t="shared" si="22"/>
        <v>15.5</v>
      </c>
      <c r="U318" s="6">
        <v>11.5</v>
      </c>
      <c r="W318" s="5"/>
      <c r="X318" s="8">
        <v>26980</v>
      </c>
      <c r="Y318" s="6">
        <v>16.5</v>
      </c>
      <c r="Z318" s="6">
        <v>8</v>
      </c>
      <c r="AA318" s="6">
        <f t="shared" si="23"/>
        <v>12.25</v>
      </c>
      <c r="AB318" s="6">
        <v>0</v>
      </c>
      <c r="AD318" s="5"/>
      <c r="AE318" s="8">
        <v>27345</v>
      </c>
      <c r="AF318" s="6">
        <v>17.5</v>
      </c>
      <c r="AG318" s="6">
        <v>7.5</v>
      </c>
      <c r="AH318" s="6">
        <f t="shared" si="24"/>
        <v>12.5</v>
      </c>
      <c r="AI318" s="6">
        <v>0</v>
      </c>
    </row>
    <row r="319" spans="2:35" x14ac:dyDescent="0.25">
      <c r="B319" s="5"/>
      <c r="C319" s="8">
        <v>25885</v>
      </c>
      <c r="D319" s="6">
        <v>17.5</v>
      </c>
      <c r="E319" s="6">
        <v>13.2</v>
      </c>
      <c r="F319" s="6">
        <f t="shared" si="21"/>
        <v>15.35</v>
      </c>
      <c r="G319" s="6">
        <v>17.7</v>
      </c>
      <c r="I319" s="5"/>
      <c r="J319" s="8">
        <v>26250</v>
      </c>
      <c r="K319" s="6">
        <v>13.5</v>
      </c>
      <c r="L319" s="6">
        <v>4.5</v>
      </c>
      <c r="M319" s="6">
        <f t="shared" si="20"/>
        <v>9</v>
      </c>
      <c r="N319" s="6">
        <v>0</v>
      </c>
      <c r="P319" s="5"/>
      <c r="Q319" s="8">
        <v>26615</v>
      </c>
      <c r="R319" s="6">
        <v>17</v>
      </c>
      <c r="S319" s="6">
        <v>10</v>
      </c>
      <c r="T319" s="6">
        <f t="shared" si="22"/>
        <v>13.5</v>
      </c>
      <c r="U319" s="6">
        <v>0</v>
      </c>
      <c r="W319" s="5"/>
      <c r="X319" s="8">
        <v>26981</v>
      </c>
      <c r="Y319" s="6">
        <v>15.6</v>
      </c>
      <c r="Z319" s="6">
        <v>5.5</v>
      </c>
      <c r="AA319" s="6">
        <f t="shared" si="23"/>
        <v>10.55</v>
      </c>
      <c r="AB319" s="6">
        <v>0</v>
      </c>
      <c r="AD319" s="5"/>
      <c r="AE319" s="8">
        <v>27346</v>
      </c>
      <c r="AF319" s="6">
        <v>16.5</v>
      </c>
      <c r="AG319" s="6">
        <v>10.5</v>
      </c>
      <c r="AH319" s="6">
        <f t="shared" si="24"/>
        <v>13.5</v>
      </c>
      <c r="AI319" s="6">
        <v>0</v>
      </c>
    </row>
    <row r="320" spans="2:35" x14ac:dyDescent="0.25">
      <c r="B320" s="5"/>
      <c r="C320" s="8">
        <v>25886</v>
      </c>
      <c r="D320" s="6">
        <v>18.5</v>
      </c>
      <c r="E320" s="6">
        <v>10</v>
      </c>
      <c r="F320" s="6">
        <f t="shared" si="21"/>
        <v>14.25</v>
      </c>
      <c r="G320" s="6">
        <v>0.8</v>
      </c>
      <c r="I320" s="5"/>
      <c r="J320" s="8">
        <v>26251</v>
      </c>
      <c r="K320" s="6">
        <v>14.6</v>
      </c>
      <c r="L320" s="6">
        <v>5.5</v>
      </c>
      <c r="M320" s="6">
        <f t="shared" si="20"/>
        <v>10.050000000000001</v>
      </c>
      <c r="N320" s="6">
        <v>0</v>
      </c>
      <c r="P320" s="5"/>
      <c r="Q320" s="8">
        <v>26616</v>
      </c>
      <c r="R320" s="6">
        <v>18</v>
      </c>
      <c r="S320" s="6">
        <v>11</v>
      </c>
      <c r="T320" s="6">
        <f t="shared" si="22"/>
        <v>14.5</v>
      </c>
      <c r="U320" s="6">
        <v>0</v>
      </c>
      <c r="W320" s="5"/>
      <c r="X320" s="8">
        <v>26982</v>
      </c>
      <c r="Y320" s="6">
        <v>17.5</v>
      </c>
      <c r="Z320" s="6">
        <v>6.6</v>
      </c>
      <c r="AA320" s="6">
        <f t="shared" si="23"/>
        <v>12.05</v>
      </c>
      <c r="AB320" s="6">
        <v>0</v>
      </c>
      <c r="AD320" s="5"/>
      <c r="AE320" s="8">
        <v>27347</v>
      </c>
      <c r="AF320" s="6">
        <v>17.600000000000001</v>
      </c>
      <c r="AG320" s="6">
        <v>16</v>
      </c>
      <c r="AH320" s="6">
        <f t="shared" si="24"/>
        <v>16.8</v>
      </c>
      <c r="AI320" s="6">
        <v>0</v>
      </c>
    </row>
    <row r="321" spans="2:35" x14ac:dyDescent="0.25">
      <c r="B321" s="5"/>
      <c r="C321" s="8">
        <v>25887</v>
      </c>
      <c r="D321" s="6">
        <v>18.2</v>
      </c>
      <c r="E321" s="6">
        <v>8.5</v>
      </c>
      <c r="F321" s="6">
        <f t="shared" si="21"/>
        <v>13.35</v>
      </c>
      <c r="G321" s="6">
        <v>0</v>
      </c>
      <c r="I321" s="5"/>
      <c r="J321" s="8">
        <v>26252</v>
      </c>
      <c r="K321" s="6">
        <v>14.5</v>
      </c>
      <c r="L321" s="6">
        <v>8</v>
      </c>
      <c r="M321" s="6">
        <f t="shared" si="20"/>
        <v>11.25</v>
      </c>
      <c r="N321" s="6">
        <v>0</v>
      </c>
      <c r="P321" s="5"/>
      <c r="Q321" s="8">
        <v>26617</v>
      </c>
      <c r="R321" s="6">
        <v>20.5</v>
      </c>
      <c r="S321" s="6">
        <v>10</v>
      </c>
      <c r="T321" s="6">
        <f t="shared" si="22"/>
        <v>15.25</v>
      </c>
      <c r="U321" s="6">
        <v>0</v>
      </c>
      <c r="W321" s="5"/>
      <c r="X321" s="8">
        <v>26983</v>
      </c>
      <c r="Y321" s="6">
        <v>18.5</v>
      </c>
      <c r="Z321" s="6">
        <v>10.5</v>
      </c>
      <c r="AA321" s="6">
        <f t="shared" si="23"/>
        <v>14.5</v>
      </c>
      <c r="AB321" s="6">
        <v>0</v>
      </c>
      <c r="AD321" s="5"/>
      <c r="AE321" s="8">
        <v>27348</v>
      </c>
      <c r="AF321" s="6">
        <v>17.5</v>
      </c>
      <c r="AG321" s="6">
        <v>15</v>
      </c>
      <c r="AH321" s="6">
        <f t="shared" si="24"/>
        <v>16.25</v>
      </c>
      <c r="AI321" s="6">
        <v>0</v>
      </c>
    </row>
    <row r="322" spans="2:35" x14ac:dyDescent="0.25">
      <c r="B322" s="5"/>
      <c r="C322" s="8">
        <v>25888</v>
      </c>
      <c r="D322" s="6">
        <v>15.5</v>
      </c>
      <c r="E322" s="6">
        <v>5.5</v>
      </c>
      <c r="F322" s="6">
        <f t="shared" si="21"/>
        <v>10.5</v>
      </c>
      <c r="G322" s="6">
        <v>0</v>
      </c>
      <c r="I322" s="5"/>
      <c r="J322" s="8">
        <v>26253</v>
      </c>
      <c r="K322" s="6">
        <v>13</v>
      </c>
      <c r="L322" s="6">
        <v>5.5</v>
      </c>
      <c r="M322" s="6">
        <f t="shared" si="20"/>
        <v>9.25</v>
      </c>
      <c r="N322" s="6">
        <v>0</v>
      </c>
      <c r="P322" s="5"/>
      <c r="Q322" s="8">
        <v>26618</v>
      </c>
      <c r="R322" s="6">
        <v>20</v>
      </c>
      <c r="S322" s="6">
        <v>13</v>
      </c>
      <c r="T322" s="6">
        <f t="shared" si="22"/>
        <v>16.5</v>
      </c>
      <c r="U322" s="6">
        <v>0.1</v>
      </c>
      <c r="W322" s="5"/>
      <c r="X322" s="8">
        <v>26984</v>
      </c>
      <c r="Y322" s="6">
        <v>18</v>
      </c>
      <c r="Z322" s="6">
        <v>9</v>
      </c>
      <c r="AA322" s="6">
        <f t="shared" si="23"/>
        <v>13.5</v>
      </c>
      <c r="AB322" s="6">
        <v>0</v>
      </c>
      <c r="AD322" s="5"/>
      <c r="AE322" s="8">
        <v>27349</v>
      </c>
      <c r="AF322" s="6">
        <v>16.5</v>
      </c>
      <c r="AG322" s="6">
        <v>14</v>
      </c>
      <c r="AH322" s="6">
        <f t="shared" si="24"/>
        <v>15.25</v>
      </c>
      <c r="AI322" s="6">
        <v>0</v>
      </c>
    </row>
    <row r="323" spans="2:35" x14ac:dyDescent="0.25">
      <c r="B323" s="5"/>
      <c r="C323" s="8">
        <v>25889</v>
      </c>
      <c r="D323" s="6">
        <v>20</v>
      </c>
      <c r="E323" s="6">
        <v>10</v>
      </c>
      <c r="F323" s="6">
        <f t="shared" si="21"/>
        <v>15</v>
      </c>
      <c r="G323" s="6">
        <v>0</v>
      </c>
      <c r="I323" s="5"/>
      <c r="J323" s="8">
        <v>26254</v>
      </c>
      <c r="K323" s="6">
        <v>15</v>
      </c>
      <c r="L323" s="6">
        <v>6</v>
      </c>
      <c r="M323" s="6">
        <f t="shared" ref="M323:M366" si="25">+ (K323+L323)/2</f>
        <v>10.5</v>
      </c>
      <c r="N323" s="6">
        <v>0</v>
      </c>
      <c r="P323" s="5"/>
      <c r="Q323" s="8">
        <v>26619</v>
      </c>
      <c r="R323" s="6">
        <v>18</v>
      </c>
      <c r="S323" s="6">
        <v>14</v>
      </c>
      <c r="T323" s="6">
        <f t="shared" si="22"/>
        <v>16</v>
      </c>
      <c r="U323" s="6">
        <v>0</v>
      </c>
      <c r="W323" s="5"/>
      <c r="X323" s="8">
        <v>26985</v>
      </c>
      <c r="Y323" s="6">
        <v>16.5</v>
      </c>
      <c r="Z323" s="6">
        <v>11</v>
      </c>
      <c r="AA323" s="6">
        <f t="shared" si="23"/>
        <v>13.75</v>
      </c>
      <c r="AB323" s="6">
        <v>0</v>
      </c>
      <c r="AD323" s="5"/>
      <c r="AE323" s="8">
        <v>27350</v>
      </c>
      <c r="AF323" s="6">
        <v>17</v>
      </c>
      <c r="AG323" s="6">
        <v>11.6</v>
      </c>
      <c r="AH323" s="6">
        <f t="shared" si="24"/>
        <v>14.3</v>
      </c>
      <c r="AI323" s="6">
        <v>0</v>
      </c>
    </row>
    <row r="324" spans="2:35" x14ac:dyDescent="0.25">
      <c r="B324" s="5"/>
      <c r="C324" s="8">
        <v>25890</v>
      </c>
      <c r="D324" s="6">
        <v>20.5</v>
      </c>
      <c r="E324" s="6">
        <v>13.6</v>
      </c>
      <c r="F324" s="6">
        <f t="shared" ref="F324:F367" si="26">+ (D324+E324)/2</f>
        <v>17.05</v>
      </c>
      <c r="G324" s="6">
        <v>0.1</v>
      </c>
      <c r="I324" s="5"/>
      <c r="J324" s="8">
        <v>26255</v>
      </c>
      <c r="K324" s="6">
        <v>14.8</v>
      </c>
      <c r="L324" s="6">
        <v>7</v>
      </c>
      <c r="M324" s="6">
        <f t="shared" si="25"/>
        <v>10.9</v>
      </c>
      <c r="N324" s="6">
        <v>0</v>
      </c>
      <c r="P324" s="5"/>
      <c r="Q324" s="8">
        <v>26620</v>
      </c>
      <c r="R324" s="6">
        <v>19.5</v>
      </c>
      <c r="S324" s="6">
        <v>12.4</v>
      </c>
      <c r="T324" s="6">
        <f t="shared" ref="T324:T368" si="27">+(R324+S324)/2</f>
        <v>15.95</v>
      </c>
      <c r="U324" s="6">
        <v>0</v>
      </c>
      <c r="W324" s="5"/>
      <c r="X324" s="8">
        <v>26986</v>
      </c>
      <c r="Y324" s="6">
        <v>15.5</v>
      </c>
      <c r="Z324" s="6">
        <v>11</v>
      </c>
      <c r="AA324" s="6">
        <f t="shared" ref="AA324:AA367" si="28">+ (Y324+Z324)/2</f>
        <v>13.25</v>
      </c>
      <c r="AB324" s="6">
        <v>0</v>
      </c>
      <c r="AD324" s="5"/>
      <c r="AE324" s="8">
        <v>27351</v>
      </c>
      <c r="AF324" s="6">
        <v>17</v>
      </c>
      <c r="AG324" s="6">
        <v>12.5</v>
      </c>
      <c r="AH324" s="6">
        <f t="shared" ref="AH324:AH367" si="29">+(AF324+AG324)/2</f>
        <v>14.75</v>
      </c>
      <c r="AI324" s="6">
        <v>0</v>
      </c>
    </row>
    <row r="325" spans="2:35" x14ac:dyDescent="0.25">
      <c r="B325" s="5"/>
      <c r="C325" s="8">
        <v>25891</v>
      </c>
      <c r="D325" s="6">
        <v>20</v>
      </c>
      <c r="E325" s="6">
        <v>14</v>
      </c>
      <c r="F325" s="6">
        <f t="shared" si="26"/>
        <v>17</v>
      </c>
      <c r="G325" s="6">
        <v>0</v>
      </c>
      <c r="I325" s="5"/>
      <c r="J325" s="8">
        <v>26256</v>
      </c>
      <c r="K325" s="6">
        <v>14.8</v>
      </c>
      <c r="L325" s="6">
        <v>6</v>
      </c>
      <c r="M325" s="6">
        <f t="shared" si="25"/>
        <v>10.4</v>
      </c>
      <c r="N325" s="6">
        <v>0</v>
      </c>
      <c r="P325" s="5"/>
      <c r="Q325" s="8">
        <v>26621</v>
      </c>
      <c r="R325" s="6">
        <v>17</v>
      </c>
      <c r="S325" s="6">
        <v>11</v>
      </c>
      <c r="T325" s="6">
        <f t="shared" si="27"/>
        <v>14</v>
      </c>
      <c r="U325" s="6">
        <v>0</v>
      </c>
      <c r="W325" s="5"/>
      <c r="X325" s="8">
        <v>26987</v>
      </c>
      <c r="Y325" s="6">
        <v>15.4</v>
      </c>
      <c r="Z325" s="6">
        <v>11</v>
      </c>
      <c r="AA325" s="6">
        <f t="shared" si="28"/>
        <v>13.2</v>
      </c>
      <c r="AB325" s="6">
        <v>0</v>
      </c>
      <c r="AD325" s="5"/>
      <c r="AE325" s="8">
        <v>27352</v>
      </c>
      <c r="AF325" s="6">
        <v>14.5</v>
      </c>
      <c r="AG325" s="6">
        <v>7.4</v>
      </c>
      <c r="AH325" s="6">
        <f t="shared" si="29"/>
        <v>10.95</v>
      </c>
      <c r="AI325" s="6">
        <v>0</v>
      </c>
    </row>
    <row r="326" spans="2:35" x14ac:dyDescent="0.25">
      <c r="B326" s="5"/>
      <c r="C326" s="8">
        <v>25892</v>
      </c>
      <c r="D326" s="6">
        <v>18.5</v>
      </c>
      <c r="E326" s="6">
        <v>10.5</v>
      </c>
      <c r="F326" s="6">
        <f t="shared" si="26"/>
        <v>14.5</v>
      </c>
      <c r="G326" s="6">
        <v>0.1</v>
      </c>
      <c r="I326" s="5"/>
      <c r="J326" s="8">
        <v>26257</v>
      </c>
      <c r="K326" s="6">
        <v>12</v>
      </c>
      <c r="L326" s="6">
        <v>3.8</v>
      </c>
      <c r="M326" s="6">
        <f t="shared" si="25"/>
        <v>7.9</v>
      </c>
      <c r="N326" s="6">
        <v>0</v>
      </c>
      <c r="P326" s="5"/>
      <c r="Q326" s="8">
        <v>26622</v>
      </c>
      <c r="R326" s="6">
        <v>16.5</v>
      </c>
      <c r="S326" s="6">
        <v>9.5</v>
      </c>
      <c r="T326" s="6">
        <f t="shared" si="27"/>
        <v>13</v>
      </c>
      <c r="U326" s="6">
        <v>0</v>
      </c>
      <c r="W326" s="5"/>
      <c r="X326" s="8">
        <v>26988</v>
      </c>
      <c r="Y326" s="6">
        <v>17</v>
      </c>
      <c r="Z326" s="6">
        <v>8</v>
      </c>
      <c r="AA326" s="6">
        <f t="shared" si="28"/>
        <v>12.5</v>
      </c>
      <c r="AB326" s="6">
        <v>0</v>
      </c>
      <c r="AD326" s="5"/>
      <c r="AE326" s="8">
        <v>27353</v>
      </c>
      <c r="AF326" s="6">
        <v>16</v>
      </c>
      <c r="AG326" s="6">
        <v>8.5</v>
      </c>
      <c r="AH326" s="6">
        <f t="shared" si="29"/>
        <v>12.25</v>
      </c>
      <c r="AI326" s="6">
        <v>0.1</v>
      </c>
    </row>
    <row r="327" spans="2:35" x14ac:dyDescent="0.25">
      <c r="B327" s="5"/>
      <c r="C327" s="8">
        <v>25893</v>
      </c>
      <c r="D327" s="6">
        <v>18.5</v>
      </c>
      <c r="E327" s="6">
        <v>15</v>
      </c>
      <c r="F327" s="6">
        <f t="shared" si="26"/>
        <v>16.75</v>
      </c>
      <c r="G327" s="6">
        <v>0.1</v>
      </c>
      <c r="I327" s="5"/>
      <c r="J327" s="8">
        <v>26258</v>
      </c>
      <c r="K327" s="6">
        <v>14</v>
      </c>
      <c r="L327" s="6">
        <v>3.5</v>
      </c>
      <c r="M327" s="6">
        <f t="shared" si="25"/>
        <v>8.75</v>
      </c>
      <c r="N327" s="6">
        <v>0</v>
      </c>
      <c r="P327" s="5"/>
      <c r="Q327" s="8">
        <v>26623</v>
      </c>
      <c r="R327" s="6">
        <v>19.5</v>
      </c>
      <c r="S327" s="6">
        <v>14.5</v>
      </c>
      <c r="T327" s="6">
        <f t="shared" si="27"/>
        <v>17</v>
      </c>
      <c r="U327" s="6">
        <v>0.4</v>
      </c>
      <c r="W327" s="5"/>
      <c r="X327" s="8">
        <v>26989</v>
      </c>
      <c r="Y327" s="6">
        <v>16</v>
      </c>
      <c r="Z327" s="6">
        <v>7.8</v>
      </c>
      <c r="AA327" s="6">
        <f t="shared" si="28"/>
        <v>11.9</v>
      </c>
      <c r="AB327" s="6">
        <v>0</v>
      </c>
      <c r="AD327" s="5"/>
      <c r="AE327" s="8">
        <v>27354</v>
      </c>
      <c r="AF327" s="6">
        <v>16</v>
      </c>
      <c r="AG327" s="6">
        <v>7.5</v>
      </c>
      <c r="AH327" s="6">
        <f t="shared" si="29"/>
        <v>11.75</v>
      </c>
      <c r="AI327" s="6">
        <v>0</v>
      </c>
    </row>
    <row r="328" spans="2:35" x14ac:dyDescent="0.25">
      <c r="B328" s="5"/>
      <c r="C328" s="8">
        <v>25894</v>
      </c>
      <c r="D328" s="6">
        <v>15.5</v>
      </c>
      <c r="E328" s="6">
        <v>9.5</v>
      </c>
      <c r="F328" s="6">
        <f t="shared" si="26"/>
        <v>12.5</v>
      </c>
      <c r="G328" s="6">
        <v>0</v>
      </c>
      <c r="I328" s="5"/>
      <c r="J328" s="8">
        <v>26259</v>
      </c>
      <c r="K328" s="6">
        <v>16.5</v>
      </c>
      <c r="L328" s="6">
        <v>12</v>
      </c>
      <c r="M328" s="6">
        <f t="shared" si="25"/>
        <v>14.25</v>
      </c>
      <c r="N328" s="6">
        <v>0</v>
      </c>
      <c r="P328" s="5"/>
      <c r="Q328" s="8">
        <v>26624</v>
      </c>
      <c r="R328" s="6">
        <v>20.5</v>
      </c>
      <c r="S328" s="6">
        <v>13.5</v>
      </c>
      <c r="T328" s="6">
        <f t="shared" si="27"/>
        <v>17</v>
      </c>
      <c r="U328" s="6">
        <v>0</v>
      </c>
      <c r="W328" s="5"/>
      <c r="X328" s="8">
        <v>26990</v>
      </c>
      <c r="Y328" s="6">
        <v>15.5</v>
      </c>
      <c r="Z328" s="6">
        <v>8.5</v>
      </c>
      <c r="AA328" s="6">
        <f t="shared" si="28"/>
        <v>12</v>
      </c>
      <c r="AB328" s="6">
        <v>0</v>
      </c>
      <c r="AD328" s="5"/>
      <c r="AE328" s="8">
        <v>27355</v>
      </c>
      <c r="AF328" s="6">
        <v>18</v>
      </c>
      <c r="AG328" s="6">
        <v>10</v>
      </c>
      <c r="AH328" s="6">
        <f t="shared" si="29"/>
        <v>14</v>
      </c>
      <c r="AI328" s="6">
        <v>0</v>
      </c>
    </row>
    <row r="329" spans="2:35" x14ac:dyDescent="0.25">
      <c r="B329" s="5"/>
      <c r="C329" s="8">
        <v>25895</v>
      </c>
      <c r="D329" s="6">
        <v>18.5</v>
      </c>
      <c r="E329" s="6">
        <v>7</v>
      </c>
      <c r="F329" s="6">
        <f t="shared" si="26"/>
        <v>12.75</v>
      </c>
      <c r="G329" s="6">
        <v>0</v>
      </c>
      <c r="I329" s="5"/>
      <c r="J329" s="8">
        <v>26260</v>
      </c>
      <c r="K329" s="6">
        <v>12.5</v>
      </c>
      <c r="L329" s="6">
        <v>3.4</v>
      </c>
      <c r="M329" s="6">
        <f t="shared" si="25"/>
        <v>7.95</v>
      </c>
      <c r="N329" s="6">
        <v>0</v>
      </c>
      <c r="P329" s="5"/>
      <c r="Q329" s="8">
        <v>26625</v>
      </c>
      <c r="R329" s="6">
        <v>19.5</v>
      </c>
      <c r="S329" s="6">
        <v>15</v>
      </c>
      <c r="T329" s="6">
        <f t="shared" si="27"/>
        <v>17.25</v>
      </c>
      <c r="U329" s="6">
        <v>0</v>
      </c>
      <c r="W329" s="5"/>
      <c r="X329" s="8">
        <v>26991</v>
      </c>
      <c r="Y329" s="6">
        <v>17.2</v>
      </c>
      <c r="Z329" s="6">
        <v>8.5</v>
      </c>
      <c r="AA329" s="6">
        <f t="shared" si="28"/>
        <v>12.85</v>
      </c>
      <c r="AB329" s="6">
        <v>0</v>
      </c>
      <c r="AD329" s="5"/>
      <c r="AE329" s="8">
        <v>27356</v>
      </c>
      <c r="AF329" s="6">
        <v>15</v>
      </c>
      <c r="AG329" s="6">
        <v>8.1999999999999993</v>
      </c>
      <c r="AH329" s="6">
        <f t="shared" si="29"/>
        <v>11.6</v>
      </c>
      <c r="AI329" s="6">
        <v>13.5</v>
      </c>
    </row>
    <row r="330" spans="2:35" x14ac:dyDescent="0.25">
      <c r="B330" s="5"/>
      <c r="C330" s="8">
        <v>25896</v>
      </c>
      <c r="D330" s="6">
        <v>15</v>
      </c>
      <c r="E330" s="6">
        <v>10</v>
      </c>
      <c r="F330" s="6">
        <f t="shared" si="26"/>
        <v>12.5</v>
      </c>
      <c r="G330" s="6">
        <v>1</v>
      </c>
      <c r="I330" s="5"/>
      <c r="J330" s="8">
        <v>26261</v>
      </c>
      <c r="K330" s="6">
        <v>12.5</v>
      </c>
      <c r="L330" s="6">
        <v>7.7</v>
      </c>
      <c r="M330" s="6">
        <f t="shared" si="25"/>
        <v>10.1</v>
      </c>
      <c r="N330" s="6">
        <v>8</v>
      </c>
      <c r="P330" s="5"/>
      <c r="Q330" s="8">
        <v>26626</v>
      </c>
      <c r="R330" s="6">
        <v>20</v>
      </c>
      <c r="S330" s="6">
        <v>13.8</v>
      </c>
      <c r="T330" s="6">
        <f t="shared" si="27"/>
        <v>16.899999999999999</v>
      </c>
      <c r="U330" s="6">
        <v>0.1</v>
      </c>
      <c r="W330" s="5"/>
      <c r="X330" s="8">
        <v>26992</v>
      </c>
      <c r="Y330" s="6">
        <v>18.2</v>
      </c>
      <c r="Z330" s="6">
        <v>8</v>
      </c>
      <c r="AA330" s="6">
        <f t="shared" si="28"/>
        <v>13.1</v>
      </c>
      <c r="AB330" s="6">
        <v>0</v>
      </c>
      <c r="AD330" s="5"/>
      <c r="AE330" s="8">
        <v>27357</v>
      </c>
      <c r="AF330" s="6">
        <v>13.8</v>
      </c>
      <c r="AG330" s="6">
        <v>10.199999999999999</v>
      </c>
      <c r="AH330" s="6">
        <f t="shared" si="29"/>
        <v>12</v>
      </c>
      <c r="AI330" s="6">
        <v>0</v>
      </c>
    </row>
    <row r="331" spans="2:35" x14ac:dyDescent="0.25">
      <c r="B331" s="5"/>
      <c r="C331" s="8">
        <v>25897</v>
      </c>
      <c r="D331" s="6">
        <v>16.399999999999999</v>
      </c>
      <c r="E331" s="6">
        <v>14</v>
      </c>
      <c r="F331" s="6">
        <f t="shared" si="26"/>
        <v>15.2</v>
      </c>
      <c r="G331" s="6">
        <v>0.2</v>
      </c>
      <c r="I331" s="5"/>
      <c r="J331" s="8">
        <v>26262</v>
      </c>
      <c r="K331" s="6">
        <v>10.5</v>
      </c>
      <c r="L331" s="6">
        <v>3</v>
      </c>
      <c r="M331" s="6">
        <f t="shared" si="25"/>
        <v>6.75</v>
      </c>
      <c r="N331" s="6">
        <v>0</v>
      </c>
      <c r="P331" s="5"/>
      <c r="Q331" s="8">
        <v>26627</v>
      </c>
      <c r="R331" s="6">
        <v>14</v>
      </c>
      <c r="S331" s="6">
        <v>13</v>
      </c>
      <c r="T331" s="6">
        <f t="shared" si="27"/>
        <v>13.5</v>
      </c>
      <c r="U331" s="6">
        <v>4.2</v>
      </c>
      <c r="W331" s="5"/>
      <c r="X331" s="8">
        <v>26993</v>
      </c>
      <c r="Y331" s="6">
        <v>16.5</v>
      </c>
      <c r="Z331" s="6">
        <v>9</v>
      </c>
      <c r="AA331" s="6">
        <f t="shared" si="28"/>
        <v>12.75</v>
      </c>
      <c r="AB331" s="6">
        <v>0</v>
      </c>
      <c r="AD331" s="5"/>
      <c r="AE331" s="8">
        <v>27358</v>
      </c>
      <c r="AF331" s="6">
        <v>15</v>
      </c>
      <c r="AG331" s="6">
        <v>8</v>
      </c>
      <c r="AH331" s="6">
        <f t="shared" si="29"/>
        <v>11.5</v>
      </c>
      <c r="AI331" s="6">
        <v>0</v>
      </c>
    </row>
    <row r="332" spans="2:35" x14ac:dyDescent="0.25">
      <c r="B332" s="5"/>
      <c r="C332" s="8">
        <v>25898</v>
      </c>
      <c r="D332" s="6">
        <v>17.5</v>
      </c>
      <c r="E332" s="6">
        <v>10</v>
      </c>
      <c r="F332" s="6">
        <f t="shared" si="26"/>
        <v>13.75</v>
      </c>
      <c r="G332" s="6">
        <v>0</v>
      </c>
      <c r="I332" s="5"/>
      <c r="J332" s="8">
        <v>26263</v>
      </c>
      <c r="K332" s="6">
        <v>10</v>
      </c>
      <c r="L332" s="6">
        <v>0.8</v>
      </c>
      <c r="M332" s="6">
        <f t="shared" si="25"/>
        <v>5.4</v>
      </c>
      <c r="N332" s="6">
        <v>0</v>
      </c>
      <c r="P332" s="5"/>
      <c r="Q332" s="8">
        <v>26628</v>
      </c>
      <c r="R332" s="6">
        <v>12.5</v>
      </c>
      <c r="S332" s="6">
        <v>3.8</v>
      </c>
      <c r="T332" s="6">
        <f t="shared" si="27"/>
        <v>8.15</v>
      </c>
      <c r="U332" s="6">
        <v>0</v>
      </c>
      <c r="W332" s="5"/>
      <c r="X332" s="8">
        <v>26994</v>
      </c>
      <c r="Y332" s="6">
        <v>15</v>
      </c>
      <c r="Z332" s="6">
        <v>10</v>
      </c>
      <c r="AA332" s="6">
        <f t="shared" si="28"/>
        <v>12.5</v>
      </c>
      <c r="AB332" s="6">
        <v>0</v>
      </c>
      <c r="AD332" s="5"/>
      <c r="AE332" s="8">
        <v>27359</v>
      </c>
      <c r="AF332" s="6">
        <v>17</v>
      </c>
      <c r="AG332" s="6">
        <v>9</v>
      </c>
      <c r="AH332" s="6">
        <f t="shared" si="29"/>
        <v>13</v>
      </c>
      <c r="AI332" s="6">
        <v>0</v>
      </c>
    </row>
    <row r="333" spans="2:35" x14ac:dyDescent="0.25">
      <c r="B333" s="5"/>
      <c r="C333" s="8">
        <v>25899</v>
      </c>
      <c r="D333" s="6">
        <v>15.4</v>
      </c>
      <c r="E333" s="6">
        <v>10.4</v>
      </c>
      <c r="F333" s="6">
        <f t="shared" si="26"/>
        <v>12.9</v>
      </c>
      <c r="G333" s="6">
        <v>0</v>
      </c>
      <c r="I333" s="5"/>
      <c r="J333" s="8">
        <v>26264</v>
      </c>
      <c r="K333" s="6">
        <v>16</v>
      </c>
      <c r="L333" s="6">
        <v>11.5</v>
      </c>
      <c r="M333" s="6">
        <f t="shared" si="25"/>
        <v>13.75</v>
      </c>
      <c r="N333" s="6">
        <v>0</v>
      </c>
      <c r="P333" s="5"/>
      <c r="Q333" s="8">
        <v>26629</v>
      </c>
      <c r="R333" s="6">
        <v>12</v>
      </c>
      <c r="S333" s="6">
        <v>6.8</v>
      </c>
      <c r="T333" s="6">
        <f t="shared" si="27"/>
        <v>9.4</v>
      </c>
      <c r="U333" s="6">
        <v>0</v>
      </c>
      <c r="W333" s="5"/>
      <c r="X333" s="8">
        <v>26995</v>
      </c>
      <c r="Y333" s="6">
        <v>11</v>
      </c>
      <c r="Z333" s="6">
        <v>8.4</v>
      </c>
      <c r="AA333" s="6">
        <f t="shared" si="28"/>
        <v>9.6999999999999993</v>
      </c>
      <c r="AB333" s="6">
        <v>0</v>
      </c>
      <c r="AD333" s="5"/>
      <c r="AE333" s="8">
        <v>27360</v>
      </c>
      <c r="AF333" s="6">
        <v>21.4</v>
      </c>
      <c r="AG333" s="6">
        <v>13</v>
      </c>
      <c r="AH333" s="6">
        <f t="shared" si="29"/>
        <v>17.2</v>
      </c>
      <c r="AI333" s="6">
        <v>0</v>
      </c>
    </row>
    <row r="334" spans="2:35" x14ac:dyDescent="0.25">
      <c r="B334" s="5"/>
      <c r="C334" s="8">
        <v>25900</v>
      </c>
      <c r="D334" s="6">
        <v>20</v>
      </c>
      <c r="E334" s="6">
        <v>11.2</v>
      </c>
      <c r="F334" s="6">
        <f t="shared" si="26"/>
        <v>15.6</v>
      </c>
      <c r="G334" s="6">
        <v>0</v>
      </c>
      <c r="I334" s="5"/>
      <c r="J334" s="8">
        <v>26265</v>
      </c>
      <c r="K334" s="6">
        <v>14.2</v>
      </c>
      <c r="L334" s="6">
        <v>6.4</v>
      </c>
      <c r="M334" s="6">
        <f t="shared" si="25"/>
        <v>10.3</v>
      </c>
      <c r="N334" s="6">
        <v>5.5</v>
      </c>
      <c r="P334" s="5"/>
      <c r="Q334" s="8">
        <v>26630</v>
      </c>
      <c r="R334" s="6">
        <v>12.2</v>
      </c>
      <c r="S334" s="6">
        <v>9.5</v>
      </c>
      <c r="T334" s="6">
        <f t="shared" si="27"/>
        <v>10.85</v>
      </c>
      <c r="U334" s="6">
        <v>0</v>
      </c>
      <c r="W334" s="5"/>
      <c r="X334" s="8">
        <v>26996</v>
      </c>
      <c r="Y334" s="6">
        <v>10</v>
      </c>
      <c r="Z334" s="6">
        <v>2.5</v>
      </c>
      <c r="AA334" s="6">
        <f t="shared" si="28"/>
        <v>6.25</v>
      </c>
      <c r="AB334" s="6">
        <v>0</v>
      </c>
      <c r="AD334" s="5"/>
      <c r="AE334" s="8">
        <v>27361</v>
      </c>
      <c r="AF334" s="6">
        <v>19</v>
      </c>
      <c r="AG334" s="6">
        <v>13</v>
      </c>
      <c r="AH334" s="6">
        <f t="shared" si="29"/>
        <v>16</v>
      </c>
      <c r="AI334" s="6">
        <v>0.1</v>
      </c>
    </row>
    <row r="335" spans="2:35" x14ac:dyDescent="0.25">
      <c r="B335" s="5"/>
      <c r="C335" s="8">
        <v>25901</v>
      </c>
      <c r="D335" s="6">
        <v>16</v>
      </c>
      <c r="E335" s="6">
        <v>13.2</v>
      </c>
      <c r="F335" s="6">
        <f t="shared" si="26"/>
        <v>14.6</v>
      </c>
      <c r="G335" s="6">
        <v>0</v>
      </c>
      <c r="I335" s="5"/>
      <c r="J335" s="8">
        <v>26266</v>
      </c>
      <c r="K335" s="6">
        <v>13.5</v>
      </c>
      <c r="L335" s="6">
        <v>7</v>
      </c>
      <c r="M335" s="6">
        <f t="shared" si="25"/>
        <v>10.25</v>
      </c>
      <c r="N335" s="6">
        <v>0</v>
      </c>
      <c r="P335" s="5"/>
      <c r="Q335" s="8">
        <v>26631</v>
      </c>
      <c r="R335" s="6">
        <v>15.5</v>
      </c>
      <c r="S335" s="6">
        <v>8.5</v>
      </c>
      <c r="T335" s="6">
        <f t="shared" si="27"/>
        <v>12</v>
      </c>
      <c r="U335" s="6">
        <v>0</v>
      </c>
      <c r="W335" s="5"/>
      <c r="X335" s="8">
        <v>26997</v>
      </c>
      <c r="Y335" s="6">
        <v>14.2</v>
      </c>
      <c r="Z335" s="6">
        <v>6</v>
      </c>
      <c r="AA335" s="6">
        <f t="shared" si="28"/>
        <v>10.1</v>
      </c>
      <c r="AB335" s="6">
        <v>0</v>
      </c>
      <c r="AD335" s="5"/>
      <c r="AE335" s="8">
        <v>27362</v>
      </c>
      <c r="AF335" s="6">
        <v>15</v>
      </c>
      <c r="AG335" s="6">
        <v>10</v>
      </c>
      <c r="AH335" s="6">
        <f t="shared" si="29"/>
        <v>12.5</v>
      </c>
      <c r="AI335" s="6">
        <v>0</v>
      </c>
    </row>
    <row r="336" spans="2:35" x14ac:dyDescent="0.25">
      <c r="B336" s="5"/>
      <c r="C336" s="12">
        <v>25902</v>
      </c>
      <c r="D336" s="13">
        <v>16.5</v>
      </c>
      <c r="E336" s="13">
        <v>12</v>
      </c>
      <c r="F336" s="13">
        <f t="shared" si="26"/>
        <v>14.25</v>
      </c>
      <c r="G336" s="13">
        <v>0</v>
      </c>
      <c r="I336" s="5"/>
      <c r="J336" s="12">
        <v>26267</v>
      </c>
      <c r="K336" s="13">
        <v>13.5</v>
      </c>
      <c r="L336" s="13">
        <v>7</v>
      </c>
      <c r="M336" s="13">
        <f t="shared" si="25"/>
        <v>10.25</v>
      </c>
      <c r="N336" s="13">
        <v>0</v>
      </c>
      <c r="P336" s="5"/>
      <c r="Q336" s="8">
        <v>26632</v>
      </c>
      <c r="R336" s="6">
        <v>15.5</v>
      </c>
      <c r="S336" s="6">
        <v>10</v>
      </c>
      <c r="T336" s="6">
        <f t="shared" si="27"/>
        <v>12.75</v>
      </c>
      <c r="U336" s="6">
        <v>0.1</v>
      </c>
      <c r="W336" s="5"/>
      <c r="X336" s="12">
        <v>26998</v>
      </c>
      <c r="Y336" s="13">
        <v>11.5</v>
      </c>
      <c r="Z336" s="13">
        <v>10</v>
      </c>
      <c r="AA336" s="13">
        <f t="shared" si="28"/>
        <v>10.75</v>
      </c>
      <c r="AB336" s="13">
        <v>0</v>
      </c>
      <c r="AD336" s="5"/>
      <c r="AE336" s="12">
        <v>27363</v>
      </c>
      <c r="AF336" s="13">
        <v>15</v>
      </c>
      <c r="AG336" s="13">
        <v>11</v>
      </c>
      <c r="AH336" s="13">
        <f t="shared" si="29"/>
        <v>13</v>
      </c>
      <c r="AI336" s="13">
        <v>0</v>
      </c>
    </row>
    <row r="337" spans="2:35" x14ac:dyDescent="0.25">
      <c r="B337" s="5" t="s">
        <v>16</v>
      </c>
      <c r="C337" s="8">
        <v>25903</v>
      </c>
      <c r="D337" s="6">
        <v>17.2</v>
      </c>
      <c r="E337" s="6">
        <v>8</v>
      </c>
      <c r="F337" s="6">
        <f t="shared" si="26"/>
        <v>12.6</v>
      </c>
      <c r="G337" s="6">
        <v>0</v>
      </c>
      <c r="I337" s="5" t="s">
        <v>16</v>
      </c>
      <c r="J337" s="8">
        <v>26268</v>
      </c>
      <c r="K337" s="6">
        <v>11.4</v>
      </c>
      <c r="L337" s="6">
        <v>6</v>
      </c>
      <c r="M337" s="6">
        <f t="shared" si="25"/>
        <v>8.6999999999999993</v>
      </c>
      <c r="N337" s="6">
        <v>0</v>
      </c>
      <c r="P337" s="5"/>
      <c r="Q337" s="12">
        <v>26633</v>
      </c>
      <c r="R337" s="13">
        <v>15</v>
      </c>
      <c r="S337" s="13">
        <v>12.6</v>
      </c>
      <c r="T337" s="13">
        <f t="shared" si="27"/>
        <v>13.8</v>
      </c>
      <c r="U337" s="13">
        <v>2</v>
      </c>
      <c r="W337" s="5" t="s">
        <v>16</v>
      </c>
      <c r="X337" s="8">
        <v>26999</v>
      </c>
      <c r="Y337" s="6">
        <v>23.5</v>
      </c>
      <c r="Z337" s="6">
        <v>10.5</v>
      </c>
      <c r="AA337" s="6">
        <f t="shared" si="28"/>
        <v>17</v>
      </c>
      <c r="AB337" s="6">
        <v>3.5</v>
      </c>
      <c r="AD337" s="5" t="s">
        <v>16</v>
      </c>
      <c r="AE337" s="8">
        <v>27364</v>
      </c>
      <c r="AF337" s="6">
        <v>17</v>
      </c>
      <c r="AG337" s="6">
        <v>7.2</v>
      </c>
      <c r="AH337" s="6">
        <f t="shared" si="29"/>
        <v>12.1</v>
      </c>
      <c r="AI337" s="6">
        <v>0</v>
      </c>
    </row>
    <row r="338" spans="2:35" x14ac:dyDescent="0.25">
      <c r="B338" s="5"/>
      <c r="C338" s="8">
        <v>25904</v>
      </c>
      <c r="D338" s="6">
        <v>15</v>
      </c>
      <c r="E338" s="6">
        <v>7</v>
      </c>
      <c r="F338" s="6">
        <f t="shared" si="26"/>
        <v>11</v>
      </c>
      <c r="G338" s="6">
        <v>0</v>
      </c>
      <c r="I338" s="5"/>
      <c r="J338" s="8">
        <v>26269</v>
      </c>
      <c r="K338" s="6">
        <v>10.5</v>
      </c>
      <c r="L338" s="6">
        <v>5</v>
      </c>
      <c r="M338" s="6">
        <f t="shared" si="25"/>
        <v>7.75</v>
      </c>
      <c r="N338" s="6">
        <v>0</v>
      </c>
      <c r="P338" s="5" t="s">
        <v>16</v>
      </c>
      <c r="Q338" s="8">
        <v>26634</v>
      </c>
      <c r="R338" s="6">
        <v>15.5</v>
      </c>
      <c r="S338" s="6">
        <v>8</v>
      </c>
      <c r="T338" s="6">
        <f t="shared" si="27"/>
        <v>11.75</v>
      </c>
      <c r="U338" s="6">
        <v>0</v>
      </c>
      <c r="W338" s="5"/>
      <c r="X338" s="8">
        <v>27000</v>
      </c>
      <c r="Y338" s="6">
        <v>8</v>
      </c>
      <c r="Z338" s="6">
        <v>3</v>
      </c>
      <c r="AA338" s="6">
        <f t="shared" si="28"/>
        <v>5.5</v>
      </c>
      <c r="AB338" s="6">
        <v>2</v>
      </c>
      <c r="AD338" s="5"/>
      <c r="AE338" s="8">
        <v>27365</v>
      </c>
      <c r="AF338" s="6">
        <v>17.8</v>
      </c>
      <c r="AG338" s="6">
        <v>9</v>
      </c>
      <c r="AH338" s="6">
        <f t="shared" si="29"/>
        <v>13.4</v>
      </c>
      <c r="AI338" s="6">
        <v>0</v>
      </c>
    </row>
    <row r="339" spans="2:35" x14ac:dyDescent="0.25">
      <c r="B339" s="5"/>
      <c r="C339" s="8">
        <v>25905</v>
      </c>
      <c r="D339" s="6">
        <v>14.5</v>
      </c>
      <c r="E339" s="6">
        <v>5.6</v>
      </c>
      <c r="F339" s="6">
        <f t="shared" si="26"/>
        <v>10.050000000000001</v>
      </c>
      <c r="G339" s="6">
        <v>0</v>
      </c>
      <c r="I339" s="5"/>
      <c r="J339" s="8">
        <v>26270</v>
      </c>
      <c r="K339" s="6">
        <v>12</v>
      </c>
      <c r="L339" s="6">
        <v>8.4</v>
      </c>
      <c r="M339" s="6">
        <f t="shared" si="25"/>
        <v>10.199999999999999</v>
      </c>
      <c r="N339" s="6">
        <v>20</v>
      </c>
      <c r="P339" s="5"/>
      <c r="Q339" s="8">
        <v>26635</v>
      </c>
      <c r="R339" s="6">
        <v>15</v>
      </c>
      <c r="S339" s="6">
        <v>7.6</v>
      </c>
      <c r="T339" s="6">
        <f t="shared" si="27"/>
        <v>11.3</v>
      </c>
      <c r="U339" s="6">
        <v>0</v>
      </c>
      <c r="W339" s="5"/>
      <c r="X339" s="8">
        <v>27001</v>
      </c>
      <c r="Y339" s="6">
        <v>7.5</v>
      </c>
      <c r="Z339" s="6">
        <v>0</v>
      </c>
      <c r="AA339" s="6">
        <f t="shared" si="28"/>
        <v>3.75</v>
      </c>
      <c r="AB339" s="6">
        <v>0</v>
      </c>
      <c r="AD339" s="5"/>
      <c r="AE339" s="8">
        <v>27366</v>
      </c>
      <c r="AF339" s="6">
        <v>14</v>
      </c>
      <c r="AG339" s="6">
        <v>8</v>
      </c>
      <c r="AH339" s="6">
        <f t="shared" si="29"/>
        <v>11</v>
      </c>
      <c r="AI339" s="6">
        <v>0</v>
      </c>
    </row>
    <row r="340" spans="2:35" x14ac:dyDescent="0.25">
      <c r="B340" s="5"/>
      <c r="C340" s="8">
        <v>25906</v>
      </c>
      <c r="D340" s="6">
        <v>15.2</v>
      </c>
      <c r="E340" s="6">
        <v>7.5</v>
      </c>
      <c r="F340" s="6">
        <f t="shared" si="26"/>
        <v>11.35</v>
      </c>
      <c r="G340" s="6">
        <v>0</v>
      </c>
      <c r="I340" s="5"/>
      <c r="J340" s="8">
        <v>26271</v>
      </c>
      <c r="K340" s="6">
        <v>12.3</v>
      </c>
      <c r="L340" s="6">
        <v>10</v>
      </c>
      <c r="M340" s="6">
        <f t="shared" si="25"/>
        <v>11.15</v>
      </c>
      <c r="N340" s="6">
        <v>7.3</v>
      </c>
      <c r="P340" s="5"/>
      <c r="Q340" s="8">
        <v>26636</v>
      </c>
      <c r="R340" s="6">
        <v>14.5</v>
      </c>
      <c r="S340" s="6">
        <v>8.5</v>
      </c>
      <c r="T340" s="6">
        <f t="shared" si="27"/>
        <v>11.5</v>
      </c>
      <c r="U340" s="6">
        <v>36.6</v>
      </c>
      <c r="W340" s="5"/>
      <c r="X340" s="8">
        <v>27002</v>
      </c>
      <c r="Y340" s="6">
        <v>10</v>
      </c>
      <c r="Z340" s="6">
        <v>1.6</v>
      </c>
      <c r="AA340" s="6">
        <f t="shared" si="28"/>
        <v>5.8</v>
      </c>
      <c r="AB340" s="6">
        <v>0</v>
      </c>
      <c r="AD340" s="5"/>
      <c r="AE340" s="8">
        <v>27367</v>
      </c>
      <c r="AF340" s="6">
        <v>14.5</v>
      </c>
      <c r="AG340" s="6">
        <v>8.4</v>
      </c>
      <c r="AH340" s="6">
        <f t="shared" si="29"/>
        <v>11.45</v>
      </c>
      <c r="AI340" s="6">
        <v>0</v>
      </c>
    </row>
    <row r="341" spans="2:35" x14ac:dyDescent="0.25">
      <c r="B341" s="5"/>
      <c r="C341" s="8">
        <v>25907</v>
      </c>
      <c r="D341" s="6">
        <v>15.1</v>
      </c>
      <c r="E341" s="6">
        <v>6.5</v>
      </c>
      <c r="F341" s="6">
        <f t="shared" si="26"/>
        <v>10.8</v>
      </c>
      <c r="G341" s="6">
        <v>0</v>
      </c>
      <c r="I341" s="5"/>
      <c r="J341" s="8">
        <v>26272</v>
      </c>
      <c r="K341" s="6">
        <v>12</v>
      </c>
      <c r="L341" s="6">
        <v>11</v>
      </c>
      <c r="M341" s="6">
        <f t="shared" si="25"/>
        <v>11.5</v>
      </c>
      <c r="N341" s="6">
        <v>21</v>
      </c>
      <c r="P341" s="5"/>
      <c r="Q341" s="8">
        <v>26637</v>
      </c>
      <c r="R341" s="6">
        <v>14</v>
      </c>
      <c r="S341" s="6">
        <v>9.6</v>
      </c>
      <c r="T341" s="6">
        <f t="shared" si="27"/>
        <v>11.8</v>
      </c>
      <c r="U341" s="6">
        <v>0</v>
      </c>
      <c r="W341" s="5"/>
      <c r="X341" s="8">
        <v>27003</v>
      </c>
      <c r="Y341" s="6">
        <v>16.5</v>
      </c>
      <c r="Z341" s="6">
        <v>7.4</v>
      </c>
      <c r="AA341" s="6">
        <f t="shared" si="28"/>
        <v>11.95</v>
      </c>
      <c r="AB341" s="6">
        <v>0</v>
      </c>
      <c r="AD341" s="5"/>
      <c r="AE341" s="8">
        <v>27368</v>
      </c>
      <c r="AF341" s="6">
        <v>12.5</v>
      </c>
      <c r="AG341" s="6">
        <v>6.5</v>
      </c>
      <c r="AH341" s="6">
        <f t="shared" si="29"/>
        <v>9.5</v>
      </c>
      <c r="AI341" s="6">
        <v>0</v>
      </c>
    </row>
    <row r="342" spans="2:35" x14ac:dyDescent="0.25">
      <c r="B342" s="5"/>
      <c r="C342" s="8">
        <v>25908</v>
      </c>
      <c r="D342" s="6">
        <v>13.5</v>
      </c>
      <c r="E342" s="6">
        <v>7</v>
      </c>
      <c r="F342" s="6">
        <f t="shared" si="26"/>
        <v>10.25</v>
      </c>
      <c r="G342" s="6">
        <v>0</v>
      </c>
      <c r="I342" s="5"/>
      <c r="J342" s="8">
        <v>26273</v>
      </c>
      <c r="K342" s="6">
        <v>14.5</v>
      </c>
      <c r="L342" s="6">
        <v>14</v>
      </c>
      <c r="M342" s="6">
        <f t="shared" si="25"/>
        <v>14.25</v>
      </c>
      <c r="N342" s="6">
        <v>7.9</v>
      </c>
      <c r="P342" s="5"/>
      <c r="Q342" s="8">
        <v>26638</v>
      </c>
      <c r="R342" s="6">
        <v>14.5</v>
      </c>
      <c r="S342" s="6">
        <v>7</v>
      </c>
      <c r="T342" s="6">
        <f t="shared" si="27"/>
        <v>10.75</v>
      </c>
      <c r="U342" s="6">
        <v>0</v>
      </c>
      <c r="W342" s="5"/>
      <c r="X342" s="8">
        <v>27004</v>
      </c>
      <c r="Y342" s="6">
        <v>15</v>
      </c>
      <c r="Z342" s="6">
        <v>8</v>
      </c>
      <c r="AA342" s="6">
        <f t="shared" si="28"/>
        <v>11.5</v>
      </c>
      <c r="AB342" s="6">
        <v>0</v>
      </c>
      <c r="AD342" s="5"/>
      <c r="AE342" s="8">
        <v>27369</v>
      </c>
      <c r="AF342" s="6">
        <v>14.5</v>
      </c>
      <c r="AG342" s="6">
        <v>5</v>
      </c>
      <c r="AH342" s="6">
        <f t="shared" si="29"/>
        <v>9.75</v>
      </c>
      <c r="AI342" s="6">
        <v>0</v>
      </c>
    </row>
    <row r="343" spans="2:35" x14ac:dyDescent="0.25">
      <c r="B343" s="5"/>
      <c r="C343" s="8">
        <v>25909</v>
      </c>
      <c r="D343" s="6">
        <v>10</v>
      </c>
      <c r="E343" s="6">
        <v>6</v>
      </c>
      <c r="F343" s="6">
        <f t="shared" si="26"/>
        <v>8</v>
      </c>
      <c r="G343" s="6">
        <v>7.2</v>
      </c>
      <c r="I343" s="5"/>
      <c r="J343" s="8">
        <v>26274</v>
      </c>
      <c r="K343" s="6">
        <v>15.8</v>
      </c>
      <c r="L343" s="6">
        <v>13</v>
      </c>
      <c r="M343" s="6">
        <f t="shared" si="25"/>
        <v>14.4</v>
      </c>
      <c r="N343" s="6">
        <v>0</v>
      </c>
      <c r="P343" s="5"/>
      <c r="Q343" s="8">
        <v>26639</v>
      </c>
      <c r="R343" s="6">
        <v>14.5</v>
      </c>
      <c r="S343" s="6">
        <v>6</v>
      </c>
      <c r="T343" s="6">
        <f t="shared" si="27"/>
        <v>10.25</v>
      </c>
      <c r="U343" s="6">
        <v>0</v>
      </c>
      <c r="W343" s="5"/>
      <c r="X343" s="8">
        <v>27005</v>
      </c>
      <c r="Y343" s="6">
        <v>12</v>
      </c>
      <c r="Z343" s="6">
        <v>5</v>
      </c>
      <c r="AA343" s="6">
        <f t="shared" si="28"/>
        <v>8.5</v>
      </c>
      <c r="AB343" s="6">
        <v>0</v>
      </c>
      <c r="AD343" s="5"/>
      <c r="AE343" s="8">
        <v>27370</v>
      </c>
      <c r="AF343" s="6">
        <v>14</v>
      </c>
      <c r="AG343" s="6">
        <v>5</v>
      </c>
      <c r="AH343" s="6">
        <f t="shared" si="29"/>
        <v>9.5</v>
      </c>
      <c r="AI343" s="6">
        <v>0</v>
      </c>
    </row>
    <row r="344" spans="2:35" x14ac:dyDescent="0.25">
      <c r="B344" s="5"/>
      <c r="C344" s="8">
        <v>25910</v>
      </c>
      <c r="D344" s="6">
        <v>13</v>
      </c>
      <c r="E344" s="6">
        <v>3.5</v>
      </c>
      <c r="F344" s="6">
        <f t="shared" si="26"/>
        <v>8.25</v>
      </c>
      <c r="G344" s="6">
        <v>72</v>
      </c>
      <c r="I344" s="5"/>
      <c r="J344" s="8">
        <v>26275</v>
      </c>
      <c r="K344" s="6">
        <v>16</v>
      </c>
      <c r="L344" s="6">
        <v>4.5</v>
      </c>
      <c r="M344" s="6">
        <f t="shared" si="25"/>
        <v>10.25</v>
      </c>
      <c r="N344" s="6">
        <v>0</v>
      </c>
      <c r="P344" s="5"/>
      <c r="Q344" s="8">
        <v>26640</v>
      </c>
      <c r="R344" s="6">
        <v>17</v>
      </c>
      <c r="S344" s="6">
        <v>10</v>
      </c>
      <c r="T344" s="6">
        <f t="shared" si="27"/>
        <v>13.5</v>
      </c>
      <c r="U344" s="6">
        <v>0</v>
      </c>
      <c r="W344" s="5"/>
      <c r="X344" s="8">
        <v>27006</v>
      </c>
      <c r="Y344" s="6">
        <v>12.6</v>
      </c>
      <c r="Z344" s="6">
        <v>8</v>
      </c>
      <c r="AA344" s="6">
        <f t="shared" si="28"/>
        <v>10.3</v>
      </c>
      <c r="AB344" s="6">
        <v>0</v>
      </c>
      <c r="AD344" s="5"/>
      <c r="AE344" s="8">
        <v>27371</v>
      </c>
      <c r="AF344" s="6">
        <v>14.5</v>
      </c>
      <c r="AG344" s="6">
        <v>5</v>
      </c>
      <c r="AH344" s="6">
        <f t="shared" si="29"/>
        <v>9.75</v>
      </c>
      <c r="AI344" s="6">
        <v>0</v>
      </c>
    </row>
    <row r="345" spans="2:35" x14ac:dyDescent="0.25">
      <c r="B345" s="5"/>
      <c r="C345" s="8">
        <v>25911</v>
      </c>
      <c r="D345" s="6">
        <v>14</v>
      </c>
      <c r="E345" s="6">
        <v>9</v>
      </c>
      <c r="F345" s="6">
        <f t="shared" si="26"/>
        <v>11.5</v>
      </c>
      <c r="G345" s="6">
        <v>9</v>
      </c>
      <c r="I345" s="5"/>
      <c r="J345" s="8">
        <v>26276</v>
      </c>
      <c r="K345" s="6">
        <v>13</v>
      </c>
      <c r="L345" s="6">
        <v>3</v>
      </c>
      <c r="M345" s="6">
        <f t="shared" si="25"/>
        <v>8</v>
      </c>
      <c r="N345" s="6">
        <v>0</v>
      </c>
      <c r="P345" s="5"/>
      <c r="Q345" s="8">
        <v>26641</v>
      </c>
      <c r="R345" s="6">
        <v>16</v>
      </c>
      <c r="S345" s="6">
        <v>10</v>
      </c>
      <c r="T345" s="6">
        <f t="shared" si="27"/>
        <v>13</v>
      </c>
      <c r="U345" s="6">
        <v>0</v>
      </c>
      <c r="W345" s="5"/>
      <c r="X345" s="8">
        <v>27007</v>
      </c>
      <c r="Y345" s="6">
        <v>13.6</v>
      </c>
      <c r="Z345" s="6">
        <v>9</v>
      </c>
      <c r="AA345" s="6">
        <f t="shared" si="28"/>
        <v>11.3</v>
      </c>
      <c r="AB345" s="6">
        <v>0</v>
      </c>
      <c r="AD345" s="5"/>
      <c r="AE345" s="8">
        <v>27372</v>
      </c>
      <c r="AF345" s="6">
        <v>14.5</v>
      </c>
      <c r="AG345" s="6">
        <v>5</v>
      </c>
      <c r="AH345" s="6">
        <f t="shared" si="29"/>
        <v>9.75</v>
      </c>
      <c r="AI345" s="6">
        <v>0</v>
      </c>
    </row>
    <row r="346" spans="2:35" x14ac:dyDescent="0.25">
      <c r="B346" s="5"/>
      <c r="C346" s="8">
        <v>25912</v>
      </c>
      <c r="D346" s="6">
        <v>15</v>
      </c>
      <c r="E346" s="6">
        <v>13</v>
      </c>
      <c r="F346" s="6">
        <f t="shared" si="26"/>
        <v>14</v>
      </c>
      <c r="G346" s="6">
        <v>0</v>
      </c>
      <c r="I346" s="5"/>
      <c r="J346" s="8">
        <v>26277</v>
      </c>
      <c r="K346" s="6">
        <v>13</v>
      </c>
      <c r="L346" s="6">
        <v>5</v>
      </c>
      <c r="M346" s="6">
        <f t="shared" si="25"/>
        <v>9</v>
      </c>
      <c r="N346" s="6">
        <v>0</v>
      </c>
      <c r="P346" s="5"/>
      <c r="Q346" s="8">
        <v>26642</v>
      </c>
      <c r="R346" s="6">
        <v>14</v>
      </c>
      <c r="S346" s="6">
        <v>11</v>
      </c>
      <c r="T346" s="6">
        <f t="shared" si="27"/>
        <v>12.5</v>
      </c>
      <c r="U346" s="6">
        <v>0</v>
      </c>
      <c r="W346" s="5"/>
      <c r="X346" s="8">
        <v>27008</v>
      </c>
      <c r="Y346" s="6">
        <v>13</v>
      </c>
      <c r="Z346" s="6">
        <v>3</v>
      </c>
      <c r="AA346" s="6">
        <f t="shared" si="28"/>
        <v>8</v>
      </c>
      <c r="AB346" s="6">
        <v>0</v>
      </c>
      <c r="AD346" s="5"/>
      <c r="AE346" s="8">
        <v>27373</v>
      </c>
      <c r="AF346" s="6">
        <v>13</v>
      </c>
      <c r="AG346" s="6">
        <v>8</v>
      </c>
      <c r="AH346" s="6">
        <f t="shared" si="29"/>
        <v>10.5</v>
      </c>
      <c r="AI346" s="6">
        <v>0.1</v>
      </c>
    </row>
    <row r="347" spans="2:35" x14ac:dyDescent="0.25">
      <c r="B347" s="5"/>
      <c r="C347" s="8">
        <v>25913</v>
      </c>
      <c r="D347" s="6">
        <v>16</v>
      </c>
      <c r="E347" s="6">
        <v>11.6</v>
      </c>
      <c r="F347" s="6">
        <f t="shared" si="26"/>
        <v>13.8</v>
      </c>
      <c r="G347" s="6">
        <v>0</v>
      </c>
      <c r="I347" s="5"/>
      <c r="J347" s="8">
        <v>26278</v>
      </c>
      <c r="K347" s="6">
        <v>12.5</v>
      </c>
      <c r="L347" s="6">
        <v>4.5</v>
      </c>
      <c r="M347" s="6">
        <f t="shared" si="25"/>
        <v>8.5</v>
      </c>
      <c r="N347" s="6">
        <v>0</v>
      </c>
      <c r="P347" s="5"/>
      <c r="Q347" s="8">
        <v>26643</v>
      </c>
      <c r="R347" s="6">
        <v>13</v>
      </c>
      <c r="S347" s="6">
        <v>10</v>
      </c>
      <c r="T347" s="6">
        <f t="shared" si="27"/>
        <v>11.5</v>
      </c>
      <c r="U347" s="6">
        <v>0</v>
      </c>
      <c r="W347" s="5"/>
      <c r="X347" s="8">
        <v>27009</v>
      </c>
      <c r="Y347" s="6">
        <v>12.5</v>
      </c>
      <c r="Z347" s="6">
        <v>5</v>
      </c>
      <c r="AA347" s="6">
        <f t="shared" si="28"/>
        <v>8.75</v>
      </c>
      <c r="AB347" s="6">
        <v>0</v>
      </c>
      <c r="AD347" s="5"/>
      <c r="AE347" s="8">
        <v>27374</v>
      </c>
      <c r="AF347" s="6">
        <v>10</v>
      </c>
      <c r="AG347" s="6">
        <v>5.5</v>
      </c>
      <c r="AH347" s="6">
        <f t="shared" si="29"/>
        <v>7.75</v>
      </c>
      <c r="AI347" s="6">
        <v>0</v>
      </c>
    </row>
    <row r="348" spans="2:35" x14ac:dyDescent="0.25">
      <c r="B348" s="5"/>
      <c r="C348" s="8">
        <v>25914</v>
      </c>
      <c r="D348" s="6">
        <v>14</v>
      </c>
      <c r="E348" s="6">
        <v>8.4</v>
      </c>
      <c r="F348" s="6">
        <f t="shared" si="26"/>
        <v>11.2</v>
      </c>
      <c r="G348" s="6">
        <v>0</v>
      </c>
      <c r="I348" s="5"/>
      <c r="J348" s="8">
        <v>26279</v>
      </c>
      <c r="K348" s="6">
        <v>14</v>
      </c>
      <c r="L348" s="6">
        <v>3</v>
      </c>
      <c r="M348" s="6">
        <f t="shared" si="25"/>
        <v>8.5</v>
      </c>
      <c r="N348" s="6">
        <v>0</v>
      </c>
      <c r="P348" s="5"/>
      <c r="Q348" s="8">
        <v>26644</v>
      </c>
      <c r="R348" s="6">
        <v>13</v>
      </c>
      <c r="S348" s="6">
        <v>9</v>
      </c>
      <c r="T348" s="6">
        <f t="shared" si="27"/>
        <v>11</v>
      </c>
      <c r="U348" s="6">
        <v>0</v>
      </c>
      <c r="W348" s="5"/>
      <c r="X348" s="8">
        <v>27010</v>
      </c>
      <c r="Y348" s="6">
        <v>11</v>
      </c>
      <c r="Z348" s="6">
        <v>4</v>
      </c>
      <c r="AA348" s="6">
        <f t="shared" si="28"/>
        <v>7.5</v>
      </c>
      <c r="AB348" s="6">
        <v>0</v>
      </c>
      <c r="AD348" s="5"/>
      <c r="AE348" s="8">
        <v>27375</v>
      </c>
      <c r="AF348" s="6">
        <v>13.5</v>
      </c>
      <c r="AG348" s="6">
        <v>5.5</v>
      </c>
      <c r="AH348" s="6">
        <f t="shared" si="29"/>
        <v>9.5</v>
      </c>
      <c r="AI348" s="6">
        <v>0</v>
      </c>
    </row>
    <row r="349" spans="2:35" x14ac:dyDescent="0.25">
      <c r="B349" s="5"/>
      <c r="C349" s="8">
        <v>25915</v>
      </c>
      <c r="D349" s="6">
        <v>9.8000000000000007</v>
      </c>
      <c r="E349" s="6">
        <v>7</v>
      </c>
      <c r="F349" s="6">
        <f t="shared" si="26"/>
        <v>8.4</v>
      </c>
      <c r="G349" s="6">
        <v>14.8</v>
      </c>
      <c r="I349" s="5"/>
      <c r="J349" s="8">
        <v>26280</v>
      </c>
      <c r="K349" s="6">
        <v>15</v>
      </c>
      <c r="L349" s="6">
        <v>5</v>
      </c>
      <c r="M349" s="6">
        <f t="shared" si="25"/>
        <v>10</v>
      </c>
      <c r="N349" s="6">
        <v>0</v>
      </c>
      <c r="P349" s="5"/>
      <c r="Q349" s="8">
        <v>26645</v>
      </c>
      <c r="R349" s="6">
        <v>13.8</v>
      </c>
      <c r="S349" s="6">
        <v>5</v>
      </c>
      <c r="T349" s="6">
        <f t="shared" si="27"/>
        <v>9.4</v>
      </c>
      <c r="U349" s="6">
        <v>0</v>
      </c>
      <c r="W349" s="5"/>
      <c r="X349" s="8">
        <v>27011</v>
      </c>
      <c r="Y349" s="6">
        <v>12.5</v>
      </c>
      <c r="Z349" s="6">
        <v>3.5</v>
      </c>
      <c r="AA349" s="6">
        <f t="shared" si="28"/>
        <v>8</v>
      </c>
      <c r="AB349" s="6">
        <v>0</v>
      </c>
      <c r="AD349" s="5"/>
      <c r="AE349" s="8">
        <v>27376</v>
      </c>
      <c r="AF349" s="6">
        <v>14.2</v>
      </c>
      <c r="AG349" s="6">
        <v>7</v>
      </c>
      <c r="AH349" s="6">
        <f t="shared" si="29"/>
        <v>10.6</v>
      </c>
      <c r="AI349" s="6">
        <v>0</v>
      </c>
    </row>
    <row r="350" spans="2:35" x14ac:dyDescent="0.25">
      <c r="B350" s="5"/>
      <c r="C350" s="8">
        <v>25916</v>
      </c>
      <c r="D350" s="6">
        <v>14.5</v>
      </c>
      <c r="E350" s="6">
        <v>6</v>
      </c>
      <c r="F350" s="6">
        <f t="shared" si="26"/>
        <v>10.25</v>
      </c>
      <c r="G350" s="6">
        <v>0.2</v>
      </c>
      <c r="I350" s="5"/>
      <c r="J350" s="8">
        <v>26281</v>
      </c>
      <c r="K350" s="6">
        <v>13.6</v>
      </c>
      <c r="L350" s="6">
        <v>6</v>
      </c>
      <c r="M350" s="6">
        <f t="shared" si="25"/>
        <v>9.8000000000000007</v>
      </c>
      <c r="N350" s="6">
        <v>0</v>
      </c>
      <c r="P350" s="5"/>
      <c r="Q350" s="8">
        <v>26646</v>
      </c>
      <c r="R350" s="6">
        <v>14</v>
      </c>
      <c r="S350" s="6">
        <v>5</v>
      </c>
      <c r="T350" s="6">
        <f t="shared" si="27"/>
        <v>9.5</v>
      </c>
      <c r="U350" s="6">
        <v>0</v>
      </c>
      <c r="W350" s="5"/>
      <c r="X350" s="8">
        <v>27012</v>
      </c>
      <c r="Y350" s="6">
        <v>17.2</v>
      </c>
      <c r="Z350" s="6">
        <v>6</v>
      </c>
      <c r="AA350" s="6">
        <f t="shared" si="28"/>
        <v>11.6</v>
      </c>
      <c r="AB350" s="6">
        <v>0</v>
      </c>
      <c r="AD350" s="5"/>
      <c r="AE350" s="8">
        <v>27377</v>
      </c>
      <c r="AF350" s="6">
        <v>13.6</v>
      </c>
      <c r="AG350" s="6">
        <v>8</v>
      </c>
      <c r="AH350" s="6">
        <f t="shared" si="29"/>
        <v>10.8</v>
      </c>
      <c r="AI350" s="6">
        <v>0</v>
      </c>
    </row>
    <row r="351" spans="2:35" x14ac:dyDescent="0.25">
      <c r="B351" s="5"/>
      <c r="C351" s="8">
        <v>25917</v>
      </c>
      <c r="D351" s="6">
        <v>14.5</v>
      </c>
      <c r="E351" s="6">
        <v>4.8</v>
      </c>
      <c r="F351" s="6">
        <f t="shared" si="26"/>
        <v>9.65</v>
      </c>
      <c r="G351" s="6">
        <v>0</v>
      </c>
      <c r="I351" s="5"/>
      <c r="J351" s="8">
        <v>26282</v>
      </c>
      <c r="K351" s="6">
        <v>13.6</v>
      </c>
      <c r="L351" s="6">
        <v>8</v>
      </c>
      <c r="M351" s="6">
        <f t="shared" si="25"/>
        <v>10.8</v>
      </c>
      <c r="N351" s="6">
        <v>0</v>
      </c>
      <c r="P351" s="5"/>
      <c r="Q351" s="8">
        <v>26647</v>
      </c>
      <c r="R351" s="6">
        <v>14</v>
      </c>
      <c r="S351" s="6">
        <v>10</v>
      </c>
      <c r="T351" s="6">
        <f t="shared" si="27"/>
        <v>12</v>
      </c>
      <c r="U351" s="6">
        <v>0.1</v>
      </c>
      <c r="W351" s="5"/>
      <c r="X351" s="8">
        <v>27013</v>
      </c>
      <c r="Y351" s="6">
        <v>14</v>
      </c>
      <c r="Z351" s="6">
        <v>7.8</v>
      </c>
      <c r="AA351" s="6">
        <f t="shared" si="28"/>
        <v>10.9</v>
      </c>
      <c r="AB351" s="6">
        <v>0</v>
      </c>
      <c r="AD351" s="5"/>
      <c r="AE351" s="8">
        <v>27378</v>
      </c>
      <c r="AF351" s="6">
        <v>13</v>
      </c>
      <c r="AG351" s="6">
        <v>4.5</v>
      </c>
      <c r="AH351" s="6">
        <f t="shared" si="29"/>
        <v>8.75</v>
      </c>
      <c r="AI351" s="6">
        <v>0</v>
      </c>
    </row>
    <row r="352" spans="2:35" x14ac:dyDescent="0.25">
      <c r="B352" s="5"/>
      <c r="C352" s="8">
        <v>25918</v>
      </c>
      <c r="D352" s="6">
        <v>9.1999999999999993</v>
      </c>
      <c r="E352" s="6">
        <v>3.8</v>
      </c>
      <c r="F352" s="6">
        <f t="shared" si="26"/>
        <v>6.5</v>
      </c>
      <c r="G352" s="6">
        <v>0</v>
      </c>
      <c r="I352" s="5"/>
      <c r="J352" s="8">
        <v>26283</v>
      </c>
      <c r="K352" s="6">
        <v>15.5</v>
      </c>
      <c r="L352" s="6">
        <v>9</v>
      </c>
      <c r="M352" s="6">
        <f t="shared" si="25"/>
        <v>12.25</v>
      </c>
      <c r="N352" s="6">
        <v>0</v>
      </c>
      <c r="P352" s="5"/>
      <c r="Q352" s="8">
        <v>26648</v>
      </c>
      <c r="R352" s="6">
        <v>15</v>
      </c>
      <c r="S352" s="6">
        <v>9</v>
      </c>
      <c r="T352" s="6">
        <f t="shared" si="27"/>
        <v>12</v>
      </c>
      <c r="U352" s="6">
        <v>0</v>
      </c>
      <c r="W352" s="5"/>
      <c r="X352" s="8">
        <v>27014</v>
      </c>
      <c r="Y352" s="6">
        <v>13</v>
      </c>
      <c r="Z352" s="6">
        <v>9</v>
      </c>
      <c r="AA352" s="6">
        <f t="shared" si="28"/>
        <v>11</v>
      </c>
      <c r="AB352" s="6">
        <v>0</v>
      </c>
      <c r="AD352" s="5"/>
      <c r="AE352" s="8">
        <v>27379</v>
      </c>
      <c r="AF352" s="6">
        <v>13.5</v>
      </c>
      <c r="AG352" s="6">
        <v>4.5</v>
      </c>
      <c r="AH352" s="6">
        <f t="shared" si="29"/>
        <v>9</v>
      </c>
      <c r="AI352" s="6">
        <v>0</v>
      </c>
    </row>
    <row r="353" spans="2:35" x14ac:dyDescent="0.25">
      <c r="B353" s="5"/>
      <c r="C353" s="8">
        <v>25919</v>
      </c>
      <c r="D353" s="6">
        <v>11</v>
      </c>
      <c r="E353" s="6">
        <v>2</v>
      </c>
      <c r="F353" s="6">
        <f t="shared" si="26"/>
        <v>6.5</v>
      </c>
      <c r="G353" s="6">
        <v>0</v>
      </c>
      <c r="I353" s="5"/>
      <c r="J353" s="8">
        <v>26284</v>
      </c>
      <c r="K353" s="6">
        <v>13.5</v>
      </c>
      <c r="L353" s="6">
        <v>8</v>
      </c>
      <c r="M353" s="6">
        <f t="shared" si="25"/>
        <v>10.75</v>
      </c>
      <c r="N353" s="6">
        <v>0</v>
      </c>
      <c r="P353" s="5"/>
      <c r="Q353" s="8">
        <v>26649</v>
      </c>
      <c r="R353" s="6">
        <v>15</v>
      </c>
      <c r="S353" s="6">
        <v>9</v>
      </c>
      <c r="T353" s="6">
        <f t="shared" si="27"/>
        <v>12</v>
      </c>
      <c r="U353" s="6">
        <v>0</v>
      </c>
      <c r="W353" s="5"/>
      <c r="X353" s="8">
        <v>27015</v>
      </c>
      <c r="Y353" s="6">
        <v>12.5</v>
      </c>
      <c r="Z353" s="6">
        <v>5.5</v>
      </c>
      <c r="AA353" s="6">
        <f t="shared" si="28"/>
        <v>9</v>
      </c>
      <c r="AB353" s="6">
        <v>0</v>
      </c>
      <c r="AD353" s="5"/>
      <c r="AE353" s="8">
        <v>27380</v>
      </c>
      <c r="AF353" s="6">
        <v>14.5</v>
      </c>
      <c r="AG353" s="6">
        <v>4.5</v>
      </c>
      <c r="AH353" s="6">
        <f t="shared" si="29"/>
        <v>9.5</v>
      </c>
      <c r="AI353" s="6">
        <v>0</v>
      </c>
    </row>
    <row r="354" spans="2:35" x14ac:dyDescent="0.25">
      <c r="B354" s="5"/>
      <c r="C354" s="8">
        <v>25920</v>
      </c>
      <c r="D354" s="6">
        <v>12</v>
      </c>
      <c r="E354" s="6">
        <v>2</v>
      </c>
      <c r="F354" s="6">
        <f t="shared" si="26"/>
        <v>7</v>
      </c>
      <c r="G354" s="6">
        <v>0</v>
      </c>
      <c r="I354" s="5"/>
      <c r="J354" s="8">
        <v>26285</v>
      </c>
      <c r="K354" s="6">
        <v>13</v>
      </c>
      <c r="L354" s="6">
        <v>11.5</v>
      </c>
      <c r="M354" s="6">
        <f t="shared" si="25"/>
        <v>12.25</v>
      </c>
      <c r="N354" s="6">
        <v>0</v>
      </c>
      <c r="P354" s="5"/>
      <c r="Q354" s="8">
        <v>26650</v>
      </c>
      <c r="R354" s="6">
        <v>13</v>
      </c>
      <c r="S354" s="6">
        <v>9</v>
      </c>
      <c r="T354" s="6">
        <f t="shared" si="27"/>
        <v>11</v>
      </c>
      <c r="U354" s="6">
        <v>0</v>
      </c>
      <c r="W354" s="5"/>
      <c r="X354" s="8">
        <v>27016</v>
      </c>
      <c r="Y354" s="6">
        <v>11.6</v>
      </c>
      <c r="Z354" s="6">
        <v>8</v>
      </c>
      <c r="AA354" s="6">
        <f t="shared" si="28"/>
        <v>9.8000000000000007</v>
      </c>
      <c r="AB354" s="6">
        <v>0.1</v>
      </c>
      <c r="AD354" s="5"/>
      <c r="AE354" s="8">
        <v>27381</v>
      </c>
      <c r="AF354" s="6">
        <v>14.5</v>
      </c>
      <c r="AG354" s="6">
        <v>4.5999999999999996</v>
      </c>
      <c r="AH354" s="6">
        <f t="shared" si="29"/>
        <v>9.5500000000000007</v>
      </c>
      <c r="AI354" s="6">
        <v>0</v>
      </c>
    </row>
    <row r="355" spans="2:35" x14ac:dyDescent="0.25">
      <c r="B355" s="5"/>
      <c r="C355" s="8">
        <v>25921</v>
      </c>
      <c r="D355" s="6">
        <v>14.1</v>
      </c>
      <c r="E355" s="6">
        <v>5.4</v>
      </c>
      <c r="F355" s="6">
        <f t="shared" si="26"/>
        <v>9.75</v>
      </c>
      <c r="G355" s="6">
        <v>0</v>
      </c>
      <c r="I355" s="5"/>
      <c r="J355" s="8">
        <v>26286</v>
      </c>
      <c r="K355" s="6">
        <v>13.5</v>
      </c>
      <c r="L355" s="6">
        <v>9</v>
      </c>
      <c r="M355" s="6">
        <f t="shared" si="25"/>
        <v>11.25</v>
      </c>
      <c r="N355" s="6">
        <v>0</v>
      </c>
      <c r="P355" s="5"/>
      <c r="Q355" s="8">
        <v>26651</v>
      </c>
      <c r="R355" s="6">
        <v>14</v>
      </c>
      <c r="S355" s="6">
        <v>11</v>
      </c>
      <c r="T355" s="6">
        <f t="shared" si="27"/>
        <v>12.5</v>
      </c>
      <c r="U355" s="6">
        <v>0</v>
      </c>
      <c r="W355" s="5"/>
      <c r="X355" s="8">
        <v>27017</v>
      </c>
      <c r="Y355" s="6">
        <v>15.5</v>
      </c>
      <c r="Z355" s="6">
        <v>8</v>
      </c>
      <c r="AA355" s="6">
        <f t="shared" si="28"/>
        <v>11.75</v>
      </c>
      <c r="AB355" s="6">
        <v>2</v>
      </c>
      <c r="AD355" s="5"/>
      <c r="AE355" s="8">
        <v>27382</v>
      </c>
      <c r="AF355" s="6">
        <v>13.5</v>
      </c>
      <c r="AG355" s="6">
        <v>5.5</v>
      </c>
      <c r="AH355" s="6">
        <f t="shared" si="29"/>
        <v>9.5</v>
      </c>
      <c r="AI355" s="6">
        <v>0</v>
      </c>
    </row>
    <row r="356" spans="2:35" x14ac:dyDescent="0.25">
      <c r="B356" s="5"/>
      <c r="C356" s="8">
        <v>25922</v>
      </c>
      <c r="D356" s="6">
        <v>14</v>
      </c>
      <c r="E356" s="6">
        <v>4.7</v>
      </c>
      <c r="F356" s="6">
        <f t="shared" si="26"/>
        <v>9.35</v>
      </c>
      <c r="G356" s="6">
        <v>0</v>
      </c>
      <c r="I356" s="5"/>
      <c r="J356" s="8">
        <v>26287</v>
      </c>
      <c r="K356" s="6">
        <v>16</v>
      </c>
      <c r="L356" s="6">
        <v>8.5</v>
      </c>
      <c r="M356" s="6">
        <f t="shared" si="25"/>
        <v>12.25</v>
      </c>
      <c r="N356" s="6">
        <v>0</v>
      </c>
      <c r="P356" s="5"/>
      <c r="Q356" s="8">
        <v>26652</v>
      </c>
      <c r="R356" s="6">
        <v>14</v>
      </c>
      <c r="S356" s="6">
        <v>7.5</v>
      </c>
      <c r="T356" s="6">
        <f t="shared" si="27"/>
        <v>10.75</v>
      </c>
      <c r="U356" s="6">
        <v>0</v>
      </c>
      <c r="W356" s="5"/>
      <c r="X356" s="8">
        <v>27018</v>
      </c>
      <c r="Y356" s="6">
        <v>14.5</v>
      </c>
      <c r="Z356" s="6">
        <v>12</v>
      </c>
      <c r="AA356" s="6">
        <f t="shared" si="28"/>
        <v>13.25</v>
      </c>
      <c r="AB356" s="6">
        <v>11</v>
      </c>
      <c r="AD356" s="5"/>
      <c r="AE356" s="8">
        <v>27383</v>
      </c>
      <c r="AF356" s="6">
        <v>12.5</v>
      </c>
      <c r="AG356" s="6">
        <v>4.5</v>
      </c>
      <c r="AH356" s="6">
        <f t="shared" si="29"/>
        <v>8.5</v>
      </c>
      <c r="AI356" s="6">
        <v>0</v>
      </c>
    </row>
    <row r="357" spans="2:35" x14ac:dyDescent="0.25">
      <c r="B357" s="5"/>
      <c r="C357" s="8">
        <v>25923</v>
      </c>
      <c r="D357" s="6">
        <v>11.5</v>
      </c>
      <c r="E357" s="6">
        <v>4</v>
      </c>
      <c r="F357" s="6">
        <f t="shared" si="26"/>
        <v>7.75</v>
      </c>
      <c r="G357" s="6">
        <v>0</v>
      </c>
      <c r="I357" s="5"/>
      <c r="J357" s="8">
        <v>26288</v>
      </c>
      <c r="K357" s="6">
        <v>18</v>
      </c>
      <c r="L357" s="6">
        <v>9</v>
      </c>
      <c r="M357" s="6">
        <f t="shared" si="25"/>
        <v>13.5</v>
      </c>
      <c r="N357" s="6">
        <v>0</v>
      </c>
      <c r="P357" s="5"/>
      <c r="Q357" s="8">
        <v>26653</v>
      </c>
      <c r="R357" s="6">
        <v>13</v>
      </c>
      <c r="S357" s="6">
        <v>10</v>
      </c>
      <c r="T357" s="6">
        <f t="shared" si="27"/>
        <v>11.5</v>
      </c>
      <c r="U357" s="6">
        <v>0</v>
      </c>
      <c r="W357" s="5"/>
      <c r="X357" s="8">
        <v>27019</v>
      </c>
      <c r="Y357" s="6">
        <v>15.5</v>
      </c>
      <c r="Z357" s="6">
        <v>9</v>
      </c>
      <c r="AA357" s="6">
        <f t="shared" si="28"/>
        <v>12.25</v>
      </c>
      <c r="AB357" s="6">
        <v>0</v>
      </c>
      <c r="AD357" s="5"/>
      <c r="AE357" s="8">
        <v>27384</v>
      </c>
      <c r="AF357" s="6">
        <v>14</v>
      </c>
      <c r="AG357" s="6">
        <v>5.6</v>
      </c>
      <c r="AH357" s="6">
        <f t="shared" si="29"/>
        <v>9.8000000000000007</v>
      </c>
      <c r="AI357" s="6">
        <v>0</v>
      </c>
    </row>
    <row r="358" spans="2:35" x14ac:dyDescent="0.25">
      <c r="B358" s="5"/>
      <c r="C358" s="8">
        <v>25924</v>
      </c>
      <c r="D358" s="6">
        <v>9</v>
      </c>
      <c r="E358" s="6">
        <v>2</v>
      </c>
      <c r="F358" s="6">
        <f t="shared" si="26"/>
        <v>5.5</v>
      </c>
      <c r="G358" s="6">
        <v>0</v>
      </c>
      <c r="I358" s="5"/>
      <c r="J358" s="8">
        <v>26289</v>
      </c>
      <c r="K358" s="6">
        <v>13.8</v>
      </c>
      <c r="L358" s="6">
        <v>8.1999999999999993</v>
      </c>
      <c r="M358" s="6">
        <f t="shared" si="25"/>
        <v>11</v>
      </c>
      <c r="N358" s="6">
        <v>0</v>
      </c>
      <c r="P358" s="5"/>
      <c r="Q358" s="8">
        <v>26654</v>
      </c>
      <c r="R358" s="6">
        <v>10</v>
      </c>
      <c r="S358" s="6">
        <v>8</v>
      </c>
      <c r="T358" s="6">
        <f t="shared" si="27"/>
        <v>9</v>
      </c>
      <c r="U358" s="6">
        <v>0</v>
      </c>
      <c r="W358" s="5"/>
      <c r="X358" s="8">
        <v>27020</v>
      </c>
      <c r="Y358" s="6">
        <v>13.5</v>
      </c>
      <c r="Z358" s="6">
        <v>10</v>
      </c>
      <c r="AA358" s="6">
        <f t="shared" si="28"/>
        <v>11.75</v>
      </c>
      <c r="AB358" s="6">
        <v>0</v>
      </c>
      <c r="AD358" s="5"/>
      <c r="AE358" s="8">
        <v>27385</v>
      </c>
      <c r="AF358" s="6">
        <v>14</v>
      </c>
      <c r="AG358" s="6">
        <v>5.4</v>
      </c>
      <c r="AH358" s="6">
        <f t="shared" si="29"/>
        <v>9.6999999999999993</v>
      </c>
      <c r="AI358" s="6">
        <v>0</v>
      </c>
    </row>
    <row r="359" spans="2:35" x14ac:dyDescent="0.25">
      <c r="B359" s="5"/>
      <c r="C359" s="8">
        <v>25925</v>
      </c>
      <c r="D359" s="6">
        <v>7</v>
      </c>
      <c r="E359" s="6">
        <v>1.4</v>
      </c>
      <c r="F359" s="6">
        <f t="shared" si="26"/>
        <v>4.2</v>
      </c>
      <c r="G359" s="6">
        <v>0</v>
      </c>
      <c r="I359" s="5"/>
      <c r="J359" s="8">
        <v>26290</v>
      </c>
      <c r="K359" s="6">
        <v>16</v>
      </c>
      <c r="L359" s="6">
        <v>12</v>
      </c>
      <c r="M359" s="6">
        <f t="shared" si="25"/>
        <v>14</v>
      </c>
      <c r="N359" s="6">
        <v>0.1</v>
      </c>
      <c r="P359" s="5"/>
      <c r="Q359" s="8">
        <v>26655</v>
      </c>
      <c r="R359" s="6">
        <v>12.5</v>
      </c>
      <c r="S359" s="6">
        <v>6.8</v>
      </c>
      <c r="T359" s="6">
        <f t="shared" si="27"/>
        <v>9.65</v>
      </c>
      <c r="U359" s="6">
        <v>0</v>
      </c>
      <c r="W359" s="5"/>
      <c r="X359" s="8">
        <v>27021</v>
      </c>
      <c r="Y359" s="6">
        <v>16</v>
      </c>
      <c r="Z359" s="6">
        <v>9</v>
      </c>
      <c r="AA359" s="6">
        <f t="shared" si="28"/>
        <v>12.5</v>
      </c>
      <c r="AB359" s="6">
        <v>27</v>
      </c>
      <c r="AD359" s="5"/>
      <c r="AE359" s="8">
        <v>27386</v>
      </c>
      <c r="AF359" s="6">
        <v>14.2</v>
      </c>
      <c r="AG359" s="6">
        <v>5.5</v>
      </c>
      <c r="AH359" s="6">
        <f t="shared" si="29"/>
        <v>9.85</v>
      </c>
      <c r="AI359" s="6">
        <v>0</v>
      </c>
    </row>
    <row r="360" spans="2:35" x14ac:dyDescent="0.25">
      <c r="B360" s="5"/>
      <c r="C360" s="8">
        <v>25926</v>
      </c>
      <c r="D360" s="6">
        <v>6.6</v>
      </c>
      <c r="E360" s="6">
        <v>1</v>
      </c>
      <c r="F360" s="6">
        <f t="shared" si="26"/>
        <v>3.8</v>
      </c>
      <c r="G360" s="6">
        <v>0</v>
      </c>
      <c r="I360" s="5"/>
      <c r="J360" s="8">
        <v>26291</v>
      </c>
      <c r="K360" s="6">
        <v>13.5</v>
      </c>
      <c r="L360" s="6">
        <v>10</v>
      </c>
      <c r="M360" s="6">
        <f t="shared" si="25"/>
        <v>11.75</v>
      </c>
      <c r="N360" s="6">
        <v>2.8</v>
      </c>
      <c r="P360" s="5"/>
      <c r="Q360" s="8">
        <v>26656</v>
      </c>
      <c r="R360" s="6">
        <v>14</v>
      </c>
      <c r="S360" s="6">
        <v>4</v>
      </c>
      <c r="T360" s="6">
        <f t="shared" si="27"/>
        <v>9</v>
      </c>
      <c r="U360" s="6">
        <v>0</v>
      </c>
      <c r="W360" s="5"/>
      <c r="X360" s="8">
        <v>27022</v>
      </c>
      <c r="Y360" s="6">
        <v>14.5</v>
      </c>
      <c r="Z360" s="6">
        <v>13</v>
      </c>
      <c r="AA360" s="6">
        <f t="shared" si="28"/>
        <v>13.75</v>
      </c>
      <c r="AB360" s="6">
        <v>17.8</v>
      </c>
      <c r="AD360" s="5"/>
      <c r="AE360" s="8">
        <v>27387</v>
      </c>
      <c r="AF360" s="6">
        <v>14.5</v>
      </c>
      <c r="AG360" s="6">
        <v>8.1999999999999993</v>
      </c>
      <c r="AH360" s="6">
        <f t="shared" si="29"/>
        <v>11.35</v>
      </c>
      <c r="AI360" s="6">
        <v>0</v>
      </c>
    </row>
    <row r="361" spans="2:35" x14ac:dyDescent="0.25">
      <c r="B361" s="5"/>
      <c r="C361" s="8">
        <v>25927</v>
      </c>
      <c r="D361" s="6">
        <v>11</v>
      </c>
      <c r="E361" s="6">
        <v>-1.2</v>
      </c>
      <c r="F361" s="6">
        <f t="shared" si="26"/>
        <v>4.9000000000000004</v>
      </c>
      <c r="G361" s="6">
        <v>0</v>
      </c>
      <c r="I361" s="5"/>
      <c r="J361" s="8">
        <v>26292</v>
      </c>
      <c r="K361" s="6">
        <v>13</v>
      </c>
      <c r="L361" s="6">
        <v>10</v>
      </c>
      <c r="M361" s="6">
        <f t="shared" si="25"/>
        <v>11.5</v>
      </c>
      <c r="N361" s="6">
        <v>8.6</v>
      </c>
      <c r="P361" s="5"/>
      <c r="Q361" s="8">
        <v>26657</v>
      </c>
      <c r="R361" s="6">
        <v>12.5</v>
      </c>
      <c r="S361" s="6">
        <v>2.5</v>
      </c>
      <c r="T361" s="6">
        <f t="shared" si="27"/>
        <v>7.5</v>
      </c>
      <c r="U361" s="6">
        <v>0</v>
      </c>
      <c r="W361" s="5"/>
      <c r="X361" s="8">
        <v>27023</v>
      </c>
      <c r="Y361" s="6">
        <v>13</v>
      </c>
      <c r="Z361" s="6">
        <v>9</v>
      </c>
      <c r="AA361" s="6">
        <f t="shared" si="28"/>
        <v>11</v>
      </c>
      <c r="AB361" s="6">
        <v>3</v>
      </c>
      <c r="AD361" s="5"/>
      <c r="AE361" s="8">
        <v>27388</v>
      </c>
      <c r="AF361" s="6">
        <v>16.8</v>
      </c>
      <c r="AG361" s="6">
        <v>9</v>
      </c>
      <c r="AH361" s="6">
        <f t="shared" si="29"/>
        <v>12.9</v>
      </c>
      <c r="AI361" s="6">
        <v>0</v>
      </c>
    </row>
    <row r="362" spans="2:35" x14ac:dyDescent="0.25">
      <c r="B362" s="5"/>
      <c r="C362" s="8">
        <v>25928</v>
      </c>
      <c r="D362" s="6">
        <v>5.5</v>
      </c>
      <c r="E362" s="6">
        <v>1.4</v>
      </c>
      <c r="F362" s="6">
        <f t="shared" si="26"/>
        <v>3.45</v>
      </c>
      <c r="G362" s="6">
        <v>6</v>
      </c>
      <c r="I362" s="5"/>
      <c r="J362" s="8">
        <v>26293</v>
      </c>
      <c r="K362" s="6">
        <v>13.8</v>
      </c>
      <c r="L362" s="6">
        <v>11</v>
      </c>
      <c r="M362" s="6">
        <f t="shared" si="25"/>
        <v>12.4</v>
      </c>
      <c r="N362" s="6">
        <v>8.1</v>
      </c>
      <c r="P362" s="5"/>
      <c r="Q362" s="8">
        <v>26658</v>
      </c>
      <c r="R362" s="6">
        <v>12.6</v>
      </c>
      <c r="S362" s="6">
        <v>4</v>
      </c>
      <c r="T362" s="6">
        <f t="shared" si="27"/>
        <v>8.3000000000000007</v>
      </c>
      <c r="U362" s="6">
        <v>0</v>
      </c>
      <c r="W362" s="5"/>
      <c r="X362" s="8">
        <v>27024</v>
      </c>
      <c r="Y362" s="6">
        <v>14</v>
      </c>
      <c r="Z362" s="6">
        <v>9</v>
      </c>
      <c r="AA362" s="6">
        <f t="shared" si="28"/>
        <v>11.5</v>
      </c>
      <c r="AB362" s="6">
        <v>0</v>
      </c>
      <c r="AD362" s="5"/>
      <c r="AE362" s="8">
        <v>27389</v>
      </c>
      <c r="AF362" s="6">
        <v>17.2</v>
      </c>
      <c r="AG362" s="6">
        <v>8</v>
      </c>
      <c r="AH362" s="6">
        <f t="shared" si="29"/>
        <v>12.6</v>
      </c>
      <c r="AI362" s="6">
        <v>0</v>
      </c>
    </row>
    <row r="363" spans="2:35" x14ac:dyDescent="0.25">
      <c r="B363" s="5"/>
      <c r="C363" s="8">
        <v>25929</v>
      </c>
      <c r="D363" s="6">
        <v>5</v>
      </c>
      <c r="E363" s="6">
        <v>2</v>
      </c>
      <c r="F363" s="6">
        <f t="shared" si="26"/>
        <v>3.5</v>
      </c>
      <c r="G363" s="6">
        <v>14.2</v>
      </c>
      <c r="I363" s="5"/>
      <c r="J363" s="8">
        <v>26294</v>
      </c>
      <c r="K363" s="6">
        <v>13</v>
      </c>
      <c r="L363" s="6">
        <v>7</v>
      </c>
      <c r="M363" s="6">
        <f t="shared" si="25"/>
        <v>10</v>
      </c>
      <c r="N363" s="6">
        <v>0</v>
      </c>
      <c r="P363" s="5"/>
      <c r="Q363" s="8">
        <v>26659</v>
      </c>
      <c r="R363" s="6">
        <v>14.5</v>
      </c>
      <c r="S363" s="6">
        <v>7</v>
      </c>
      <c r="T363" s="6">
        <f t="shared" si="27"/>
        <v>10.75</v>
      </c>
      <c r="U363" s="6">
        <v>4.2</v>
      </c>
      <c r="W363" s="5"/>
      <c r="X363" s="8">
        <v>27025</v>
      </c>
      <c r="Y363" s="6">
        <v>11.5</v>
      </c>
      <c r="Z363" s="6">
        <v>7.5</v>
      </c>
      <c r="AA363" s="6">
        <f t="shared" si="28"/>
        <v>9.5</v>
      </c>
      <c r="AB363" s="6">
        <v>0</v>
      </c>
      <c r="AD363" s="5"/>
      <c r="AE363" s="8">
        <v>27390</v>
      </c>
      <c r="AF363" s="6">
        <v>13.6</v>
      </c>
      <c r="AG363" s="6">
        <v>8</v>
      </c>
      <c r="AH363" s="6">
        <f t="shared" si="29"/>
        <v>10.8</v>
      </c>
      <c r="AI363" s="6">
        <v>0</v>
      </c>
    </row>
    <row r="364" spans="2:35" x14ac:dyDescent="0.25">
      <c r="B364" s="5"/>
      <c r="C364" s="8">
        <v>25930</v>
      </c>
      <c r="D364" s="6">
        <v>8</v>
      </c>
      <c r="E364" s="6">
        <v>2</v>
      </c>
      <c r="F364" s="6">
        <f t="shared" si="26"/>
        <v>5</v>
      </c>
      <c r="G364" s="6">
        <v>3.6</v>
      </c>
      <c r="I364" s="5"/>
      <c r="J364" s="8">
        <v>26295</v>
      </c>
      <c r="K364" s="6">
        <v>11.5</v>
      </c>
      <c r="L364" s="6">
        <v>8</v>
      </c>
      <c r="M364" s="6">
        <f t="shared" si="25"/>
        <v>9.75</v>
      </c>
      <c r="N364" s="6">
        <v>0.1</v>
      </c>
      <c r="P364" s="5"/>
      <c r="Q364" s="8">
        <v>26660</v>
      </c>
      <c r="R364" s="6">
        <v>14</v>
      </c>
      <c r="S364" s="6">
        <v>9</v>
      </c>
      <c r="T364" s="6">
        <f t="shared" si="27"/>
        <v>11.5</v>
      </c>
      <c r="U364" s="6">
        <v>5.5</v>
      </c>
      <c r="W364" s="5"/>
      <c r="X364" s="8">
        <v>27026</v>
      </c>
      <c r="Y364" s="6">
        <v>12</v>
      </c>
      <c r="Z364" s="6">
        <v>4.4000000000000004</v>
      </c>
      <c r="AA364" s="6">
        <f t="shared" si="28"/>
        <v>8.1999999999999993</v>
      </c>
      <c r="AB364" s="6">
        <v>0</v>
      </c>
      <c r="AD364" s="5"/>
      <c r="AE364" s="8">
        <v>27391</v>
      </c>
      <c r="AF364" s="6">
        <v>17</v>
      </c>
      <c r="AG364" s="6">
        <v>10.4</v>
      </c>
      <c r="AH364" s="6">
        <f t="shared" si="29"/>
        <v>13.7</v>
      </c>
      <c r="AI364" s="6">
        <v>0</v>
      </c>
    </row>
    <row r="365" spans="2:35" x14ac:dyDescent="0.25">
      <c r="B365" s="5"/>
      <c r="C365" s="8">
        <v>25931</v>
      </c>
      <c r="D365" s="6">
        <v>6.5</v>
      </c>
      <c r="E365" s="6">
        <v>5</v>
      </c>
      <c r="F365" s="6">
        <f t="shared" si="26"/>
        <v>5.75</v>
      </c>
      <c r="G365" s="6">
        <v>6.5</v>
      </c>
      <c r="I365" s="5"/>
      <c r="J365" s="8">
        <v>26296</v>
      </c>
      <c r="K365" s="6">
        <v>11.8</v>
      </c>
      <c r="L365" s="6">
        <v>6.5</v>
      </c>
      <c r="M365" s="6">
        <f t="shared" si="25"/>
        <v>9.15</v>
      </c>
      <c r="N365" s="6">
        <v>23</v>
      </c>
      <c r="P365" s="5"/>
      <c r="Q365" s="8">
        <v>26661</v>
      </c>
      <c r="R365" s="6">
        <v>13</v>
      </c>
      <c r="S365" s="6">
        <v>8.5</v>
      </c>
      <c r="T365" s="6">
        <f t="shared" si="27"/>
        <v>10.75</v>
      </c>
      <c r="U365" s="6">
        <v>0</v>
      </c>
      <c r="W365" s="5"/>
      <c r="X365" s="8">
        <v>27027</v>
      </c>
      <c r="Y365" s="6">
        <v>12</v>
      </c>
      <c r="Z365" s="6">
        <v>5.5</v>
      </c>
      <c r="AA365" s="6">
        <f t="shared" si="28"/>
        <v>8.75</v>
      </c>
      <c r="AB365" s="6">
        <v>0</v>
      </c>
      <c r="AD365" s="5"/>
      <c r="AE365" s="8">
        <v>27392</v>
      </c>
      <c r="AF365" s="6">
        <v>17.2</v>
      </c>
      <c r="AG365" s="6">
        <v>10</v>
      </c>
      <c r="AH365" s="6">
        <f t="shared" si="29"/>
        <v>13.6</v>
      </c>
      <c r="AI365" s="6">
        <v>0</v>
      </c>
    </row>
    <row r="366" spans="2:35" x14ac:dyDescent="0.25">
      <c r="B366" s="5"/>
      <c r="C366" s="8">
        <v>25932</v>
      </c>
      <c r="D366" s="6">
        <v>6</v>
      </c>
      <c r="E366" s="6">
        <v>1</v>
      </c>
      <c r="F366" s="6">
        <f t="shared" si="26"/>
        <v>3.5</v>
      </c>
      <c r="G366" s="6">
        <v>0</v>
      </c>
      <c r="I366" s="5"/>
      <c r="J366" s="8">
        <v>26297</v>
      </c>
      <c r="K366" s="6">
        <v>12</v>
      </c>
      <c r="L366" s="6">
        <v>10</v>
      </c>
      <c r="M366" s="6">
        <f t="shared" si="25"/>
        <v>11</v>
      </c>
      <c r="N366" s="6">
        <v>25</v>
      </c>
      <c r="P366" s="5"/>
      <c r="Q366" s="8">
        <v>26662</v>
      </c>
      <c r="R366" s="6">
        <v>12.5</v>
      </c>
      <c r="S366" s="6">
        <v>8.6</v>
      </c>
      <c r="T366" s="6">
        <f t="shared" si="27"/>
        <v>10.55</v>
      </c>
      <c r="U366" s="6">
        <v>0.7</v>
      </c>
      <c r="W366" s="5"/>
      <c r="X366" s="8">
        <v>27028</v>
      </c>
      <c r="Y366" s="6">
        <v>14</v>
      </c>
      <c r="Z366" s="6">
        <v>7</v>
      </c>
      <c r="AA366" s="6">
        <f t="shared" si="28"/>
        <v>10.5</v>
      </c>
      <c r="AB366" s="6">
        <v>11.5</v>
      </c>
      <c r="AD366" s="5"/>
      <c r="AE366" s="8">
        <v>27393</v>
      </c>
      <c r="AF366" s="6">
        <v>16</v>
      </c>
      <c r="AG366" s="6">
        <v>8</v>
      </c>
      <c r="AH366" s="6">
        <f t="shared" si="29"/>
        <v>12</v>
      </c>
      <c r="AI366" s="6">
        <v>0</v>
      </c>
    </row>
    <row r="367" spans="2:35" x14ac:dyDescent="0.25">
      <c r="B367" s="5"/>
      <c r="C367" s="12">
        <v>25933</v>
      </c>
      <c r="D367" s="13">
        <v>4</v>
      </c>
      <c r="E367" s="13">
        <v>0</v>
      </c>
      <c r="F367" s="13">
        <f t="shared" si="26"/>
        <v>2</v>
      </c>
      <c r="G367" s="13">
        <v>0.1</v>
      </c>
      <c r="I367" s="5"/>
      <c r="J367" s="12">
        <v>26298</v>
      </c>
      <c r="K367" s="13">
        <v>9.1999999999999993</v>
      </c>
      <c r="L367" s="13">
        <v>7</v>
      </c>
      <c r="M367" s="13">
        <f>+ (K367+L367)/2</f>
        <v>8.1</v>
      </c>
      <c r="N367" s="13">
        <v>8.1999999999999993</v>
      </c>
      <c r="P367" s="5"/>
      <c r="Q367" s="8">
        <v>26663</v>
      </c>
      <c r="R367" s="6">
        <v>11.1</v>
      </c>
      <c r="S367" s="6">
        <v>8</v>
      </c>
      <c r="T367" s="6">
        <f t="shared" si="27"/>
        <v>9.5500000000000007</v>
      </c>
      <c r="U367" s="6">
        <v>0</v>
      </c>
      <c r="W367" s="5"/>
      <c r="X367" s="12">
        <v>27029</v>
      </c>
      <c r="Y367" s="13">
        <v>10.5</v>
      </c>
      <c r="Z367" s="13">
        <v>9</v>
      </c>
      <c r="AA367" s="13">
        <f t="shared" si="28"/>
        <v>9.75</v>
      </c>
      <c r="AB367" s="13">
        <v>0</v>
      </c>
      <c r="AD367" s="5"/>
      <c r="AE367" s="12">
        <v>27394</v>
      </c>
      <c r="AF367" s="13">
        <v>14.5</v>
      </c>
      <c r="AG367" s="13">
        <v>5.2</v>
      </c>
      <c r="AH367" s="13">
        <f t="shared" si="29"/>
        <v>9.85</v>
      </c>
      <c r="AI367" s="13">
        <v>0</v>
      </c>
    </row>
    <row r="368" spans="2:35" x14ac:dyDescent="0.25">
      <c r="P368" s="5"/>
      <c r="Q368" s="12">
        <v>26664</v>
      </c>
      <c r="R368" s="13">
        <v>14.5</v>
      </c>
      <c r="S368" s="13">
        <v>6.9</v>
      </c>
      <c r="T368" s="13">
        <f t="shared" si="27"/>
        <v>10.7</v>
      </c>
      <c r="U368" s="13">
        <v>0.1</v>
      </c>
    </row>
    <row r="369" spans="3:35" x14ac:dyDescent="0.25">
      <c r="C369" s="17" t="s">
        <v>18</v>
      </c>
      <c r="D369" s="15">
        <f>MAX(D3:D367)</f>
        <v>30.5</v>
      </c>
      <c r="E369" s="15">
        <f>MIN(E3:E367)</f>
        <v>-1.2</v>
      </c>
      <c r="F369" s="16" t="s">
        <v>17</v>
      </c>
      <c r="G369" s="15">
        <f>MAX(G3:G367)</f>
        <v>72</v>
      </c>
      <c r="J369" s="17" t="s">
        <v>18</v>
      </c>
      <c r="K369" s="15">
        <f>MAX(K3:K367)</f>
        <v>34</v>
      </c>
      <c r="L369" s="15">
        <f>MIN(L3:L367)</f>
        <v>-2.6</v>
      </c>
      <c r="M369" s="16" t="s">
        <v>17</v>
      </c>
      <c r="N369" s="15">
        <f>MAX(N3:N367)</f>
        <v>56.3</v>
      </c>
      <c r="X369" s="17" t="s">
        <v>18</v>
      </c>
      <c r="Y369" s="15">
        <f>MAX(Y3:Y367)</f>
        <v>34</v>
      </c>
      <c r="Z369" s="15">
        <f>MIN(Z3:Z367)</f>
        <v>0</v>
      </c>
      <c r="AA369" s="16" t="s">
        <v>17</v>
      </c>
      <c r="AB369" s="15">
        <f>MAX(AB3:AB367)</f>
        <v>51</v>
      </c>
      <c r="AE369" s="17" t="s">
        <v>18</v>
      </c>
      <c r="AF369" s="15">
        <f>MAX(AF3:AF367)</f>
        <v>31</v>
      </c>
      <c r="AG369" s="15">
        <f>MIN(AG3:AG367)</f>
        <v>2</v>
      </c>
      <c r="AH369" s="16" t="s">
        <v>17</v>
      </c>
      <c r="AI369" s="15">
        <f>MAX(AI3:AI367)</f>
        <v>36.6</v>
      </c>
    </row>
    <row r="370" spans="3:35" x14ac:dyDescent="0.25">
      <c r="Q370" s="17" t="s">
        <v>18</v>
      </c>
      <c r="R370" s="15">
        <f>MAX(R3:R368)</f>
        <v>28.8</v>
      </c>
      <c r="S370" s="15">
        <f>MIN(S3:S368)</f>
        <v>1.2</v>
      </c>
      <c r="T370" s="16" t="s">
        <v>17</v>
      </c>
      <c r="U370" s="15">
        <f>MAX(U3:U368)</f>
        <v>65.3</v>
      </c>
    </row>
    <row r="371" spans="3:35" x14ac:dyDescent="0.25">
      <c r="C371" s="17" t="s">
        <v>19</v>
      </c>
      <c r="D371" s="15">
        <f>SUM(D3:D367)/365</f>
        <v>19.098356164383556</v>
      </c>
      <c r="E371" s="15">
        <f t="shared" ref="E371:F371" si="30">SUM(E3:E367)/365</f>
        <v>12.816986301369862</v>
      </c>
      <c r="F371" s="15">
        <f t="shared" si="30"/>
        <v>15.95767123287672</v>
      </c>
      <c r="G371" s="15">
        <f>SUM(G3:G367)</f>
        <v>428.79999999999995</v>
      </c>
      <c r="J371" s="17" t="s">
        <v>19</v>
      </c>
      <c r="K371" s="15">
        <f>SUM(K3:K367)/365</f>
        <v>18.926849315068495</v>
      </c>
      <c r="L371" s="15">
        <f t="shared" ref="L371:M371" si="31">SUM(L3:L367)/365</f>
        <v>12.543013698630133</v>
      </c>
      <c r="M371" s="15">
        <f t="shared" si="31"/>
        <v>15.697260273972596</v>
      </c>
      <c r="N371" s="15">
        <f>SUM(N3:N367)</f>
        <v>700.60000000000025</v>
      </c>
      <c r="X371" s="17" t="s">
        <v>19</v>
      </c>
      <c r="Y371" s="15">
        <f>SUM(Y3:Y367)/365</f>
        <v>18.79150684931507</v>
      </c>
      <c r="Z371" s="15">
        <f t="shared" ref="Z371:AA371" si="32">SUM(Z3:Z367)/365</f>
        <v>12.494794520547947</v>
      </c>
      <c r="AA371" s="15">
        <f t="shared" si="32"/>
        <v>15.643150684931509</v>
      </c>
      <c r="AB371" s="15">
        <f>SUM(AB3:AB367)</f>
        <v>349.39999999999992</v>
      </c>
      <c r="AE371" s="17" t="s">
        <v>19</v>
      </c>
      <c r="AF371" s="15">
        <f>SUM(AF3:AF367)/365</f>
        <v>18.67643835616439</v>
      </c>
      <c r="AG371" s="15">
        <f t="shared" ref="AG371:AH371" si="33">SUM(AG3:AG367)/365</f>
        <v>12.586027397260271</v>
      </c>
      <c r="AH371" s="15">
        <f t="shared" si="33"/>
        <v>15.631232876712337</v>
      </c>
      <c r="AI371" s="15">
        <f>SUM(AI3:AI367)</f>
        <v>390.81400000000025</v>
      </c>
    </row>
    <row r="372" spans="3:35" x14ac:dyDescent="0.25">
      <c r="Q372" s="17" t="s">
        <v>19</v>
      </c>
      <c r="R372" s="15">
        <f>SUM(R3:R368)/366</f>
        <v>18.144808743169403</v>
      </c>
      <c r="S372" s="15">
        <f>SUM(S3:S368)/366</f>
        <v>12.2464480874317</v>
      </c>
      <c r="T372" s="15">
        <f>SUM(T3:T368)/366</f>
        <v>15.19562841530054</v>
      </c>
      <c r="U372" s="15">
        <f>SUM(U3:U368)</f>
        <v>691.70000000000084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372"/>
  <sheetViews>
    <sheetView workbookViewId="0"/>
  </sheetViews>
  <sheetFormatPr baseColWidth="10" defaultRowHeight="15" x14ac:dyDescent="0.25"/>
  <cols>
    <col min="3" max="3" width="11.42578125" style="9"/>
    <col min="4" max="7" width="11.42578125" style="11"/>
    <col min="10" max="10" width="11.42578125" style="9"/>
    <col min="11" max="14" width="11.42578125" style="11"/>
    <col min="17" max="17" width="11.42578125" style="9"/>
    <col min="18" max="21" width="11.42578125" style="11"/>
    <col min="24" max="24" width="11.42578125" style="9"/>
    <col min="25" max="28" width="11.42578125" style="11"/>
    <col min="31" max="31" width="11.42578125" style="9"/>
    <col min="32" max="35" width="11.42578125" style="11"/>
  </cols>
  <sheetData>
    <row r="2" spans="2:35" x14ac:dyDescent="0.25">
      <c r="B2" s="3">
        <v>1975</v>
      </c>
      <c r="C2" s="7" t="s">
        <v>0</v>
      </c>
      <c r="D2" s="10" t="s">
        <v>1</v>
      </c>
      <c r="E2" s="10" t="s">
        <v>2</v>
      </c>
      <c r="F2" s="10" t="s">
        <v>4</v>
      </c>
      <c r="G2" s="10" t="s">
        <v>3</v>
      </c>
      <c r="I2" s="3">
        <v>1976</v>
      </c>
      <c r="J2" s="7" t="s">
        <v>0</v>
      </c>
      <c r="K2" s="10" t="s">
        <v>1</v>
      </c>
      <c r="L2" s="10" t="s">
        <v>2</v>
      </c>
      <c r="M2" s="10" t="s">
        <v>4</v>
      </c>
      <c r="N2" s="10" t="s">
        <v>3</v>
      </c>
      <c r="P2" s="3">
        <v>1977</v>
      </c>
      <c r="Q2" s="7" t="s">
        <v>0</v>
      </c>
      <c r="R2" s="10" t="s">
        <v>1</v>
      </c>
      <c r="S2" s="10" t="s">
        <v>2</v>
      </c>
      <c r="T2" s="10" t="s">
        <v>4</v>
      </c>
      <c r="U2" s="10" t="s">
        <v>3</v>
      </c>
      <c r="W2" s="3">
        <v>1978</v>
      </c>
      <c r="X2" s="7" t="s">
        <v>0</v>
      </c>
      <c r="Y2" s="10" t="s">
        <v>1</v>
      </c>
      <c r="Z2" s="10" t="s">
        <v>2</v>
      </c>
      <c r="AA2" s="10" t="s">
        <v>4</v>
      </c>
      <c r="AB2" s="10" t="s">
        <v>3</v>
      </c>
      <c r="AD2" s="3">
        <v>1979</v>
      </c>
      <c r="AE2" s="7" t="s">
        <v>0</v>
      </c>
      <c r="AF2" s="10" t="s">
        <v>1</v>
      </c>
      <c r="AG2" s="10" t="s">
        <v>2</v>
      </c>
      <c r="AH2" s="10" t="s">
        <v>4</v>
      </c>
      <c r="AI2" s="10" t="s">
        <v>3</v>
      </c>
    </row>
    <row r="3" spans="2:35" x14ac:dyDescent="0.25">
      <c r="B3" s="5" t="s">
        <v>5</v>
      </c>
      <c r="C3" s="8">
        <v>27395</v>
      </c>
      <c r="D3" s="6">
        <v>14.5</v>
      </c>
      <c r="E3" s="6">
        <v>5.2</v>
      </c>
      <c r="F3" s="6">
        <f>+(D3+E3)/2</f>
        <v>9.85</v>
      </c>
      <c r="G3" s="6">
        <v>0</v>
      </c>
      <c r="I3" s="5" t="s">
        <v>5</v>
      </c>
      <c r="J3" s="8">
        <v>27760</v>
      </c>
      <c r="K3" s="6">
        <v>15</v>
      </c>
      <c r="L3" s="6">
        <v>7</v>
      </c>
      <c r="M3" s="6">
        <f>+(K3+L3)/2</f>
        <v>11</v>
      </c>
      <c r="N3" s="6">
        <v>0</v>
      </c>
      <c r="P3" s="5" t="s">
        <v>5</v>
      </c>
      <c r="Q3" s="8">
        <v>28126</v>
      </c>
      <c r="R3" s="6">
        <v>16</v>
      </c>
      <c r="S3" s="6">
        <v>13</v>
      </c>
      <c r="T3" s="6">
        <f>+(R3+S3)/2</f>
        <v>14.5</v>
      </c>
      <c r="U3" s="6">
        <v>0</v>
      </c>
      <c r="W3" s="5" t="s">
        <v>5</v>
      </c>
      <c r="X3" s="8">
        <v>28491</v>
      </c>
      <c r="Y3" s="6">
        <v>13.5</v>
      </c>
      <c r="Z3" s="6">
        <v>5</v>
      </c>
      <c r="AA3" s="6">
        <f>+(Y3+Z3)/2</f>
        <v>9.25</v>
      </c>
      <c r="AB3" s="6">
        <v>0.1</v>
      </c>
      <c r="AD3" s="5" t="s">
        <v>5</v>
      </c>
      <c r="AE3" s="8">
        <v>28856</v>
      </c>
      <c r="AF3" s="6">
        <v>16.600000000000001</v>
      </c>
      <c r="AG3" s="6">
        <v>13.6</v>
      </c>
      <c r="AH3" s="6">
        <f>+(AF3+AG3)/2</f>
        <v>15.100000000000001</v>
      </c>
      <c r="AI3" s="6">
        <v>0</v>
      </c>
    </row>
    <row r="4" spans="2:35" x14ac:dyDescent="0.25">
      <c r="B4" s="5"/>
      <c r="C4" s="8">
        <v>27396</v>
      </c>
      <c r="D4" s="6">
        <v>14</v>
      </c>
      <c r="E4" s="6">
        <v>5</v>
      </c>
      <c r="F4" s="6">
        <f t="shared" ref="F4:F67" si="0">+(D4+E4)/2</f>
        <v>9.5</v>
      </c>
      <c r="G4" s="6">
        <v>0</v>
      </c>
      <c r="I4" s="5"/>
      <c r="J4" s="8">
        <v>27761</v>
      </c>
      <c r="K4" s="6">
        <v>14.5</v>
      </c>
      <c r="L4" s="6">
        <v>4.5</v>
      </c>
      <c r="M4" s="6">
        <f t="shared" ref="M4:M67" si="1">+(K4+L4)/2</f>
        <v>9.5</v>
      </c>
      <c r="N4" s="6">
        <v>0</v>
      </c>
      <c r="P4" s="5"/>
      <c r="Q4" s="8">
        <v>28127</v>
      </c>
      <c r="R4" s="6">
        <v>11</v>
      </c>
      <c r="S4" s="6">
        <v>9</v>
      </c>
      <c r="T4" s="6">
        <f t="shared" ref="T4:T67" si="2">+(R4+S4)/2</f>
        <v>10</v>
      </c>
      <c r="U4" s="6">
        <v>2.2000000000000002</v>
      </c>
      <c r="W4" s="5"/>
      <c r="X4" s="8">
        <v>28492</v>
      </c>
      <c r="Y4" s="6">
        <v>15</v>
      </c>
      <c r="Z4" s="6">
        <v>9</v>
      </c>
      <c r="AA4" s="6">
        <f t="shared" ref="AA4:AA67" si="3">+(Y4+Z4)/2</f>
        <v>12</v>
      </c>
      <c r="AB4" s="6">
        <v>0.3</v>
      </c>
      <c r="AD4" s="5"/>
      <c r="AE4" s="8">
        <v>28857</v>
      </c>
      <c r="AF4" s="6">
        <v>8.8000000000000007</v>
      </c>
      <c r="AG4" s="6">
        <v>3.5</v>
      </c>
      <c r="AH4" s="6">
        <f t="shared" ref="AH4:AH67" si="4">+(AF4+AG4)/2</f>
        <v>6.15</v>
      </c>
      <c r="AI4" s="6">
        <v>0.2</v>
      </c>
    </row>
    <row r="5" spans="2:35" x14ac:dyDescent="0.25">
      <c r="B5" s="5"/>
      <c r="C5" s="8">
        <v>27397</v>
      </c>
      <c r="D5" s="6">
        <v>13.8</v>
      </c>
      <c r="E5" s="6">
        <v>4.5</v>
      </c>
      <c r="F5" s="6">
        <f t="shared" si="0"/>
        <v>9.15</v>
      </c>
      <c r="G5" s="6">
        <v>0</v>
      </c>
      <c r="I5" s="5"/>
      <c r="J5" s="8">
        <v>27762</v>
      </c>
      <c r="K5" s="6">
        <v>14</v>
      </c>
      <c r="L5" s="6">
        <v>3</v>
      </c>
      <c r="M5" s="6">
        <f t="shared" si="1"/>
        <v>8.5</v>
      </c>
      <c r="N5" s="6">
        <v>0</v>
      </c>
      <c r="P5" s="5"/>
      <c r="Q5" s="8">
        <v>28128</v>
      </c>
      <c r="R5" s="6">
        <v>10.5</v>
      </c>
      <c r="S5" s="6">
        <v>8</v>
      </c>
      <c r="T5" s="6">
        <f t="shared" si="2"/>
        <v>9.25</v>
      </c>
      <c r="U5" s="6">
        <v>2</v>
      </c>
      <c r="W5" s="5"/>
      <c r="X5" s="8">
        <v>28493</v>
      </c>
      <c r="Y5" s="6">
        <v>13.5</v>
      </c>
      <c r="Z5" s="6">
        <v>6.5</v>
      </c>
      <c r="AA5" s="6">
        <f t="shared" si="3"/>
        <v>10</v>
      </c>
      <c r="AB5" s="6">
        <v>0</v>
      </c>
      <c r="AD5" s="5"/>
      <c r="AE5" s="8">
        <v>28858</v>
      </c>
      <c r="AF5" s="6">
        <v>7</v>
      </c>
      <c r="AG5" s="6">
        <v>2</v>
      </c>
      <c r="AH5" s="6">
        <f t="shared" si="4"/>
        <v>4.5</v>
      </c>
      <c r="AI5" s="6">
        <v>22</v>
      </c>
    </row>
    <row r="6" spans="2:35" x14ac:dyDescent="0.25">
      <c r="B6" s="5"/>
      <c r="C6" s="8">
        <v>27398</v>
      </c>
      <c r="D6" s="6">
        <v>14.5</v>
      </c>
      <c r="E6" s="6">
        <v>6</v>
      </c>
      <c r="F6" s="6">
        <f t="shared" si="0"/>
        <v>10.25</v>
      </c>
      <c r="G6" s="6">
        <v>0</v>
      </c>
      <c r="I6" s="5"/>
      <c r="J6" s="8">
        <v>27763</v>
      </c>
      <c r="K6" s="6">
        <v>14.5</v>
      </c>
      <c r="L6" s="6">
        <v>5</v>
      </c>
      <c r="M6" s="6">
        <f t="shared" si="1"/>
        <v>9.75</v>
      </c>
      <c r="N6" s="6">
        <v>0</v>
      </c>
      <c r="P6" s="5"/>
      <c r="Q6" s="8">
        <v>28129</v>
      </c>
      <c r="R6" s="6">
        <v>11</v>
      </c>
      <c r="S6" s="6">
        <v>4</v>
      </c>
      <c r="T6" s="6">
        <f t="shared" si="2"/>
        <v>7.5</v>
      </c>
      <c r="U6" s="6">
        <v>0</v>
      </c>
      <c r="W6" s="5"/>
      <c r="X6" s="8">
        <v>28494</v>
      </c>
      <c r="Y6" s="6">
        <v>11.5</v>
      </c>
      <c r="Z6" s="6">
        <v>6.4</v>
      </c>
      <c r="AA6" s="6">
        <f t="shared" si="3"/>
        <v>8.9499999999999993</v>
      </c>
      <c r="AB6" s="6">
        <v>0</v>
      </c>
      <c r="AD6" s="5"/>
      <c r="AE6" s="8">
        <v>28859</v>
      </c>
      <c r="AF6" s="6">
        <v>12.5</v>
      </c>
      <c r="AG6" s="6">
        <v>7</v>
      </c>
      <c r="AH6" s="6">
        <f t="shared" si="4"/>
        <v>9.75</v>
      </c>
      <c r="AI6" s="6">
        <v>0</v>
      </c>
    </row>
    <row r="7" spans="2:35" x14ac:dyDescent="0.25">
      <c r="B7" s="5"/>
      <c r="C7" s="8">
        <v>27399</v>
      </c>
      <c r="D7" s="6">
        <v>15</v>
      </c>
      <c r="E7" s="6">
        <v>4.5</v>
      </c>
      <c r="F7" s="6">
        <f t="shared" si="0"/>
        <v>9.75</v>
      </c>
      <c r="G7" s="6">
        <v>0</v>
      </c>
      <c r="I7" s="5"/>
      <c r="J7" s="8">
        <v>27764</v>
      </c>
      <c r="K7" s="6">
        <v>15</v>
      </c>
      <c r="L7" s="6">
        <v>6</v>
      </c>
      <c r="M7" s="6">
        <f t="shared" si="1"/>
        <v>10.5</v>
      </c>
      <c r="N7" s="6">
        <v>0</v>
      </c>
      <c r="P7" s="5"/>
      <c r="Q7" s="8">
        <v>28130</v>
      </c>
      <c r="R7" s="6">
        <v>9</v>
      </c>
      <c r="S7" s="6">
        <v>3.2</v>
      </c>
      <c r="T7" s="6">
        <f t="shared" si="2"/>
        <v>6.1</v>
      </c>
      <c r="U7" s="6">
        <v>1.8</v>
      </c>
      <c r="W7" s="5"/>
      <c r="X7" s="8">
        <v>28495</v>
      </c>
      <c r="Y7" s="6">
        <v>12.4</v>
      </c>
      <c r="Z7" s="6">
        <v>5</v>
      </c>
      <c r="AA7" s="6">
        <f t="shared" si="3"/>
        <v>8.6999999999999993</v>
      </c>
      <c r="AB7" s="6">
        <v>0</v>
      </c>
      <c r="AD7" s="5"/>
      <c r="AE7" s="8">
        <v>28860</v>
      </c>
      <c r="AF7" s="6">
        <v>10.6</v>
      </c>
      <c r="AG7" s="6">
        <v>5.5</v>
      </c>
      <c r="AH7" s="6">
        <f t="shared" si="4"/>
        <v>8.0500000000000007</v>
      </c>
      <c r="AI7" s="6">
        <v>6.8</v>
      </c>
    </row>
    <row r="8" spans="2:35" x14ac:dyDescent="0.25">
      <c r="B8" s="5"/>
      <c r="C8" s="8">
        <v>27400</v>
      </c>
      <c r="D8" s="6">
        <v>13</v>
      </c>
      <c r="E8" s="6">
        <v>4</v>
      </c>
      <c r="F8" s="6">
        <f t="shared" si="0"/>
        <v>8.5</v>
      </c>
      <c r="G8" s="6">
        <v>0</v>
      </c>
      <c r="I8" s="5"/>
      <c r="J8" s="8">
        <v>27765</v>
      </c>
      <c r="K8" s="6">
        <v>16</v>
      </c>
      <c r="L8" s="6">
        <v>6</v>
      </c>
      <c r="M8" s="6">
        <f t="shared" si="1"/>
        <v>11</v>
      </c>
      <c r="N8" s="6">
        <v>0</v>
      </c>
      <c r="P8" s="5"/>
      <c r="Q8" s="8">
        <v>28131</v>
      </c>
      <c r="R8" s="6">
        <v>13</v>
      </c>
      <c r="S8" s="6">
        <v>4.8</v>
      </c>
      <c r="T8" s="6">
        <f t="shared" si="2"/>
        <v>8.9</v>
      </c>
      <c r="U8" s="6">
        <v>45</v>
      </c>
      <c r="W8" s="5"/>
      <c r="X8" s="8">
        <v>28496</v>
      </c>
      <c r="Y8" s="6">
        <v>9</v>
      </c>
      <c r="Z8" s="6">
        <v>5</v>
      </c>
      <c r="AA8" s="6">
        <f t="shared" si="3"/>
        <v>7</v>
      </c>
      <c r="AB8" s="6">
        <v>0</v>
      </c>
      <c r="AD8" s="5"/>
      <c r="AE8" s="8">
        <v>28861</v>
      </c>
      <c r="AF8" s="6">
        <v>12</v>
      </c>
      <c r="AG8" s="6">
        <v>9</v>
      </c>
      <c r="AH8" s="6">
        <f t="shared" si="4"/>
        <v>10.5</v>
      </c>
      <c r="AI8" s="6">
        <v>0.1</v>
      </c>
    </row>
    <row r="9" spans="2:35" x14ac:dyDescent="0.25">
      <c r="B9" s="5"/>
      <c r="C9" s="8">
        <v>27401</v>
      </c>
      <c r="D9" s="6">
        <v>12.4</v>
      </c>
      <c r="E9" s="6">
        <v>3.8</v>
      </c>
      <c r="F9" s="6">
        <f t="shared" si="0"/>
        <v>8.1</v>
      </c>
      <c r="G9" s="6">
        <v>0</v>
      </c>
      <c r="I9" s="5"/>
      <c r="J9" s="8">
        <v>27766</v>
      </c>
      <c r="K9" s="6">
        <v>13.5</v>
      </c>
      <c r="L9" s="6">
        <v>5.6</v>
      </c>
      <c r="M9" s="6">
        <f t="shared" si="1"/>
        <v>9.5500000000000007</v>
      </c>
      <c r="N9" s="6">
        <v>0</v>
      </c>
      <c r="P9" s="5"/>
      <c r="Q9" s="8">
        <v>28132</v>
      </c>
      <c r="R9" s="6">
        <v>13</v>
      </c>
      <c r="S9" s="6">
        <v>12.5</v>
      </c>
      <c r="T9" s="6">
        <f t="shared" si="2"/>
        <v>12.75</v>
      </c>
      <c r="U9" s="6">
        <v>0</v>
      </c>
      <c r="W9" s="5"/>
      <c r="X9" s="8">
        <v>28497</v>
      </c>
      <c r="Y9" s="6">
        <v>12.5</v>
      </c>
      <c r="Z9" s="6">
        <v>6.8</v>
      </c>
      <c r="AA9" s="6">
        <f t="shared" si="3"/>
        <v>9.65</v>
      </c>
      <c r="AB9" s="6">
        <v>0</v>
      </c>
      <c r="AD9" s="5"/>
      <c r="AE9" s="8">
        <v>28862</v>
      </c>
      <c r="AF9" s="6">
        <v>12.6</v>
      </c>
      <c r="AG9" s="6">
        <v>5</v>
      </c>
      <c r="AH9" s="6">
        <f t="shared" si="4"/>
        <v>8.8000000000000007</v>
      </c>
      <c r="AI9" s="6">
        <v>12.3</v>
      </c>
    </row>
    <row r="10" spans="2:35" x14ac:dyDescent="0.25">
      <c r="B10" s="5"/>
      <c r="C10" s="8">
        <v>27402</v>
      </c>
      <c r="D10" s="6">
        <v>13</v>
      </c>
      <c r="E10" s="6">
        <v>3</v>
      </c>
      <c r="F10" s="6">
        <f t="shared" si="0"/>
        <v>8</v>
      </c>
      <c r="G10" s="6">
        <v>0</v>
      </c>
      <c r="I10" s="5"/>
      <c r="J10" s="8">
        <v>27767</v>
      </c>
      <c r="K10" s="6">
        <v>13.5</v>
      </c>
      <c r="L10" s="6">
        <v>5.6</v>
      </c>
      <c r="M10" s="6">
        <f t="shared" si="1"/>
        <v>9.5500000000000007</v>
      </c>
      <c r="N10" s="6">
        <v>0</v>
      </c>
      <c r="P10" s="5"/>
      <c r="Q10" s="8">
        <v>28133</v>
      </c>
      <c r="R10" s="6">
        <v>15.5</v>
      </c>
      <c r="S10" s="6">
        <v>9</v>
      </c>
      <c r="T10" s="6">
        <f t="shared" si="2"/>
        <v>12.25</v>
      </c>
      <c r="U10" s="6">
        <v>0</v>
      </c>
      <c r="W10" s="5"/>
      <c r="X10" s="8">
        <v>28498</v>
      </c>
      <c r="Y10" s="6">
        <v>12.2</v>
      </c>
      <c r="Z10" s="6">
        <v>4</v>
      </c>
      <c r="AA10" s="6">
        <f t="shared" si="3"/>
        <v>8.1</v>
      </c>
      <c r="AB10" s="6">
        <v>0</v>
      </c>
      <c r="AD10" s="5"/>
      <c r="AE10" s="8">
        <v>28863</v>
      </c>
      <c r="AF10" s="6">
        <v>12.6</v>
      </c>
      <c r="AG10" s="6">
        <v>11</v>
      </c>
      <c r="AH10" s="6">
        <f t="shared" si="4"/>
        <v>11.8</v>
      </c>
      <c r="AI10" s="6">
        <v>16.2</v>
      </c>
    </row>
    <row r="11" spans="2:35" x14ac:dyDescent="0.25">
      <c r="B11" s="5"/>
      <c r="C11" s="8">
        <v>27403</v>
      </c>
      <c r="D11" s="6">
        <v>15.5</v>
      </c>
      <c r="E11" s="6">
        <v>5.2</v>
      </c>
      <c r="F11" s="6">
        <f t="shared" si="0"/>
        <v>10.35</v>
      </c>
      <c r="G11" s="6">
        <v>0</v>
      </c>
      <c r="I11" s="5"/>
      <c r="J11" s="8">
        <v>27768</v>
      </c>
      <c r="K11" s="6">
        <v>13</v>
      </c>
      <c r="L11" s="6">
        <v>5</v>
      </c>
      <c r="M11" s="6">
        <f t="shared" si="1"/>
        <v>9</v>
      </c>
      <c r="N11" s="6">
        <v>0</v>
      </c>
      <c r="P11" s="5"/>
      <c r="Q11" s="8">
        <v>28134</v>
      </c>
      <c r="R11" s="6">
        <v>8.9</v>
      </c>
      <c r="S11" s="6">
        <v>4.5</v>
      </c>
      <c r="T11" s="6">
        <f t="shared" si="2"/>
        <v>6.7</v>
      </c>
      <c r="U11" s="6">
        <v>0</v>
      </c>
      <c r="W11" s="5"/>
      <c r="X11" s="8">
        <v>28499</v>
      </c>
      <c r="Y11" s="6">
        <v>12</v>
      </c>
      <c r="Z11" s="6">
        <v>4.5</v>
      </c>
      <c r="AA11" s="6">
        <f t="shared" si="3"/>
        <v>8.25</v>
      </c>
      <c r="AB11" s="6">
        <v>0</v>
      </c>
      <c r="AD11" s="5"/>
      <c r="AE11" s="8">
        <v>28864</v>
      </c>
      <c r="AF11" s="6">
        <v>12.5</v>
      </c>
      <c r="AG11" s="6">
        <v>9.1999999999999993</v>
      </c>
      <c r="AH11" s="6">
        <f t="shared" si="4"/>
        <v>10.85</v>
      </c>
      <c r="AI11" s="6">
        <v>0</v>
      </c>
    </row>
    <row r="12" spans="2:35" x14ac:dyDescent="0.25">
      <c r="B12" s="5"/>
      <c r="C12" s="8">
        <v>27404</v>
      </c>
      <c r="D12" s="6">
        <v>14.5</v>
      </c>
      <c r="E12" s="6">
        <v>8</v>
      </c>
      <c r="F12" s="6">
        <f t="shared" si="0"/>
        <v>11.25</v>
      </c>
      <c r="G12" s="6">
        <v>0</v>
      </c>
      <c r="I12" s="5"/>
      <c r="J12" s="8">
        <v>27769</v>
      </c>
      <c r="K12" s="6">
        <v>13.5</v>
      </c>
      <c r="L12" s="6">
        <v>6.5</v>
      </c>
      <c r="M12" s="6">
        <f t="shared" si="1"/>
        <v>10</v>
      </c>
      <c r="N12" s="6">
        <v>0</v>
      </c>
      <c r="P12" s="5"/>
      <c r="Q12" s="8">
        <v>28135</v>
      </c>
      <c r="R12" s="6">
        <v>11</v>
      </c>
      <c r="S12" s="6">
        <v>2.5</v>
      </c>
      <c r="T12" s="6">
        <f t="shared" si="2"/>
        <v>6.75</v>
      </c>
      <c r="U12" s="6">
        <v>0.5</v>
      </c>
      <c r="W12" s="5"/>
      <c r="X12" s="8">
        <v>28500</v>
      </c>
      <c r="Y12" s="6">
        <v>11</v>
      </c>
      <c r="Z12" s="6">
        <v>2.6</v>
      </c>
      <c r="AA12" s="6">
        <f t="shared" si="3"/>
        <v>6.8</v>
      </c>
      <c r="AB12" s="6">
        <v>0</v>
      </c>
      <c r="AD12" s="5"/>
      <c r="AE12" s="8">
        <v>28865</v>
      </c>
      <c r="AF12" s="6">
        <v>12.4</v>
      </c>
      <c r="AG12" s="6">
        <v>5.5</v>
      </c>
      <c r="AH12" s="6">
        <f t="shared" si="4"/>
        <v>8.9499999999999993</v>
      </c>
      <c r="AI12" s="6">
        <v>0</v>
      </c>
    </row>
    <row r="13" spans="2:35" x14ac:dyDescent="0.25">
      <c r="B13" s="5"/>
      <c r="C13" s="8">
        <v>27405</v>
      </c>
      <c r="D13" s="6">
        <v>13.5</v>
      </c>
      <c r="E13" s="6">
        <v>7</v>
      </c>
      <c r="F13" s="6">
        <f t="shared" si="0"/>
        <v>10.25</v>
      </c>
      <c r="G13" s="6">
        <v>0</v>
      </c>
      <c r="I13" s="5"/>
      <c r="J13" s="8">
        <v>27770</v>
      </c>
      <c r="K13" s="6">
        <v>15</v>
      </c>
      <c r="L13" s="6">
        <v>6.2</v>
      </c>
      <c r="M13" s="6">
        <f t="shared" si="1"/>
        <v>10.6</v>
      </c>
      <c r="N13" s="6">
        <v>0</v>
      </c>
      <c r="P13" s="5"/>
      <c r="Q13" s="8">
        <v>28136</v>
      </c>
      <c r="R13" s="6">
        <v>8.6</v>
      </c>
      <c r="S13" s="6">
        <v>4.8</v>
      </c>
      <c r="T13" s="6">
        <f t="shared" si="2"/>
        <v>6.6999999999999993</v>
      </c>
      <c r="U13" s="6">
        <v>2.5</v>
      </c>
      <c r="W13" s="5"/>
      <c r="X13" s="8">
        <v>28501</v>
      </c>
      <c r="Y13" s="6">
        <v>10</v>
      </c>
      <c r="Z13" s="6">
        <v>5</v>
      </c>
      <c r="AA13" s="6">
        <f t="shared" si="3"/>
        <v>7.5</v>
      </c>
      <c r="AB13" s="6">
        <v>4</v>
      </c>
      <c r="AD13" s="5"/>
      <c r="AE13" s="8">
        <v>28866</v>
      </c>
      <c r="AF13" s="6">
        <v>14.5</v>
      </c>
      <c r="AG13" s="6">
        <v>9.5</v>
      </c>
      <c r="AH13" s="6">
        <f t="shared" si="4"/>
        <v>12</v>
      </c>
      <c r="AI13" s="6">
        <v>0</v>
      </c>
    </row>
    <row r="14" spans="2:35" x14ac:dyDescent="0.25">
      <c r="B14" s="5"/>
      <c r="C14" s="8">
        <v>27406</v>
      </c>
      <c r="D14" s="6">
        <v>14.5</v>
      </c>
      <c r="E14" s="6">
        <v>8.4</v>
      </c>
      <c r="F14" s="6">
        <f t="shared" si="0"/>
        <v>11.45</v>
      </c>
      <c r="G14" s="6">
        <v>0</v>
      </c>
      <c r="I14" s="5"/>
      <c r="J14" s="8">
        <v>27771</v>
      </c>
      <c r="K14" s="6">
        <v>16</v>
      </c>
      <c r="L14" s="6">
        <v>8</v>
      </c>
      <c r="M14" s="6">
        <f t="shared" si="1"/>
        <v>12</v>
      </c>
      <c r="N14" s="6">
        <v>0</v>
      </c>
      <c r="P14" s="5"/>
      <c r="Q14" s="8">
        <v>28137</v>
      </c>
      <c r="R14" s="6">
        <v>9.5</v>
      </c>
      <c r="S14" s="6">
        <v>4</v>
      </c>
      <c r="T14" s="6">
        <f t="shared" si="2"/>
        <v>6.75</v>
      </c>
      <c r="U14" s="6">
        <v>0</v>
      </c>
      <c r="W14" s="5"/>
      <c r="X14" s="8">
        <v>28502</v>
      </c>
      <c r="Y14" s="6">
        <v>10.5</v>
      </c>
      <c r="Z14" s="6">
        <v>2.4</v>
      </c>
      <c r="AA14" s="6">
        <f t="shared" si="3"/>
        <v>6.45</v>
      </c>
      <c r="AB14" s="6">
        <v>0</v>
      </c>
      <c r="AD14" s="5"/>
      <c r="AE14" s="8">
        <v>28867</v>
      </c>
      <c r="AF14" s="6">
        <v>12.5</v>
      </c>
      <c r="AG14" s="6">
        <v>6.6</v>
      </c>
      <c r="AH14" s="6">
        <f t="shared" si="4"/>
        <v>9.5500000000000007</v>
      </c>
      <c r="AI14" s="6">
        <v>2.5</v>
      </c>
    </row>
    <row r="15" spans="2:35" x14ac:dyDescent="0.25">
      <c r="B15" s="5"/>
      <c r="C15" s="8">
        <v>27407</v>
      </c>
      <c r="D15" s="6">
        <v>13.5</v>
      </c>
      <c r="E15" s="6">
        <v>5.2</v>
      </c>
      <c r="F15" s="6">
        <f t="shared" si="0"/>
        <v>9.35</v>
      </c>
      <c r="G15" s="6">
        <v>0</v>
      </c>
      <c r="I15" s="5"/>
      <c r="J15" s="8">
        <v>27772</v>
      </c>
      <c r="K15" s="6">
        <v>13.6</v>
      </c>
      <c r="L15" s="6">
        <v>5</v>
      </c>
      <c r="M15" s="6">
        <f t="shared" si="1"/>
        <v>9.3000000000000007</v>
      </c>
      <c r="N15" s="6">
        <v>0</v>
      </c>
      <c r="P15" s="5"/>
      <c r="Q15" s="8">
        <v>28138</v>
      </c>
      <c r="R15" s="6">
        <v>12</v>
      </c>
      <c r="S15" s="6">
        <v>5</v>
      </c>
      <c r="T15" s="6">
        <f t="shared" si="2"/>
        <v>8.5</v>
      </c>
      <c r="U15" s="6">
        <v>0</v>
      </c>
      <c r="W15" s="5"/>
      <c r="X15" s="8">
        <v>28503</v>
      </c>
      <c r="Y15" s="6">
        <v>9.1999999999999993</v>
      </c>
      <c r="Z15" s="6">
        <v>2.6</v>
      </c>
      <c r="AA15" s="6">
        <f t="shared" si="3"/>
        <v>5.8999999999999995</v>
      </c>
      <c r="AB15" s="6">
        <v>4.7</v>
      </c>
      <c r="AD15" s="5"/>
      <c r="AE15" s="8">
        <v>28868</v>
      </c>
      <c r="AF15" s="6">
        <v>7.6</v>
      </c>
      <c r="AG15" s="6">
        <v>5.4</v>
      </c>
      <c r="AH15" s="6">
        <f t="shared" si="4"/>
        <v>6.5</v>
      </c>
      <c r="AI15" s="6">
        <v>0</v>
      </c>
    </row>
    <row r="16" spans="2:35" x14ac:dyDescent="0.25">
      <c r="B16" s="5"/>
      <c r="C16" s="8">
        <v>27408</v>
      </c>
      <c r="D16" s="6">
        <v>14</v>
      </c>
      <c r="E16" s="6">
        <v>10</v>
      </c>
      <c r="F16" s="6">
        <f t="shared" si="0"/>
        <v>12</v>
      </c>
      <c r="G16" s="6">
        <v>0</v>
      </c>
      <c r="I16" s="5"/>
      <c r="J16" s="8">
        <v>27773</v>
      </c>
      <c r="K16" s="6">
        <v>13</v>
      </c>
      <c r="L16" s="6">
        <v>4</v>
      </c>
      <c r="M16" s="6">
        <f t="shared" si="1"/>
        <v>8.5</v>
      </c>
      <c r="N16" s="6">
        <v>0</v>
      </c>
      <c r="P16" s="5"/>
      <c r="Q16" s="8">
        <v>28139</v>
      </c>
      <c r="R16" s="6">
        <v>16</v>
      </c>
      <c r="S16" s="6">
        <v>8</v>
      </c>
      <c r="T16" s="6">
        <f t="shared" si="2"/>
        <v>12</v>
      </c>
      <c r="U16" s="6">
        <v>2.4</v>
      </c>
      <c r="W16" s="5"/>
      <c r="X16" s="8">
        <v>28504</v>
      </c>
      <c r="Y16" s="6">
        <v>9.4</v>
      </c>
      <c r="Z16" s="6">
        <v>2.2000000000000002</v>
      </c>
      <c r="AA16" s="6">
        <f t="shared" si="3"/>
        <v>5.8000000000000007</v>
      </c>
      <c r="AB16" s="6">
        <v>7.8</v>
      </c>
      <c r="AD16" s="5"/>
      <c r="AE16" s="8">
        <v>28869</v>
      </c>
      <c r="AF16" s="6">
        <v>9.1999999999999993</v>
      </c>
      <c r="AG16" s="6">
        <v>7</v>
      </c>
      <c r="AH16" s="6">
        <f t="shared" si="4"/>
        <v>8.1</v>
      </c>
      <c r="AI16" s="6">
        <v>0</v>
      </c>
    </row>
    <row r="17" spans="2:35" x14ac:dyDescent="0.25">
      <c r="B17" s="5"/>
      <c r="C17" s="8">
        <v>27409</v>
      </c>
      <c r="D17" s="6">
        <v>16.5</v>
      </c>
      <c r="E17" s="6">
        <v>13.5</v>
      </c>
      <c r="F17" s="6">
        <f t="shared" si="0"/>
        <v>15</v>
      </c>
      <c r="G17" s="6">
        <v>5</v>
      </c>
      <c r="I17" s="5"/>
      <c r="J17" s="8">
        <v>27774</v>
      </c>
      <c r="K17" s="6">
        <v>15.5</v>
      </c>
      <c r="L17" s="6">
        <v>4</v>
      </c>
      <c r="M17" s="6">
        <f t="shared" si="1"/>
        <v>9.75</v>
      </c>
      <c r="N17" s="6">
        <v>0</v>
      </c>
      <c r="P17" s="5"/>
      <c r="Q17" s="8">
        <v>28140</v>
      </c>
      <c r="R17" s="6">
        <v>10</v>
      </c>
      <c r="S17" s="6">
        <v>6</v>
      </c>
      <c r="T17" s="6">
        <f t="shared" si="2"/>
        <v>8</v>
      </c>
      <c r="U17" s="6">
        <v>0</v>
      </c>
      <c r="W17" s="5"/>
      <c r="X17" s="8">
        <v>28505</v>
      </c>
      <c r="Y17" s="6">
        <v>9</v>
      </c>
      <c r="Z17" s="6">
        <v>6</v>
      </c>
      <c r="AA17" s="6">
        <f t="shared" si="3"/>
        <v>7.5</v>
      </c>
      <c r="AB17" s="6">
        <v>4</v>
      </c>
      <c r="AD17" s="5"/>
      <c r="AE17" s="8">
        <v>28870</v>
      </c>
      <c r="AF17" s="6">
        <v>11</v>
      </c>
      <c r="AG17" s="6">
        <v>7</v>
      </c>
      <c r="AH17" s="6">
        <f t="shared" si="4"/>
        <v>9</v>
      </c>
      <c r="AI17" s="6">
        <v>0</v>
      </c>
    </row>
    <row r="18" spans="2:35" x14ac:dyDescent="0.25">
      <c r="B18" s="5"/>
      <c r="C18" s="8">
        <v>27410</v>
      </c>
      <c r="D18" s="6">
        <v>14.2</v>
      </c>
      <c r="E18" s="6">
        <v>12.6</v>
      </c>
      <c r="F18" s="6">
        <f t="shared" si="0"/>
        <v>13.399999999999999</v>
      </c>
      <c r="G18" s="6">
        <v>7</v>
      </c>
      <c r="I18" s="5"/>
      <c r="J18" s="8">
        <v>27775</v>
      </c>
      <c r="K18" s="6">
        <v>16.2</v>
      </c>
      <c r="L18" s="6">
        <v>6</v>
      </c>
      <c r="M18" s="6">
        <f t="shared" si="1"/>
        <v>11.1</v>
      </c>
      <c r="N18" s="6">
        <v>0</v>
      </c>
      <c r="P18" s="5"/>
      <c r="Q18" s="8">
        <v>28141</v>
      </c>
      <c r="R18" s="6">
        <v>11</v>
      </c>
      <c r="S18" s="6">
        <v>4</v>
      </c>
      <c r="T18" s="6">
        <f t="shared" si="2"/>
        <v>7.5</v>
      </c>
      <c r="U18" s="6">
        <v>0</v>
      </c>
      <c r="W18" s="5"/>
      <c r="X18" s="8">
        <v>28506</v>
      </c>
      <c r="Y18" s="6">
        <v>9</v>
      </c>
      <c r="Z18" s="6">
        <v>4.8</v>
      </c>
      <c r="AA18" s="6">
        <f t="shared" si="3"/>
        <v>6.9</v>
      </c>
      <c r="AB18" s="6">
        <v>0.2</v>
      </c>
      <c r="AD18" s="5"/>
      <c r="AE18" s="8">
        <v>28871</v>
      </c>
      <c r="AF18" s="6">
        <v>11.5</v>
      </c>
      <c r="AG18" s="6">
        <v>3.5</v>
      </c>
      <c r="AH18" s="6">
        <f t="shared" si="4"/>
        <v>7.5</v>
      </c>
      <c r="AI18" s="6">
        <v>0</v>
      </c>
    </row>
    <row r="19" spans="2:35" x14ac:dyDescent="0.25">
      <c r="B19" s="5"/>
      <c r="C19" s="8">
        <v>27411</v>
      </c>
      <c r="D19" s="6">
        <v>15.5</v>
      </c>
      <c r="E19" s="6">
        <v>8</v>
      </c>
      <c r="F19" s="6">
        <f t="shared" si="0"/>
        <v>11.75</v>
      </c>
      <c r="G19" s="6">
        <v>0.1</v>
      </c>
      <c r="I19" s="5"/>
      <c r="J19" s="8">
        <v>27776</v>
      </c>
      <c r="K19" s="6">
        <v>15</v>
      </c>
      <c r="L19" s="6">
        <v>7.6</v>
      </c>
      <c r="M19" s="6">
        <f t="shared" si="1"/>
        <v>11.3</v>
      </c>
      <c r="N19" s="6">
        <v>0</v>
      </c>
      <c r="P19" s="5"/>
      <c r="Q19" s="8">
        <v>28142</v>
      </c>
      <c r="R19" s="6">
        <v>9</v>
      </c>
      <c r="S19" s="6">
        <v>3.6</v>
      </c>
      <c r="T19" s="6">
        <f t="shared" si="2"/>
        <v>6.3</v>
      </c>
      <c r="U19" s="6">
        <v>0</v>
      </c>
      <c r="W19" s="5"/>
      <c r="X19" s="8">
        <v>28507</v>
      </c>
      <c r="Y19" s="6">
        <v>10</v>
      </c>
      <c r="Z19" s="6">
        <v>2.5</v>
      </c>
      <c r="AA19" s="6">
        <f t="shared" si="3"/>
        <v>6.25</v>
      </c>
      <c r="AB19" s="6">
        <v>0</v>
      </c>
      <c r="AD19" s="5"/>
      <c r="AE19" s="8">
        <v>28872</v>
      </c>
      <c r="AF19" s="6">
        <v>9.6</v>
      </c>
      <c r="AG19" s="6">
        <v>4</v>
      </c>
      <c r="AH19" s="6">
        <f t="shared" si="4"/>
        <v>6.8</v>
      </c>
      <c r="AI19" s="6">
        <v>4.4000000000000004</v>
      </c>
    </row>
    <row r="20" spans="2:35" x14ac:dyDescent="0.25">
      <c r="B20" s="5"/>
      <c r="C20" s="8">
        <v>27412</v>
      </c>
      <c r="D20" s="6">
        <v>19</v>
      </c>
      <c r="E20" s="6">
        <v>12</v>
      </c>
      <c r="F20" s="6">
        <f t="shared" si="0"/>
        <v>15.5</v>
      </c>
      <c r="G20" s="6">
        <v>0</v>
      </c>
      <c r="I20" s="5"/>
      <c r="J20" s="8">
        <v>27777</v>
      </c>
      <c r="K20" s="6">
        <v>13.5</v>
      </c>
      <c r="L20" s="6">
        <v>6</v>
      </c>
      <c r="M20" s="6">
        <f t="shared" si="1"/>
        <v>9.75</v>
      </c>
      <c r="N20" s="6">
        <v>0</v>
      </c>
      <c r="P20" s="5"/>
      <c r="Q20" s="8">
        <v>28143</v>
      </c>
      <c r="R20" s="6">
        <v>12</v>
      </c>
      <c r="S20" s="6">
        <v>5.6</v>
      </c>
      <c r="T20" s="6">
        <f t="shared" si="2"/>
        <v>8.8000000000000007</v>
      </c>
      <c r="U20" s="6">
        <v>0</v>
      </c>
      <c r="W20" s="5"/>
      <c r="X20" s="8">
        <v>28508</v>
      </c>
      <c r="Y20" s="6">
        <v>8</v>
      </c>
      <c r="Z20" s="6">
        <v>2</v>
      </c>
      <c r="AA20" s="6">
        <f t="shared" si="3"/>
        <v>5</v>
      </c>
      <c r="AB20" s="6">
        <v>0</v>
      </c>
      <c r="AD20" s="5"/>
      <c r="AE20" s="8">
        <v>28873</v>
      </c>
      <c r="AF20" s="6">
        <v>11.6</v>
      </c>
      <c r="AG20" s="6">
        <v>8.6</v>
      </c>
      <c r="AH20" s="6">
        <f t="shared" si="4"/>
        <v>10.1</v>
      </c>
      <c r="AI20" s="6">
        <v>48.7</v>
      </c>
    </row>
    <row r="21" spans="2:35" x14ac:dyDescent="0.25">
      <c r="B21" s="5"/>
      <c r="C21" s="8">
        <v>27413</v>
      </c>
      <c r="D21" s="6">
        <v>16</v>
      </c>
      <c r="E21" s="6">
        <v>6</v>
      </c>
      <c r="F21" s="6">
        <f t="shared" si="0"/>
        <v>11</v>
      </c>
      <c r="G21" s="6">
        <v>0</v>
      </c>
      <c r="I21" s="5"/>
      <c r="J21" s="8">
        <v>27778</v>
      </c>
      <c r="K21" s="6">
        <v>11.2</v>
      </c>
      <c r="L21" s="6">
        <v>5</v>
      </c>
      <c r="M21" s="6">
        <f t="shared" si="1"/>
        <v>8.1</v>
      </c>
      <c r="N21" s="6">
        <v>0</v>
      </c>
      <c r="P21" s="5"/>
      <c r="Q21" s="8">
        <v>28144</v>
      </c>
      <c r="R21" s="6">
        <v>11.8</v>
      </c>
      <c r="S21" s="6">
        <v>8.5</v>
      </c>
      <c r="T21" s="6">
        <f t="shared" si="2"/>
        <v>10.15</v>
      </c>
      <c r="U21" s="6">
        <v>2</v>
      </c>
      <c r="W21" s="5"/>
      <c r="X21" s="8">
        <v>28509</v>
      </c>
      <c r="Y21" s="6">
        <v>10.5</v>
      </c>
      <c r="Z21" s="6">
        <v>2.2000000000000002</v>
      </c>
      <c r="AA21" s="6">
        <f t="shared" si="3"/>
        <v>6.35</v>
      </c>
      <c r="AB21" s="6">
        <v>2</v>
      </c>
      <c r="AD21" s="5"/>
      <c r="AE21" s="8">
        <v>28874</v>
      </c>
      <c r="AF21" s="6">
        <v>13</v>
      </c>
      <c r="AG21" s="6">
        <v>11</v>
      </c>
      <c r="AH21" s="6">
        <f t="shared" si="4"/>
        <v>12</v>
      </c>
      <c r="AI21" s="6">
        <v>8.8000000000000007</v>
      </c>
    </row>
    <row r="22" spans="2:35" x14ac:dyDescent="0.25">
      <c r="B22" s="5"/>
      <c r="C22" s="8">
        <v>27414</v>
      </c>
      <c r="D22" s="6">
        <v>13</v>
      </c>
      <c r="E22" s="6">
        <v>3.5</v>
      </c>
      <c r="F22" s="6">
        <f t="shared" si="0"/>
        <v>8.25</v>
      </c>
      <c r="G22" s="6">
        <v>0.1</v>
      </c>
      <c r="I22" s="5"/>
      <c r="J22" s="8">
        <v>27779</v>
      </c>
      <c r="K22" s="6">
        <v>13</v>
      </c>
      <c r="L22" s="6">
        <v>4</v>
      </c>
      <c r="M22" s="6">
        <f t="shared" si="1"/>
        <v>8.5</v>
      </c>
      <c r="N22" s="6">
        <v>0</v>
      </c>
      <c r="P22" s="5"/>
      <c r="Q22" s="8">
        <v>28145</v>
      </c>
      <c r="R22" s="6">
        <v>12</v>
      </c>
      <c r="S22" s="6">
        <v>6.6</v>
      </c>
      <c r="T22" s="6">
        <f t="shared" si="2"/>
        <v>9.3000000000000007</v>
      </c>
      <c r="U22" s="6">
        <v>0.1</v>
      </c>
      <c r="W22" s="5"/>
      <c r="X22" s="8">
        <v>28510</v>
      </c>
      <c r="Y22" s="6">
        <v>10.5</v>
      </c>
      <c r="Z22" s="6">
        <v>4.5999999999999996</v>
      </c>
      <c r="AA22" s="6">
        <f t="shared" si="3"/>
        <v>7.55</v>
      </c>
      <c r="AB22" s="6">
        <v>0</v>
      </c>
      <c r="AD22" s="5"/>
      <c r="AE22" s="8">
        <v>28875</v>
      </c>
      <c r="AF22" s="6">
        <v>15</v>
      </c>
      <c r="AG22" s="6">
        <v>12</v>
      </c>
      <c r="AH22" s="6">
        <f t="shared" si="4"/>
        <v>13.5</v>
      </c>
      <c r="AI22" s="6">
        <v>0.1</v>
      </c>
    </row>
    <row r="23" spans="2:35" x14ac:dyDescent="0.25">
      <c r="B23" s="5"/>
      <c r="C23" s="8">
        <v>27415</v>
      </c>
      <c r="D23" s="6">
        <v>8</v>
      </c>
      <c r="E23" s="6">
        <v>7.5</v>
      </c>
      <c r="F23" s="6">
        <f t="shared" si="0"/>
        <v>7.75</v>
      </c>
      <c r="G23" s="6">
        <v>8</v>
      </c>
      <c r="I23" s="5"/>
      <c r="J23" s="8">
        <v>27780</v>
      </c>
      <c r="K23" s="6">
        <v>14.5</v>
      </c>
      <c r="L23" s="6">
        <v>4.4000000000000004</v>
      </c>
      <c r="M23" s="6">
        <f t="shared" si="1"/>
        <v>9.4499999999999993</v>
      </c>
      <c r="N23" s="6">
        <v>0</v>
      </c>
      <c r="P23" s="5"/>
      <c r="Q23" s="8">
        <v>28146</v>
      </c>
      <c r="R23" s="6">
        <v>13</v>
      </c>
      <c r="S23" s="6">
        <v>8.5</v>
      </c>
      <c r="T23" s="6">
        <f t="shared" si="2"/>
        <v>10.75</v>
      </c>
      <c r="U23" s="6">
        <v>1.5</v>
      </c>
      <c r="W23" s="5"/>
      <c r="X23" s="8">
        <v>28511</v>
      </c>
      <c r="Y23" s="6">
        <v>13.5</v>
      </c>
      <c r="Z23" s="6">
        <v>4</v>
      </c>
      <c r="AA23" s="6">
        <f t="shared" si="3"/>
        <v>8.75</v>
      </c>
      <c r="AB23" s="6">
        <v>0</v>
      </c>
      <c r="AD23" s="5"/>
      <c r="AE23" s="8">
        <v>28876</v>
      </c>
      <c r="AF23" s="6">
        <v>14</v>
      </c>
      <c r="AG23" s="6">
        <v>7.8</v>
      </c>
      <c r="AH23" s="6">
        <f t="shared" si="4"/>
        <v>10.9</v>
      </c>
      <c r="AI23" s="6">
        <v>8.6999999999999993</v>
      </c>
    </row>
    <row r="24" spans="2:35" x14ac:dyDescent="0.25">
      <c r="B24" s="5"/>
      <c r="C24" s="8">
        <v>27416</v>
      </c>
      <c r="D24" s="6">
        <v>11.5</v>
      </c>
      <c r="E24" s="6">
        <v>4</v>
      </c>
      <c r="F24" s="6">
        <f t="shared" si="0"/>
        <v>7.75</v>
      </c>
      <c r="G24" s="6">
        <v>0</v>
      </c>
      <c r="I24" s="5"/>
      <c r="J24" s="8">
        <v>27781</v>
      </c>
      <c r="K24" s="6">
        <v>14.4</v>
      </c>
      <c r="L24" s="6">
        <v>4.5</v>
      </c>
      <c r="M24" s="6">
        <f t="shared" si="1"/>
        <v>9.4499999999999993</v>
      </c>
      <c r="N24" s="6">
        <v>0</v>
      </c>
      <c r="P24" s="5"/>
      <c r="Q24" s="8">
        <v>28147</v>
      </c>
      <c r="R24" s="6">
        <v>13.5</v>
      </c>
      <c r="S24" s="6">
        <v>10.5</v>
      </c>
      <c r="T24" s="6">
        <f t="shared" si="2"/>
        <v>12</v>
      </c>
      <c r="U24" s="6">
        <v>0</v>
      </c>
      <c r="W24" s="5"/>
      <c r="X24" s="8">
        <v>28512</v>
      </c>
      <c r="Y24" s="6">
        <v>10</v>
      </c>
      <c r="Z24" s="6">
        <v>5</v>
      </c>
      <c r="AA24" s="6">
        <f t="shared" si="3"/>
        <v>7.5</v>
      </c>
      <c r="AB24" s="6">
        <v>0.2</v>
      </c>
      <c r="AD24" s="5"/>
      <c r="AE24" s="8">
        <v>28877</v>
      </c>
      <c r="AF24" s="6">
        <v>13.6</v>
      </c>
      <c r="AG24" s="6">
        <v>13</v>
      </c>
      <c r="AH24" s="6">
        <f t="shared" si="4"/>
        <v>13.3</v>
      </c>
      <c r="AI24" s="6">
        <v>41.2</v>
      </c>
    </row>
    <row r="25" spans="2:35" x14ac:dyDescent="0.25">
      <c r="B25" s="5"/>
      <c r="C25" s="8">
        <v>27417</v>
      </c>
      <c r="D25" s="6">
        <v>12.2</v>
      </c>
      <c r="E25" s="6">
        <v>5</v>
      </c>
      <c r="F25" s="6">
        <f t="shared" si="0"/>
        <v>8.6</v>
      </c>
      <c r="G25" s="6">
        <v>0</v>
      </c>
      <c r="I25" s="5"/>
      <c r="J25" s="8">
        <v>27782</v>
      </c>
      <c r="K25" s="6">
        <v>12.5</v>
      </c>
      <c r="L25" s="6">
        <v>4</v>
      </c>
      <c r="M25" s="6">
        <f t="shared" si="1"/>
        <v>8.25</v>
      </c>
      <c r="N25" s="6">
        <v>0</v>
      </c>
      <c r="P25" s="5"/>
      <c r="Q25" s="8">
        <v>28148</v>
      </c>
      <c r="R25" s="6">
        <v>13.5</v>
      </c>
      <c r="S25" s="6">
        <v>10.4</v>
      </c>
      <c r="T25" s="6">
        <f t="shared" si="2"/>
        <v>11.95</v>
      </c>
      <c r="U25" s="6">
        <v>0</v>
      </c>
      <c r="W25" s="5"/>
      <c r="X25" s="8">
        <v>28513</v>
      </c>
      <c r="Y25" s="6">
        <v>11.5</v>
      </c>
      <c r="Z25" s="6">
        <v>3.2</v>
      </c>
      <c r="AA25" s="6">
        <f t="shared" si="3"/>
        <v>7.35</v>
      </c>
      <c r="AB25" s="6">
        <v>0</v>
      </c>
      <c r="AD25" s="5"/>
      <c r="AE25" s="8">
        <v>28878</v>
      </c>
      <c r="AF25" s="6">
        <v>14.5</v>
      </c>
      <c r="AG25" s="6">
        <v>12.2</v>
      </c>
      <c r="AH25" s="6">
        <f t="shared" si="4"/>
        <v>13.35</v>
      </c>
      <c r="AI25" s="6">
        <v>1.4</v>
      </c>
    </row>
    <row r="26" spans="2:35" x14ac:dyDescent="0.25">
      <c r="B26" s="5"/>
      <c r="C26" s="8">
        <v>27418</v>
      </c>
      <c r="D26" s="6">
        <v>16</v>
      </c>
      <c r="E26" s="6">
        <v>8</v>
      </c>
      <c r="F26" s="6">
        <f t="shared" si="0"/>
        <v>12</v>
      </c>
      <c r="G26" s="6">
        <v>0</v>
      </c>
      <c r="I26" s="5"/>
      <c r="J26" s="8">
        <v>27783</v>
      </c>
      <c r="K26" s="6">
        <v>12</v>
      </c>
      <c r="L26" s="6">
        <v>6</v>
      </c>
      <c r="M26" s="6">
        <f t="shared" si="1"/>
        <v>9</v>
      </c>
      <c r="N26" s="6">
        <v>1.2</v>
      </c>
      <c r="P26" s="5"/>
      <c r="Q26" s="8">
        <v>28149</v>
      </c>
      <c r="R26" s="6">
        <v>14.5</v>
      </c>
      <c r="S26" s="6">
        <v>7</v>
      </c>
      <c r="T26" s="6">
        <f t="shared" si="2"/>
        <v>10.75</v>
      </c>
      <c r="U26" s="6">
        <v>0</v>
      </c>
      <c r="W26" s="5"/>
      <c r="X26" s="8">
        <v>28514</v>
      </c>
      <c r="Y26" s="6">
        <v>17</v>
      </c>
      <c r="Z26" s="6">
        <v>7.6</v>
      </c>
      <c r="AA26" s="6">
        <f t="shared" si="3"/>
        <v>12.3</v>
      </c>
      <c r="AB26" s="6">
        <v>0</v>
      </c>
      <c r="AD26" s="5"/>
      <c r="AE26" s="8">
        <v>28879</v>
      </c>
      <c r="AF26" s="6">
        <v>12.4</v>
      </c>
      <c r="AG26" s="6">
        <v>7.4</v>
      </c>
      <c r="AH26" s="6">
        <f t="shared" si="4"/>
        <v>9.9</v>
      </c>
      <c r="AI26" s="6">
        <v>0</v>
      </c>
    </row>
    <row r="27" spans="2:35" x14ac:dyDescent="0.25">
      <c r="B27" s="5"/>
      <c r="C27" s="8">
        <v>27419</v>
      </c>
      <c r="D27" s="6">
        <v>17</v>
      </c>
      <c r="E27" s="6">
        <v>8</v>
      </c>
      <c r="F27" s="6">
        <f t="shared" si="0"/>
        <v>12.5</v>
      </c>
      <c r="G27" s="6">
        <v>0</v>
      </c>
      <c r="I27" s="5"/>
      <c r="J27" s="8">
        <v>27784</v>
      </c>
      <c r="K27" s="6">
        <v>9.5</v>
      </c>
      <c r="L27" s="6">
        <v>1.6</v>
      </c>
      <c r="M27" s="6">
        <f t="shared" si="1"/>
        <v>5.55</v>
      </c>
      <c r="N27" s="6">
        <v>2.2000000000000002</v>
      </c>
      <c r="P27" s="5"/>
      <c r="Q27" s="8">
        <v>28150</v>
      </c>
      <c r="R27" s="6">
        <v>17.5</v>
      </c>
      <c r="S27" s="6">
        <v>9.5</v>
      </c>
      <c r="T27" s="6">
        <f t="shared" si="2"/>
        <v>13.5</v>
      </c>
      <c r="U27" s="6">
        <v>0</v>
      </c>
      <c r="W27" s="5"/>
      <c r="X27" s="8">
        <v>28515</v>
      </c>
      <c r="Y27" s="6">
        <v>15.5</v>
      </c>
      <c r="Z27" s="6">
        <v>9.8000000000000007</v>
      </c>
      <c r="AA27" s="6">
        <f t="shared" si="3"/>
        <v>12.65</v>
      </c>
      <c r="AB27" s="6">
        <v>0</v>
      </c>
      <c r="AD27" s="5"/>
      <c r="AE27" s="8">
        <v>28880</v>
      </c>
      <c r="AF27" s="6">
        <v>11.5</v>
      </c>
      <c r="AG27" s="6">
        <v>9.5</v>
      </c>
      <c r="AH27" s="6">
        <f t="shared" si="4"/>
        <v>10.5</v>
      </c>
      <c r="AI27" s="6">
        <v>0</v>
      </c>
    </row>
    <row r="28" spans="2:35" x14ac:dyDescent="0.25">
      <c r="B28" s="5"/>
      <c r="C28" s="8">
        <v>27420</v>
      </c>
      <c r="D28" s="6">
        <v>16.8</v>
      </c>
      <c r="E28" s="6">
        <v>9</v>
      </c>
      <c r="F28" s="6">
        <f t="shared" si="0"/>
        <v>12.9</v>
      </c>
      <c r="G28" s="6">
        <v>0</v>
      </c>
      <c r="I28" s="5"/>
      <c r="J28" s="8">
        <v>27785</v>
      </c>
      <c r="K28" s="6">
        <v>7.4</v>
      </c>
      <c r="L28" s="6">
        <v>-1</v>
      </c>
      <c r="M28" s="6">
        <f t="shared" si="1"/>
        <v>3.2</v>
      </c>
      <c r="N28" s="6">
        <v>0</v>
      </c>
      <c r="P28" s="5"/>
      <c r="Q28" s="8">
        <v>28151</v>
      </c>
      <c r="R28" s="6">
        <v>20.5</v>
      </c>
      <c r="S28" s="6">
        <v>14.5</v>
      </c>
      <c r="T28" s="6">
        <f t="shared" si="2"/>
        <v>17.5</v>
      </c>
      <c r="U28" s="6">
        <v>0.1</v>
      </c>
      <c r="W28" s="5"/>
      <c r="X28" s="8">
        <v>28516</v>
      </c>
      <c r="Y28" s="6">
        <v>14.5</v>
      </c>
      <c r="Z28" s="6">
        <v>9.6</v>
      </c>
      <c r="AA28" s="6">
        <f t="shared" si="3"/>
        <v>12.05</v>
      </c>
      <c r="AB28" s="6">
        <v>0</v>
      </c>
      <c r="AD28" s="5"/>
      <c r="AE28" s="8">
        <v>28881</v>
      </c>
      <c r="AF28" s="6">
        <v>16.600000000000001</v>
      </c>
      <c r="AG28" s="6">
        <v>8.1999999999999993</v>
      </c>
      <c r="AH28" s="6">
        <f t="shared" si="4"/>
        <v>12.4</v>
      </c>
      <c r="AI28" s="6">
        <v>0.1</v>
      </c>
    </row>
    <row r="29" spans="2:35" x14ac:dyDescent="0.25">
      <c r="B29" s="5"/>
      <c r="C29" s="8">
        <v>27421</v>
      </c>
      <c r="D29" s="6">
        <v>16.5</v>
      </c>
      <c r="E29" s="6">
        <v>10.5</v>
      </c>
      <c r="F29" s="6">
        <f t="shared" si="0"/>
        <v>13.5</v>
      </c>
      <c r="G29" s="6">
        <v>0</v>
      </c>
      <c r="I29" s="5"/>
      <c r="J29" s="8">
        <v>27786</v>
      </c>
      <c r="K29" s="6">
        <v>8</v>
      </c>
      <c r="L29" s="6">
        <v>-0.5</v>
      </c>
      <c r="M29" s="6">
        <f t="shared" si="1"/>
        <v>3.75</v>
      </c>
      <c r="N29" s="6">
        <v>0</v>
      </c>
      <c r="P29" s="5"/>
      <c r="Q29" s="8">
        <v>28152</v>
      </c>
      <c r="R29" s="6">
        <v>16</v>
      </c>
      <c r="S29" s="6">
        <v>10.5</v>
      </c>
      <c r="T29" s="6">
        <f t="shared" si="2"/>
        <v>13.25</v>
      </c>
      <c r="U29" s="6">
        <v>0</v>
      </c>
      <c r="W29" s="5"/>
      <c r="X29" s="8">
        <v>28517</v>
      </c>
      <c r="Y29" s="6">
        <v>13</v>
      </c>
      <c r="Z29" s="6">
        <v>7.5</v>
      </c>
      <c r="AA29" s="6">
        <f t="shared" si="3"/>
        <v>10.25</v>
      </c>
      <c r="AB29" s="6">
        <v>0</v>
      </c>
      <c r="AD29" s="5"/>
      <c r="AE29" s="8">
        <v>28882</v>
      </c>
      <c r="AF29" s="6">
        <v>14</v>
      </c>
      <c r="AG29" s="6">
        <v>12</v>
      </c>
      <c r="AH29" s="6">
        <f t="shared" si="4"/>
        <v>13</v>
      </c>
      <c r="AI29" s="6">
        <v>4</v>
      </c>
    </row>
    <row r="30" spans="2:35" x14ac:dyDescent="0.25">
      <c r="B30" s="5"/>
      <c r="C30" s="8">
        <v>27422</v>
      </c>
      <c r="D30" s="6">
        <v>18.8</v>
      </c>
      <c r="E30" s="6">
        <v>10.5</v>
      </c>
      <c r="F30" s="6">
        <f t="shared" si="0"/>
        <v>14.65</v>
      </c>
      <c r="G30" s="6">
        <v>0</v>
      </c>
      <c r="I30" s="5"/>
      <c r="J30" s="8">
        <v>27787</v>
      </c>
      <c r="K30" s="6">
        <v>9.5</v>
      </c>
      <c r="L30" s="6">
        <v>1.5</v>
      </c>
      <c r="M30" s="6">
        <f t="shared" si="1"/>
        <v>5.5</v>
      </c>
      <c r="N30" s="6">
        <v>0</v>
      </c>
      <c r="P30" s="5"/>
      <c r="Q30" s="8">
        <v>28153</v>
      </c>
      <c r="R30" s="6">
        <v>13.5</v>
      </c>
      <c r="S30" s="6">
        <v>10</v>
      </c>
      <c r="T30" s="6">
        <f t="shared" si="2"/>
        <v>11.75</v>
      </c>
      <c r="U30" s="6">
        <v>0.1</v>
      </c>
      <c r="W30" s="5"/>
      <c r="X30" s="8">
        <v>28518</v>
      </c>
      <c r="Y30" s="6">
        <v>12</v>
      </c>
      <c r="Z30" s="6">
        <v>9</v>
      </c>
      <c r="AA30" s="6">
        <f t="shared" si="3"/>
        <v>10.5</v>
      </c>
      <c r="AB30" s="6">
        <v>0.2</v>
      </c>
      <c r="AD30" s="5"/>
      <c r="AE30" s="8">
        <v>28883</v>
      </c>
      <c r="AF30" s="6">
        <v>13.6</v>
      </c>
      <c r="AG30" s="6">
        <v>12</v>
      </c>
      <c r="AH30" s="6">
        <f t="shared" si="4"/>
        <v>12.8</v>
      </c>
      <c r="AI30" s="6">
        <v>5.7</v>
      </c>
    </row>
    <row r="31" spans="2:35" x14ac:dyDescent="0.25">
      <c r="B31" s="5"/>
      <c r="C31" s="8">
        <v>27423</v>
      </c>
      <c r="D31" s="6">
        <v>19</v>
      </c>
      <c r="E31" s="6">
        <v>13</v>
      </c>
      <c r="F31" s="6">
        <f t="shared" si="0"/>
        <v>16</v>
      </c>
      <c r="G31" s="6">
        <v>0</v>
      </c>
      <c r="I31" s="5"/>
      <c r="J31" s="8">
        <v>27788</v>
      </c>
      <c r="K31" s="6">
        <v>10.6</v>
      </c>
      <c r="L31" s="6">
        <v>2</v>
      </c>
      <c r="M31" s="6">
        <f t="shared" si="1"/>
        <v>6.3</v>
      </c>
      <c r="N31" s="6">
        <v>0</v>
      </c>
      <c r="P31" s="5"/>
      <c r="Q31" s="8">
        <v>28154</v>
      </c>
      <c r="R31" s="6">
        <v>13</v>
      </c>
      <c r="S31" s="6">
        <v>9</v>
      </c>
      <c r="T31" s="6">
        <f t="shared" si="2"/>
        <v>11</v>
      </c>
      <c r="U31" s="6">
        <v>0</v>
      </c>
      <c r="W31" s="5"/>
      <c r="X31" s="8">
        <v>28519</v>
      </c>
      <c r="Y31" s="6">
        <v>10</v>
      </c>
      <c r="Z31" s="6">
        <v>6</v>
      </c>
      <c r="AA31" s="6">
        <f t="shared" si="3"/>
        <v>8</v>
      </c>
      <c r="AB31" s="6">
        <v>0</v>
      </c>
      <c r="AD31" s="5"/>
      <c r="AE31" s="8">
        <v>28884</v>
      </c>
      <c r="AF31" s="6">
        <v>12.5</v>
      </c>
      <c r="AG31" s="6">
        <v>4.5</v>
      </c>
      <c r="AH31" s="6">
        <f t="shared" si="4"/>
        <v>8.5</v>
      </c>
      <c r="AI31" s="6">
        <v>0</v>
      </c>
    </row>
    <row r="32" spans="2:35" x14ac:dyDescent="0.25">
      <c r="B32" s="5"/>
      <c r="C32" s="8">
        <v>27424</v>
      </c>
      <c r="D32" s="6">
        <v>15</v>
      </c>
      <c r="E32" s="6">
        <v>9</v>
      </c>
      <c r="F32" s="6">
        <f t="shared" si="0"/>
        <v>12</v>
      </c>
      <c r="G32" s="6">
        <v>0</v>
      </c>
      <c r="I32" s="5"/>
      <c r="J32" s="8">
        <v>27789</v>
      </c>
      <c r="K32" s="6">
        <v>9.5</v>
      </c>
      <c r="L32" s="6">
        <v>5.2</v>
      </c>
      <c r="M32" s="6">
        <f t="shared" si="1"/>
        <v>7.35</v>
      </c>
      <c r="N32" s="6">
        <v>10.199999999999999</v>
      </c>
      <c r="P32" s="5"/>
      <c r="Q32" s="8">
        <v>28155</v>
      </c>
      <c r="R32" s="6">
        <v>13.2</v>
      </c>
      <c r="S32" s="6">
        <v>6</v>
      </c>
      <c r="T32" s="6">
        <f t="shared" si="2"/>
        <v>9.6</v>
      </c>
      <c r="U32" s="6">
        <v>0</v>
      </c>
      <c r="W32" s="5"/>
      <c r="X32" s="8">
        <v>28520</v>
      </c>
      <c r="Y32" s="6">
        <v>13</v>
      </c>
      <c r="Z32" s="6">
        <v>4</v>
      </c>
      <c r="AA32" s="6">
        <f t="shared" si="3"/>
        <v>8.5</v>
      </c>
      <c r="AB32" s="6">
        <v>0</v>
      </c>
      <c r="AD32" s="5"/>
      <c r="AE32" s="8">
        <v>28885</v>
      </c>
      <c r="AF32" s="6">
        <v>13.2</v>
      </c>
      <c r="AG32" s="6">
        <v>8</v>
      </c>
      <c r="AH32" s="6">
        <f t="shared" si="4"/>
        <v>10.6</v>
      </c>
      <c r="AI32" s="6">
        <v>0</v>
      </c>
    </row>
    <row r="33" spans="2:35" x14ac:dyDescent="0.25">
      <c r="B33" s="5"/>
      <c r="C33" s="12">
        <v>27425</v>
      </c>
      <c r="D33" s="13">
        <v>13.5</v>
      </c>
      <c r="E33" s="13">
        <v>10.5</v>
      </c>
      <c r="F33" s="13">
        <f t="shared" si="0"/>
        <v>12</v>
      </c>
      <c r="G33" s="13">
        <v>0</v>
      </c>
      <c r="I33" s="5"/>
      <c r="J33" s="12">
        <v>27790</v>
      </c>
      <c r="K33" s="13">
        <v>12</v>
      </c>
      <c r="L33" s="13">
        <v>5.5</v>
      </c>
      <c r="M33" s="13">
        <f t="shared" si="1"/>
        <v>8.75</v>
      </c>
      <c r="N33" s="13">
        <v>0</v>
      </c>
      <c r="P33" s="5"/>
      <c r="Q33" s="12">
        <v>28156</v>
      </c>
      <c r="R33" s="13">
        <v>13</v>
      </c>
      <c r="S33" s="13">
        <v>8.5</v>
      </c>
      <c r="T33" s="13">
        <f t="shared" si="2"/>
        <v>10.75</v>
      </c>
      <c r="U33" s="13">
        <v>1.7</v>
      </c>
      <c r="W33" s="5"/>
      <c r="X33" s="12">
        <v>28521</v>
      </c>
      <c r="Y33" s="13">
        <v>10.5</v>
      </c>
      <c r="Z33" s="13">
        <v>3.5</v>
      </c>
      <c r="AA33" s="13">
        <f t="shared" si="3"/>
        <v>7</v>
      </c>
      <c r="AB33" s="13">
        <v>0</v>
      </c>
      <c r="AD33" s="5"/>
      <c r="AE33" s="12">
        <v>28886</v>
      </c>
      <c r="AF33" s="13">
        <v>12.6</v>
      </c>
      <c r="AG33" s="13">
        <v>4.4000000000000004</v>
      </c>
      <c r="AH33" s="13">
        <f t="shared" si="4"/>
        <v>8.5</v>
      </c>
      <c r="AI33" s="13">
        <v>0</v>
      </c>
    </row>
    <row r="34" spans="2:35" x14ac:dyDescent="0.25">
      <c r="B34" s="5" t="s">
        <v>6</v>
      </c>
      <c r="C34" s="8">
        <v>27426</v>
      </c>
      <c r="D34" s="6">
        <v>15</v>
      </c>
      <c r="E34" s="6">
        <v>8.5</v>
      </c>
      <c r="F34" s="6">
        <f t="shared" si="0"/>
        <v>11.75</v>
      </c>
      <c r="G34" s="6">
        <v>0</v>
      </c>
      <c r="I34" s="5" t="s">
        <v>6</v>
      </c>
      <c r="J34" s="8">
        <v>27791</v>
      </c>
      <c r="K34" s="6">
        <v>9.6</v>
      </c>
      <c r="L34" s="6">
        <v>3</v>
      </c>
      <c r="M34" s="6">
        <f t="shared" si="1"/>
        <v>6.3</v>
      </c>
      <c r="N34" s="6">
        <v>0</v>
      </c>
      <c r="P34" s="5" t="s">
        <v>6</v>
      </c>
      <c r="Q34" s="8">
        <v>28157</v>
      </c>
      <c r="R34" s="6">
        <v>12.5</v>
      </c>
      <c r="S34" s="6">
        <v>7.5</v>
      </c>
      <c r="T34" s="6">
        <f t="shared" si="2"/>
        <v>10</v>
      </c>
      <c r="U34" s="6">
        <v>0</v>
      </c>
      <c r="W34" s="5" t="s">
        <v>6</v>
      </c>
      <c r="X34" s="8">
        <v>28522</v>
      </c>
      <c r="Y34" s="6">
        <v>14</v>
      </c>
      <c r="Z34" s="6">
        <v>7.5</v>
      </c>
      <c r="AA34" s="6">
        <f t="shared" si="3"/>
        <v>10.75</v>
      </c>
      <c r="AB34" s="6">
        <v>0</v>
      </c>
      <c r="AD34" s="5" t="s">
        <v>6</v>
      </c>
      <c r="AE34" s="8">
        <v>28887</v>
      </c>
      <c r="AF34" s="6">
        <v>13</v>
      </c>
      <c r="AG34" s="6">
        <v>6</v>
      </c>
      <c r="AH34" s="6">
        <f t="shared" si="4"/>
        <v>9.5</v>
      </c>
      <c r="AI34" s="6">
        <v>0</v>
      </c>
    </row>
    <row r="35" spans="2:35" x14ac:dyDescent="0.25">
      <c r="B35" s="5"/>
      <c r="C35" s="8">
        <v>27427</v>
      </c>
      <c r="D35" s="6">
        <v>13.5</v>
      </c>
      <c r="E35" s="6">
        <v>5.5</v>
      </c>
      <c r="F35" s="6">
        <f t="shared" si="0"/>
        <v>9.5</v>
      </c>
      <c r="G35" s="6">
        <v>0</v>
      </c>
      <c r="I35" s="5"/>
      <c r="J35" s="8">
        <v>27792</v>
      </c>
      <c r="K35" s="6">
        <v>10.199999999999999</v>
      </c>
      <c r="L35" s="6">
        <v>3.2</v>
      </c>
      <c r="M35" s="6">
        <f t="shared" si="1"/>
        <v>6.6999999999999993</v>
      </c>
      <c r="N35" s="6">
        <v>0</v>
      </c>
      <c r="P35" s="5"/>
      <c r="Q35" s="8">
        <v>28158</v>
      </c>
      <c r="R35" s="6">
        <v>12</v>
      </c>
      <c r="S35" s="6">
        <v>4.5</v>
      </c>
      <c r="T35" s="6">
        <f t="shared" si="2"/>
        <v>8.25</v>
      </c>
      <c r="U35" s="6">
        <v>0</v>
      </c>
      <c r="W35" s="5"/>
      <c r="X35" s="8">
        <v>28523</v>
      </c>
      <c r="Y35" s="6">
        <v>15</v>
      </c>
      <c r="Z35" s="6">
        <v>10.4</v>
      </c>
      <c r="AA35" s="6">
        <f t="shared" si="3"/>
        <v>12.7</v>
      </c>
      <c r="AB35" s="6">
        <v>0</v>
      </c>
      <c r="AD35" s="5"/>
      <c r="AE35" s="8">
        <v>28888</v>
      </c>
      <c r="AF35" s="6">
        <v>15</v>
      </c>
      <c r="AG35" s="6">
        <v>10</v>
      </c>
      <c r="AH35" s="6">
        <f t="shared" si="4"/>
        <v>12.5</v>
      </c>
      <c r="AI35" s="6">
        <v>0.2</v>
      </c>
    </row>
    <row r="36" spans="2:35" x14ac:dyDescent="0.25">
      <c r="B36" s="5"/>
      <c r="C36" s="8">
        <v>27428</v>
      </c>
      <c r="D36" s="6">
        <v>14</v>
      </c>
      <c r="E36" s="6">
        <v>8</v>
      </c>
      <c r="F36" s="6">
        <f t="shared" si="0"/>
        <v>11</v>
      </c>
      <c r="G36" s="6">
        <v>0</v>
      </c>
      <c r="I36" s="5"/>
      <c r="J36" s="8">
        <v>27793</v>
      </c>
      <c r="K36" s="6">
        <v>13</v>
      </c>
      <c r="L36" s="6">
        <v>4.5999999999999996</v>
      </c>
      <c r="M36" s="6">
        <f t="shared" si="1"/>
        <v>8.8000000000000007</v>
      </c>
      <c r="N36" s="6">
        <v>4.5</v>
      </c>
      <c r="P36" s="5"/>
      <c r="Q36" s="8">
        <v>28159</v>
      </c>
      <c r="R36" s="6">
        <v>13.5</v>
      </c>
      <c r="S36" s="6">
        <v>5</v>
      </c>
      <c r="T36" s="6">
        <f t="shared" si="2"/>
        <v>9.25</v>
      </c>
      <c r="U36" s="6">
        <v>0</v>
      </c>
      <c r="W36" s="5"/>
      <c r="X36" s="8">
        <v>28524</v>
      </c>
      <c r="Y36" s="6">
        <v>14</v>
      </c>
      <c r="Z36" s="6">
        <v>6</v>
      </c>
      <c r="AA36" s="6">
        <f t="shared" si="3"/>
        <v>10</v>
      </c>
      <c r="AB36" s="6">
        <v>0</v>
      </c>
      <c r="AD36" s="5"/>
      <c r="AE36" s="8">
        <v>28889</v>
      </c>
      <c r="AF36" s="6">
        <v>13.6</v>
      </c>
      <c r="AG36" s="6">
        <v>9.4</v>
      </c>
      <c r="AH36" s="6">
        <f t="shared" si="4"/>
        <v>11.5</v>
      </c>
      <c r="AI36" s="6">
        <v>0</v>
      </c>
    </row>
    <row r="37" spans="2:35" x14ac:dyDescent="0.25">
      <c r="B37" s="5"/>
      <c r="C37" s="8">
        <v>27429</v>
      </c>
      <c r="D37" s="6">
        <v>11</v>
      </c>
      <c r="E37" s="6">
        <v>8.4</v>
      </c>
      <c r="F37" s="6">
        <f t="shared" si="0"/>
        <v>9.6999999999999993</v>
      </c>
      <c r="G37" s="6">
        <v>2.2999999999999998</v>
      </c>
      <c r="I37" s="5"/>
      <c r="J37" s="8">
        <v>27794</v>
      </c>
      <c r="K37" s="6">
        <v>13</v>
      </c>
      <c r="L37" s="6">
        <v>10</v>
      </c>
      <c r="M37" s="6">
        <f t="shared" si="1"/>
        <v>11.5</v>
      </c>
      <c r="N37" s="6">
        <v>0.8</v>
      </c>
      <c r="P37" s="5"/>
      <c r="Q37" s="8">
        <v>28160</v>
      </c>
      <c r="R37" s="6">
        <v>20.399999999999999</v>
      </c>
      <c r="S37" s="6">
        <v>7.6</v>
      </c>
      <c r="T37" s="6">
        <f t="shared" si="2"/>
        <v>14</v>
      </c>
      <c r="U37" s="6">
        <v>0</v>
      </c>
      <c r="W37" s="5"/>
      <c r="X37" s="8">
        <v>28525</v>
      </c>
      <c r="Y37" s="6">
        <v>11.4</v>
      </c>
      <c r="Z37" s="6">
        <v>6.5</v>
      </c>
      <c r="AA37" s="6">
        <f t="shared" si="3"/>
        <v>8.9499999999999993</v>
      </c>
      <c r="AB37" s="6">
        <v>0.8</v>
      </c>
      <c r="AD37" s="5"/>
      <c r="AE37" s="8">
        <v>28890</v>
      </c>
      <c r="AF37" s="6">
        <v>17</v>
      </c>
      <c r="AG37" s="6">
        <v>10</v>
      </c>
      <c r="AH37" s="6">
        <f t="shared" si="4"/>
        <v>13.5</v>
      </c>
      <c r="AI37" s="6">
        <v>0.1</v>
      </c>
    </row>
    <row r="38" spans="2:35" x14ac:dyDescent="0.25">
      <c r="B38" s="5"/>
      <c r="C38" s="8">
        <v>27430</v>
      </c>
      <c r="D38" s="6">
        <v>11.6</v>
      </c>
      <c r="E38" s="6">
        <v>8.6</v>
      </c>
      <c r="F38" s="6">
        <f t="shared" si="0"/>
        <v>10.1</v>
      </c>
      <c r="G38" s="6">
        <v>11.8</v>
      </c>
      <c r="I38" s="5"/>
      <c r="J38" s="8">
        <v>27795</v>
      </c>
      <c r="K38" s="6">
        <v>13</v>
      </c>
      <c r="L38" s="6">
        <v>12.5</v>
      </c>
      <c r="M38" s="6">
        <f t="shared" si="1"/>
        <v>12.75</v>
      </c>
      <c r="N38" s="6">
        <v>1.5</v>
      </c>
      <c r="P38" s="5"/>
      <c r="Q38" s="8">
        <v>28161</v>
      </c>
      <c r="R38" s="6">
        <v>20</v>
      </c>
      <c r="S38" s="6">
        <v>12</v>
      </c>
      <c r="T38" s="6">
        <f t="shared" si="2"/>
        <v>16</v>
      </c>
      <c r="U38" s="6">
        <v>0</v>
      </c>
      <c r="W38" s="5"/>
      <c r="X38" s="8">
        <v>28526</v>
      </c>
      <c r="Y38" s="6">
        <v>10.8</v>
      </c>
      <c r="Z38" s="6">
        <v>7.5</v>
      </c>
      <c r="AA38" s="6">
        <f t="shared" si="3"/>
        <v>9.15</v>
      </c>
      <c r="AB38" s="6">
        <v>0.2</v>
      </c>
      <c r="AD38" s="5"/>
      <c r="AE38" s="8">
        <v>28891</v>
      </c>
      <c r="AF38" s="6">
        <v>20.5</v>
      </c>
      <c r="AG38" s="6">
        <v>13.4</v>
      </c>
      <c r="AH38" s="6">
        <f t="shared" si="4"/>
        <v>16.95</v>
      </c>
      <c r="AI38" s="6">
        <v>0</v>
      </c>
    </row>
    <row r="39" spans="2:35" x14ac:dyDescent="0.25">
      <c r="B39" s="5"/>
      <c r="C39" s="8">
        <v>27431</v>
      </c>
      <c r="D39" s="6">
        <v>13.6</v>
      </c>
      <c r="E39" s="6">
        <v>11</v>
      </c>
      <c r="F39" s="6">
        <f t="shared" si="0"/>
        <v>12.3</v>
      </c>
      <c r="G39" s="6">
        <v>0.2</v>
      </c>
      <c r="I39" s="5"/>
      <c r="J39" s="8">
        <v>27796</v>
      </c>
      <c r="K39" s="6">
        <v>13.5</v>
      </c>
      <c r="L39" s="6">
        <v>11.5</v>
      </c>
      <c r="M39" s="6">
        <f t="shared" si="1"/>
        <v>12.5</v>
      </c>
      <c r="N39" s="6">
        <v>0.3</v>
      </c>
      <c r="P39" s="5"/>
      <c r="Q39" s="8">
        <v>28162</v>
      </c>
      <c r="R39" s="6">
        <v>20</v>
      </c>
      <c r="S39" s="6">
        <v>12.6</v>
      </c>
      <c r="T39" s="6">
        <f t="shared" si="2"/>
        <v>16.3</v>
      </c>
      <c r="U39" s="6">
        <v>0</v>
      </c>
      <c r="W39" s="5"/>
      <c r="X39" s="8">
        <v>28527</v>
      </c>
      <c r="Y39" s="6">
        <v>12</v>
      </c>
      <c r="Z39" s="6">
        <v>6.6</v>
      </c>
      <c r="AA39" s="6">
        <f t="shared" si="3"/>
        <v>9.3000000000000007</v>
      </c>
      <c r="AB39" s="6">
        <v>0</v>
      </c>
      <c r="AD39" s="5"/>
      <c r="AE39" s="8">
        <v>28892</v>
      </c>
      <c r="AF39" s="6">
        <v>16.8</v>
      </c>
      <c r="AG39" s="6">
        <v>12</v>
      </c>
      <c r="AH39" s="6">
        <f t="shared" si="4"/>
        <v>14.4</v>
      </c>
      <c r="AI39" s="6">
        <v>0</v>
      </c>
    </row>
    <row r="40" spans="2:35" x14ac:dyDescent="0.25">
      <c r="B40" s="5"/>
      <c r="C40" s="8">
        <v>27432</v>
      </c>
      <c r="D40" s="6">
        <v>14</v>
      </c>
      <c r="E40" s="6">
        <v>12.6</v>
      </c>
      <c r="F40" s="6">
        <f t="shared" si="0"/>
        <v>13.3</v>
      </c>
      <c r="G40" s="6">
        <v>0</v>
      </c>
      <c r="I40" s="5"/>
      <c r="J40" s="8">
        <v>27797</v>
      </c>
      <c r="K40" s="6">
        <v>15</v>
      </c>
      <c r="L40" s="6">
        <v>10.5</v>
      </c>
      <c r="M40" s="6">
        <f t="shared" si="1"/>
        <v>12.75</v>
      </c>
      <c r="N40" s="6">
        <v>0</v>
      </c>
      <c r="P40" s="5"/>
      <c r="Q40" s="8">
        <v>28163</v>
      </c>
      <c r="R40" s="6">
        <v>16.600000000000001</v>
      </c>
      <c r="S40" s="6">
        <v>9</v>
      </c>
      <c r="T40" s="6">
        <f t="shared" si="2"/>
        <v>12.8</v>
      </c>
      <c r="U40" s="6">
        <v>0</v>
      </c>
      <c r="W40" s="5"/>
      <c r="X40" s="8">
        <v>28528</v>
      </c>
      <c r="Y40" s="6">
        <v>12.5</v>
      </c>
      <c r="Z40" s="6">
        <v>4.8</v>
      </c>
      <c r="AA40" s="6">
        <f t="shared" si="3"/>
        <v>8.65</v>
      </c>
      <c r="AB40" s="6">
        <v>7.2</v>
      </c>
      <c r="AD40" s="5"/>
      <c r="AE40" s="8">
        <v>28893</v>
      </c>
      <c r="AF40" s="6">
        <v>16.5</v>
      </c>
      <c r="AG40" s="6">
        <v>13</v>
      </c>
      <c r="AH40" s="6">
        <f t="shared" si="4"/>
        <v>14.75</v>
      </c>
      <c r="AI40" s="6">
        <v>2.6</v>
      </c>
    </row>
    <row r="41" spans="2:35" x14ac:dyDescent="0.25">
      <c r="B41" s="5"/>
      <c r="C41" s="8">
        <v>27433</v>
      </c>
      <c r="D41" s="6">
        <v>13</v>
      </c>
      <c r="E41" s="6">
        <v>8.5</v>
      </c>
      <c r="F41" s="6">
        <f t="shared" si="0"/>
        <v>10.75</v>
      </c>
      <c r="G41" s="6">
        <v>0</v>
      </c>
      <c r="I41" s="5"/>
      <c r="J41" s="8">
        <v>27798</v>
      </c>
      <c r="K41" s="6">
        <v>13.5</v>
      </c>
      <c r="L41" s="6">
        <v>9.5</v>
      </c>
      <c r="M41" s="6">
        <f t="shared" si="1"/>
        <v>11.5</v>
      </c>
      <c r="N41" s="6">
        <v>0</v>
      </c>
      <c r="P41" s="5"/>
      <c r="Q41" s="8">
        <v>28164</v>
      </c>
      <c r="R41" s="6">
        <v>19.2</v>
      </c>
      <c r="S41" s="6">
        <v>9.1999999999999993</v>
      </c>
      <c r="T41" s="6">
        <f t="shared" si="2"/>
        <v>14.2</v>
      </c>
      <c r="U41" s="6">
        <v>0</v>
      </c>
      <c r="W41" s="5"/>
      <c r="X41" s="8">
        <v>28529</v>
      </c>
      <c r="Y41" s="6">
        <v>9.8000000000000007</v>
      </c>
      <c r="Z41" s="6">
        <v>7</v>
      </c>
      <c r="AA41" s="6">
        <f t="shared" si="3"/>
        <v>8.4</v>
      </c>
      <c r="AB41" s="6">
        <v>7</v>
      </c>
      <c r="AD41" s="5"/>
      <c r="AE41" s="8">
        <v>28894</v>
      </c>
      <c r="AF41" s="6">
        <v>17</v>
      </c>
      <c r="AG41" s="6">
        <v>9.5</v>
      </c>
      <c r="AH41" s="6">
        <f t="shared" si="4"/>
        <v>13.25</v>
      </c>
      <c r="AI41" s="6">
        <v>0</v>
      </c>
    </row>
    <row r="42" spans="2:35" x14ac:dyDescent="0.25">
      <c r="B42" s="5"/>
      <c r="C42" s="8">
        <v>27434</v>
      </c>
      <c r="D42" s="6">
        <v>12</v>
      </c>
      <c r="E42" s="6">
        <v>12</v>
      </c>
      <c r="F42" s="6">
        <f t="shared" si="0"/>
        <v>12</v>
      </c>
      <c r="G42" s="6">
        <v>0.1</v>
      </c>
      <c r="I42" s="5"/>
      <c r="J42" s="8">
        <v>27799</v>
      </c>
      <c r="K42" s="6">
        <v>11.5</v>
      </c>
      <c r="L42" s="6">
        <v>9</v>
      </c>
      <c r="M42" s="6">
        <f t="shared" si="1"/>
        <v>10.25</v>
      </c>
      <c r="N42" s="6">
        <v>0</v>
      </c>
      <c r="P42" s="5"/>
      <c r="Q42" s="8">
        <v>28165</v>
      </c>
      <c r="R42" s="6">
        <v>20.5</v>
      </c>
      <c r="S42" s="6">
        <v>9</v>
      </c>
      <c r="T42" s="6">
        <f t="shared" si="2"/>
        <v>14.75</v>
      </c>
      <c r="U42" s="6">
        <v>0</v>
      </c>
      <c r="W42" s="5"/>
      <c r="X42" s="8">
        <v>28530</v>
      </c>
      <c r="Y42" s="6">
        <v>9</v>
      </c>
      <c r="Z42" s="6">
        <v>5</v>
      </c>
      <c r="AA42" s="6">
        <f t="shared" si="3"/>
        <v>7</v>
      </c>
      <c r="AB42" s="6">
        <v>5</v>
      </c>
      <c r="AD42" s="5"/>
      <c r="AE42" s="8">
        <v>28895</v>
      </c>
      <c r="AF42" s="6">
        <v>19.5</v>
      </c>
      <c r="AG42" s="6">
        <v>14.5</v>
      </c>
      <c r="AH42" s="6">
        <f t="shared" si="4"/>
        <v>17</v>
      </c>
      <c r="AI42" s="6">
        <v>0</v>
      </c>
    </row>
    <row r="43" spans="2:35" x14ac:dyDescent="0.25">
      <c r="B43" s="5"/>
      <c r="C43" s="8">
        <v>27435</v>
      </c>
      <c r="D43" s="6">
        <v>12.5</v>
      </c>
      <c r="E43" s="6">
        <v>11.5</v>
      </c>
      <c r="F43" s="6">
        <f t="shared" si="0"/>
        <v>12</v>
      </c>
      <c r="G43" s="6">
        <v>1.6</v>
      </c>
      <c r="I43" s="5"/>
      <c r="J43" s="8">
        <v>27800</v>
      </c>
      <c r="K43" s="6">
        <v>11.6</v>
      </c>
      <c r="L43" s="6">
        <v>5.5</v>
      </c>
      <c r="M43" s="6">
        <f t="shared" si="1"/>
        <v>8.5500000000000007</v>
      </c>
      <c r="N43" s="6">
        <v>0</v>
      </c>
      <c r="P43" s="5"/>
      <c r="Q43" s="8">
        <v>28166</v>
      </c>
      <c r="R43" s="6">
        <v>19.5</v>
      </c>
      <c r="S43" s="6">
        <v>16</v>
      </c>
      <c r="T43" s="6">
        <f t="shared" si="2"/>
        <v>17.75</v>
      </c>
      <c r="U43" s="6">
        <v>0</v>
      </c>
      <c r="W43" s="5"/>
      <c r="X43" s="8">
        <v>28531</v>
      </c>
      <c r="Y43" s="6">
        <v>7.5</v>
      </c>
      <c r="Z43" s="6">
        <v>5</v>
      </c>
      <c r="AA43" s="6">
        <f t="shared" si="3"/>
        <v>6.25</v>
      </c>
      <c r="AB43" s="6">
        <v>0</v>
      </c>
      <c r="AD43" s="5"/>
      <c r="AE43" s="8">
        <v>28896</v>
      </c>
      <c r="AF43" s="6">
        <v>18.399999999999999</v>
      </c>
      <c r="AG43" s="6">
        <v>14</v>
      </c>
      <c r="AH43" s="6">
        <f t="shared" si="4"/>
        <v>16.2</v>
      </c>
      <c r="AI43" s="6">
        <v>0</v>
      </c>
    </row>
    <row r="44" spans="2:35" x14ac:dyDescent="0.25">
      <c r="B44" s="5"/>
      <c r="C44" s="8">
        <v>27436</v>
      </c>
      <c r="D44" s="6">
        <v>14</v>
      </c>
      <c r="E44" s="6">
        <v>12</v>
      </c>
      <c r="F44" s="6">
        <f t="shared" si="0"/>
        <v>13</v>
      </c>
      <c r="G44" s="6">
        <v>5</v>
      </c>
      <c r="I44" s="5"/>
      <c r="J44" s="8">
        <v>27801</v>
      </c>
      <c r="K44" s="6">
        <v>16</v>
      </c>
      <c r="L44" s="6">
        <v>8.8000000000000007</v>
      </c>
      <c r="M44" s="6">
        <f t="shared" si="1"/>
        <v>12.4</v>
      </c>
      <c r="N44" s="6">
        <v>0.2</v>
      </c>
      <c r="P44" s="5"/>
      <c r="Q44" s="8">
        <v>28167</v>
      </c>
      <c r="R44" s="6">
        <v>13.8</v>
      </c>
      <c r="S44" s="6">
        <v>9.5</v>
      </c>
      <c r="T44" s="6">
        <f t="shared" si="2"/>
        <v>11.65</v>
      </c>
      <c r="U44" s="6">
        <v>4</v>
      </c>
      <c r="W44" s="5"/>
      <c r="X44" s="8">
        <v>28532</v>
      </c>
      <c r="Y44" s="6">
        <v>7.5</v>
      </c>
      <c r="Z44" s="6">
        <v>4</v>
      </c>
      <c r="AA44" s="6">
        <f t="shared" si="3"/>
        <v>5.75</v>
      </c>
      <c r="AB44" s="6">
        <v>0</v>
      </c>
      <c r="AD44" s="5"/>
      <c r="AE44" s="8">
        <v>28897</v>
      </c>
      <c r="AF44" s="6">
        <v>16.8</v>
      </c>
      <c r="AG44" s="6">
        <v>13.6</v>
      </c>
      <c r="AH44" s="6">
        <f t="shared" si="4"/>
        <v>15.2</v>
      </c>
      <c r="AI44" s="6">
        <v>0</v>
      </c>
    </row>
    <row r="45" spans="2:35" x14ac:dyDescent="0.25">
      <c r="B45" s="5"/>
      <c r="C45" s="8">
        <v>27437</v>
      </c>
      <c r="D45" s="6">
        <v>14.2</v>
      </c>
      <c r="E45" s="6">
        <v>8</v>
      </c>
      <c r="F45" s="6">
        <f t="shared" si="0"/>
        <v>11.1</v>
      </c>
      <c r="G45" s="6">
        <v>0</v>
      </c>
      <c r="I45" s="5"/>
      <c r="J45" s="8">
        <v>27802</v>
      </c>
      <c r="K45" s="6">
        <v>13</v>
      </c>
      <c r="L45" s="6">
        <v>5.6</v>
      </c>
      <c r="M45" s="6">
        <f t="shared" si="1"/>
        <v>9.3000000000000007</v>
      </c>
      <c r="N45" s="6">
        <v>0</v>
      </c>
      <c r="P45" s="5"/>
      <c r="Q45" s="8">
        <v>28168</v>
      </c>
      <c r="R45" s="6">
        <v>13.6</v>
      </c>
      <c r="S45" s="6">
        <v>9</v>
      </c>
      <c r="T45" s="6">
        <f t="shared" si="2"/>
        <v>11.3</v>
      </c>
      <c r="U45" s="6">
        <v>0</v>
      </c>
      <c r="W45" s="5"/>
      <c r="X45" s="8">
        <v>28533</v>
      </c>
      <c r="Y45" s="6">
        <v>9</v>
      </c>
      <c r="Z45" s="6">
        <v>0.8</v>
      </c>
      <c r="AA45" s="6">
        <f t="shared" si="3"/>
        <v>4.9000000000000004</v>
      </c>
      <c r="AB45" s="6">
        <v>0</v>
      </c>
      <c r="AD45" s="5"/>
      <c r="AE45" s="8">
        <v>28898</v>
      </c>
      <c r="AF45" s="6">
        <v>17</v>
      </c>
      <c r="AG45" s="6">
        <v>10.8</v>
      </c>
      <c r="AH45" s="6">
        <f t="shared" si="4"/>
        <v>13.9</v>
      </c>
      <c r="AI45" s="6">
        <v>0</v>
      </c>
    </row>
    <row r="46" spans="2:35" x14ac:dyDescent="0.25">
      <c r="B46" s="5"/>
      <c r="C46" s="8">
        <v>27438</v>
      </c>
      <c r="D46" s="6">
        <v>15</v>
      </c>
      <c r="E46" s="6">
        <v>7</v>
      </c>
      <c r="F46" s="6">
        <f t="shared" si="0"/>
        <v>11</v>
      </c>
      <c r="G46" s="6">
        <v>0.1</v>
      </c>
      <c r="I46" s="5"/>
      <c r="J46" s="8">
        <v>27803</v>
      </c>
      <c r="K46" s="6">
        <v>16</v>
      </c>
      <c r="L46" s="6">
        <v>8.5</v>
      </c>
      <c r="M46" s="6">
        <f t="shared" si="1"/>
        <v>12.25</v>
      </c>
      <c r="N46" s="6">
        <v>0</v>
      </c>
      <c r="P46" s="5"/>
      <c r="Q46" s="8">
        <v>28169</v>
      </c>
      <c r="R46" s="6">
        <v>13.5</v>
      </c>
      <c r="S46" s="6">
        <v>6</v>
      </c>
      <c r="T46" s="6">
        <f t="shared" si="2"/>
        <v>9.75</v>
      </c>
      <c r="U46" s="6">
        <v>0</v>
      </c>
      <c r="W46" s="5"/>
      <c r="X46" s="8">
        <v>28534</v>
      </c>
      <c r="Y46" s="6">
        <v>11.5</v>
      </c>
      <c r="Z46" s="6">
        <v>2.8</v>
      </c>
      <c r="AA46" s="6">
        <f t="shared" si="3"/>
        <v>7.15</v>
      </c>
      <c r="AB46" s="6">
        <v>0</v>
      </c>
      <c r="AD46" s="5"/>
      <c r="AE46" s="8">
        <v>28899</v>
      </c>
      <c r="AF46" s="6">
        <v>16.5</v>
      </c>
      <c r="AG46" s="6">
        <v>11</v>
      </c>
      <c r="AH46" s="6">
        <f t="shared" si="4"/>
        <v>13.75</v>
      </c>
      <c r="AI46" s="6">
        <v>0.5</v>
      </c>
    </row>
    <row r="47" spans="2:35" x14ac:dyDescent="0.25">
      <c r="B47" s="5"/>
      <c r="C47" s="8">
        <v>27439</v>
      </c>
      <c r="D47" s="6">
        <v>13.2</v>
      </c>
      <c r="E47" s="6">
        <v>6</v>
      </c>
      <c r="F47" s="6">
        <f t="shared" si="0"/>
        <v>9.6</v>
      </c>
      <c r="G47" s="6">
        <v>0</v>
      </c>
      <c r="I47" s="5"/>
      <c r="J47" s="8">
        <v>27804</v>
      </c>
      <c r="K47" s="6">
        <v>10.5</v>
      </c>
      <c r="L47" s="6">
        <v>7</v>
      </c>
      <c r="M47" s="6">
        <f t="shared" si="1"/>
        <v>8.75</v>
      </c>
      <c r="N47" s="6">
        <v>47.2</v>
      </c>
      <c r="P47" s="5"/>
      <c r="Q47" s="8">
        <v>28170</v>
      </c>
      <c r="R47" s="6">
        <v>14.2</v>
      </c>
      <c r="S47" s="6">
        <v>7</v>
      </c>
      <c r="T47" s="6">
        <f t="shared" si="2"/>
        <v>10.6</v>
      </c>
      <c r="U47" s="6">
        <v>0</v>
      </c>
      <c r="W47" s="5"/>
      <c r="X47" s="8">
        <v>28535</v>
      </c>
      <c r="Y47" s="6">
        <v>12</v>
      </c>
      <c r="Z47" s="6">
        <v>1.5</v>
      </c>
      <c r="AA47" s="6">
        <f t="shared" si="3"/>
        <v>6.75</v>
      </c>
      <c r="AB47" s="6">
        <v>0</v>
      </c>
      <c r="AD47" s="5"/>
      <c r="AE47" s="8">
        <v>28900</v>
      </c>
      <c r="AF47" s="6">
        <v>12.5</v>
      </c>
      <c r="AG47" s="6">
        <v>9</v>
      </c>
      <c r="AH47" s="6">
        <f t="shared" si="4"/>
        <v>10.75</v>
      </c>
      <c r="AI47" s="6">
        <v>1</v>
      </c>
    </row>
    <row r="48" spans="2:35" x14ac:dyDescent="0.25">
      <c r="B48" s="5"/>
      <c r="C48" s="8">
        <v>27440</v>
      </c>
      <c r="D48" s="6">
        <v>14</v>
      </c>
      <c r="E48" s="6">
        <v>7.5</v>
      </c>
      <c r="F48" s="6">
        <f t="shared" si="0"/>
        <v>10.75</v>
      </c>
      <c r="G48" s="6">
        <v>0</v>
      </c>
      <c r="I48" s="5"/>
      <c r="J48" s="8">
        <v>27805</v>
      </c>
      <c r="K48" s="6">
        <v>8.8000000000000007</v>
      </c>
      <c r="L48" s="6">
        <v>2</v>
      </c>
      <c r="M48" s="6">
        <f t="shared" si="1"/>
        <v>5.4</v>
      </c>
      <c r="N48" s="6">
        <v>0</v>
      </c>
      <c r="P48" s="5"/>
      <c r="Q48" s="8">
        <v>28171</v>
      </c>
      <c r="R48" s="6">
        <v>15</v>
      </c>
      <c r="S48" s="6">
        <v>6</v>
      </c>
      <c r="T48" s="6">
        <f t="shared" si="2"/>
        <v>10.5</v>
      </c>
      <c r="U48" s="6">
        <v>0</v>
      </c>
      <c r="W48" s="5"/>
      <c r="X48" s="8">
        <v>28536</v>
      </c>
      <c r="Y48" s="6">
        <v>12</v>
      </c>
      <c r="Z48" s="6">
        <v>3.6</v>
      </c>
      <c r="AA48" s="6">
        <f t="shared" si="3"/>
        <v>7.8</v>
      </c>
      <c r="AB48" s="6">
        <v>0</v>
      </c>
      <c r="AD48" s="5"/>
      <c r="AE48" s="8">
        <v>28901</v>
      </c>
      <c r="AF48" s="6">
        <v>12.5</v>
      </c>
      <c r="AG48" s="6">
        <v>6</v>
      </c>
      <c r="AH48" s="6">
        <f t="shared" si="4"/>
        <v>9.25</v>
      </c>
      <c r="AI48" s="6">
        <v>0</v>
      </c>
    </row>
    <row r="49" spans="2:35" x14ac:dyDescent="0.25">
      <c r="B49" s="5"/>
      <c r="C49" s="8">
        <v>27441</v>
      </c>
      <c r="D49" s="6">
        <v>16</v>
      </c>
      <c r="E49" s="6">
        <v>6</v>
      </c>
      <c r="F49" s="6">
        <f t="shared" si="0"/>
        <v>11</v>
      </c>
      <c r="G49" s="6">
        <v>0</v>
      </c>
      <c r="I49" s="5"/>
      <c r="J49" s="8">
        <v>27806</v>
      </c>
      <c r="K49" s="6">
        <v>10</v>
      </c>
      <c r="L49" s="6">
        <v>1.5</v>
      </c>
      <c r="M49" s="6">
        <f t="shared" si="1"/>
        <v>5.75</v>
      </c>
      <c r="N49" s="6">
        <v>0</v>
      </c>
      <c r="P49" s="5"/>
      <c r="Q49" s="8">
        <v>28172</v>
      </c>
      <c r="R49" s="6">
        <v>15.5</v>
      </c>
      <c r="S49" s="6">
        <v>8</v>
      </c>
      <c r="T49" s="6">
        <f t="shared" si="2"/>
        <v>11.75</v>
      </c>
      <c r="U49" s="6">
        <v>0</v>
      </c>
      <c r="W49" s="5"/>
      <c r="X49" s="8">
        <v>28537</v>
      </c>
      <c r="Y49" s="6">
        <v>17</v>
      </c>
      <c r="Z49" s="6">
        <v>11.5</v>
      </c>
      <c r="AA49" s="6">
        <f t="shared" si="3"/>
        <v>14.25</v>
      </c>
      <c r="AB49" s="6">
        <v>0</v>
      </c>
      <c r="AD49" s="5"/>
      <c r="AE49" s="8">
        <v>28902</v>
      </c>
      <c r="AF49" s="6">
        <v>8.6</v>
      </c>
      <c r="AG49" s="6">
        <v>2.2000000000000002</v>
      </c>
      <c r="AH49" s="6">
        <f t="shared" si="4"/>
        <v>5.4</v>
      </c>
      <c r="AI49" s="6">
        <v>0.5</v>
      </c>
    </row>
    <row r="50" spans="2:35" x14ac:dyDescent="0.25">
      <c r="B50" s="5"/>
      <c r="C50" s="8">
        <v>27442</v>
      </c>
      <c r="D50" s="6">
        <v>12.6</v>
      </c>
      <c r="E50" s="6">
        <v>4.5</v>
      </c>
      <c r="F50" s="6">
        <f t="shared" si="0"/>
        <v>8.5500000000000007</v>
      </c>
      <c r="G50" s="6">
        <v>0</v>
      </c>
      <c r="I50" s="5"/>
      <c r="J50" s="8">
        <v>27807</v>
      </c>
      <c r="K50" s="6">
        <v>11</v>
      </c>
      <c r="L50" s="6">
        <v>2.2000000000000002</v>
      </c>
      <c r="M50" s="6">
        <f t="shared" si="1"/>
        <v>6.6</v>
      </c>
      <c r="N50" s="6">
        <v>0</v>
      </c>
      <c r="P50" s="5"/>
      <c r="Q50" s="8">
        <v>28173</v>
      </c>
      <c r="R50" s="6">
        <v>17</v>
      </c>
      <c r="S50" s="6">
        <v>9</v>
      </c>
      <c r="T50" s="6">
        <f t="shared" si="2"/>
        <v>13</v>
      </c>
      <c r="U50" s="6">
        <v>0</v>
      </c>
      <c r="W50" s="5"/>
      <c r="X50" s="8">
        <v>28538</v>
      </c>
      <c r="Y50" s="6">
        <v>18.600000000000001</v>
      </c>
      <c r="Z50" s="6">
        <v>11.4</v>
      </c>
      <c r="AA50" s="6">
        <f t="shared" si="3"/>
        <v>15</v>
      </c>
      <c r="AB50" s="6">
        <v>0</v>
      </c>
      <c r="AD50" s="5"/>
      <c r="AE50" s="8">
        <v>28903</v>
      </c>
      <c r="AF50" s="6">
        <v>10.5</v>
      </c>
      <c r="AG50" s="6">
        <v>2.5</v>
      </c>
      <c r="AH50" s="6">
        <f t="shared" si="4"/>
        <v>6.5</v>
      </c>
      <c r="AI50" s="6">
        <v>0</v>
      </c>
    </row>
    <row r="51" spans="2:35" x14ac:dyDescent="0.25">
      <c r="B51" s="5"/>
      <c r="C51" s="8">
        <v>27443</v>
      </c>
      <c r="D51" s="6">
        <v>13.5</v>
      </c>
      <c r="E51" s="6">
        <v>5</v>
      </c>
      <c r="F51" s="6">
        <f t="shared" si="0"/>
        <v>9.25</v>
      </c>
      <c r="G51" s="6">
        <v>0</v>
      </c>
      <c r="I51" s="5"/>
      <c r="J51" s="8">
        <v>27808</v>
      </c>
      <c r="K51" s="6">
        <v>12</v>
      </c>
      <c r="L51" s="6">
        <v>4.5999999999999996</v>
      </c>
      <c r="M51" s="6">
        <f t="shared" si="1"/>
        <v>8.3000000000000007</v>
      </c>
      <c r="N51" s="6">
        <v>0.1</v>
      </c>
      <c r="P51" s="5"/>
      <c r="Q51" s="8">
        <v>28174</v>
      </c>
      <c r="R51" s="6">
        <v>16.5</v>
      </c>
      <c r="S51" s="6">
        <v>8.6</v>
      </c>
      <c r="T51" s="6">
        <f t="shared" si="2"/>
        <v>12.55</v>
      </c>
      <c r="U51" s="6">
        <v>0</v>
      </c>
      <c r="W51" s="5"/>
      <c r="X51" s="8">
        <v>28539</v>
      </c>
      <c r="Y51" s="6">
        <v>17.5</v>
      </c>
      <c r="Z51" s="6">
        <v>11.5</v>
      </c>
      <c r="AA51" s="6">
        <f t="shared" si="3"/>
        <v>14.5</v>
      </c>
      <c r="AB51" s="6">
        <v>0</v>
      </c>
      <c r="AD51" s="5"/>
      <c r="AE51" s="8">
        <v>28904</v>
      </c>
      <c r="AF51" s="6">
        <v>11.5</v>
      </c>
      <c r="AG51" s="6">
        <v>3.5</v>
      </c>
      <c r="AH51" s="6">
        <f t="shared" si="4"/>
        <v>7.5</v>
      </c>
      <c r="AI51" s="6">
        <v>0</v>
      </c>
    </row>
    <row r="52" spans="2:35" x14ac:dyDescent="0.25">
      <c r="B52" s="5"/>
      <c r="C52" s="8">
        <v>27444</v>
      </c>
      <c r="D52" s="6">
        <v>17.5</v>
      </c>
      <c r="E52" s="6">
        <v>7.5</v>
      </c>
      <c r="F52" s="6">
        <f t="shared" si="0"/>
        <v>12.5</v>
      </c>
      <c r="G52" s="6">
        <v>0</v>
      </c>
      <c r="I52" s="5"/>
      <c r="J52" s="8">
        <v>27809</v>
      </c>
      <c r="K52" s="6">
        <v>13</v>
      </c>
      <c r="L52" s="6">
        <v>9</v>
      </c>
      <c r="M52" s="6">
        <f t="shared" si="1"/>
        <v>11</v>
      </c>
      <c r="N52" s="6">
        <v>16</v>
      </c>
      <c r="P52" s="5"/>
      <c r="Q52" s="8">
        <v>28175</v>
      </c>
      <c r="R52" s="6">
        <v>16.5</v>
      </c>
      <c r="S52" s="6">
        <v>10</v>
      </c>
      <c r="T52" s="6">
        <f t="shared" si="2"/>
        <v>13.25</v>
      </c>
      <c r="U52" s="6">
        <v>0</v>
      </c>
      <c r="W52" s="5"/>
      <c r="X52" s="8">
        <v>28540</v>
      </c>
      <c r="Y52" s="6">
        <v>22.5</v>
      </c>
      <c r="Z52" s="6">
        <v>12.5</v>
      </c>
      <c r="AA52" s="6">
        <f t="shared" si="3"/>
        <v>17.5</v>
      </c>
      <c r="AB52" s="6">
        <v>0</v>
      </c>
      <c r="AD52" s="5"/>
      <c r="AE52" s="8">
        <v>28905</v>
      </c>
      <c r="AF52" s="6">
        <v>13</v>
      </c>
      <c r="AG52" s="6">
        <v>4.5</v>
      </c>
      <c r="AH52" s="6">
        <f t="shared" si="4"/>
        <v>8.75</v>
      </c>
      <c r="AI52" s="6">
        <v>0</v>
      </c>
    </row>
    <row r="53" spans="2:35" x14ac:dyDescent="0.25">
      <c r="B53" s="5"/>
      <c r="C53" s="8">
        <v>27445</v>
      </c>
      <c r="D53" s="6">
        <v>14.5</v>
      </c>
      <c r="E53" s="6">
        <v>7.5</v>
      </c>
      <c r="F53" s="6">
        <f t="shared" si="0"/>
        <v>11</v>
      </c>
      <c r="G53" s="6">
        <v>0</v>
      </c>
      <c r="I53" s="5"/>
      <c r="J53" s="8">
        <v>27810</v>
      </c>
      <c r="K53" s="6">
        <v>12</v>
      </c>
      <c r="L53" s="6">
        <v>9</v>
      </c>
      <c r="M53" s="6">
        <f t="shared" si="1"/>
        <v>10.5</v>
      </c>
      <c r="N53" s="6">
        <v>0</v>
      </c>
      <c r="P53" s="5"/>
      <c r="Q53" s="8">
        <v>28176</v>
      </c>
      <c r="R53" s="6">
        <v>20</v>
      </c>
      <c r="S53" s="6">
        <v>11.5</v>
      </c>
      <c r="T53" s="6">
        <f t="shared" si="2"/>
        <v>15.75</v>
      </c>
      <c r="U53" s="6">
        <v>0.1</v>
      </c>
      <c r="W53" s="5"/>
      <c r="X53" s="8">
        <v>28541</v>
      </c>
      <c r="Y53" s="6">
        <v>20.5</v>
      </c>
      <c r="Z53" s="6">
        <v>14.2</v>
      </c>
      <c r="AA53" s="6">
        <f t="shared" si="3"/>
        <v>17.350000000000001</v>
      </c>
      <c r="AB53" s="6">
        <v>0</v>
      </c>
      <c r="AD53" s="5"/>
      <c r="AE53" s="8">
        <v>28906</v>
      </c>
      <c r="AF53" s="6">
        <v>12</v>
      </c>
      <c r="AG53" s="6">
        <v>6.5</v>
      </c>
      <c r="AH53" s="6">
        <f t="shared" si="4"/>
        <v>9.25</v>
      </c>
      <c r="AI53" s="6">
        <v>1.5</v>
      </c>
    </row>
    <row r="54" spans="2:35" x14ac:dyDescent="0.25">
      <c r="B54" s="5"/>
      <c r="C54" s="8">
        <v>27446</v>
      </c>
      <c r="D54" s="6">
        <v>13.5</v>
      </c>
      <c r="E54" s="6">
        <v>8</v>
      </c>
      <c r="F54" s="6">
        <f t="shared" si="0"/>
        <v>10.75</v>
      </c>
      <c r="G54" s="6">
        <v>0</v>
      </c>
      <c r="I54" s="5"/>
      <c r="J54" s="8">
        <v>27811</v>
      </c>
      <c r="K54" s="6">
        <v>13.6</v>
      </c>
      <c r="L54" s="6">
        <v>8.5</v>
      </c>
      <c r="M54" s="6">
        <f t="shared" si="1"/>
        <v>11.05</v>
      </c>
      <c r="N54" s="6">
        <v>0</v>
      </c>
      <c r="P54" s="5"/>
      <c r="Q54" s="8">
        <v>28177</v>
      </c>
      <c r="R54" s="6">
        <v>15.5</v>
      </c>
      <c r="S54" s="6">
        <v>12.4</v>
      </c>
      <c r="T54" s="6">
        <f t="shared" si="2"/>
        <v>13.95</v>
      </c>
      <c r="U54" s="6">
        <v>0.9</v>
      </c>
      <c r="W54" s="5"/>
      <c r="X54" s="8">
        <v>28542</v>
      </c>
      <c r="Y54" s="6">
        <v>17.5</v>
      </c>
      <c r="Z54" s="6">
        <v>9.8000000000000007</v>
      </c>
      <c r="AA54" s="6">
        <f t="shared" si="3"/>
        <v>13.65</v>
      </c>
      <c r="AB54" s="6">
        <v>0</v>
      </c>
      <c r="AD54" s="5"/>
      <c r="AE54" s="8">
        <v>28907</v>
      </c>
      <c r="AF54" s="6">
        <v>11.6</v>
      </c>
      <c r="AG54" s="6">
        <v>7.2</v>
      </c>
      <c r="AH54" s="6">
        <f t="shared" si="4"/>
        <v>9.4</v>
      </c>
      <c r="AI54" s="6">
        <v>0</v>
      </c>
    </row>
    <row r="55" spans="2:35" x14ac:dyDescent="0.25">
      <c r="B55" s="5"/>
      <c r="C55" s="8">
        <v>27447</v>
      </c>
      <c r="D55" s="6">
        <v>12</v>
      </c>
      <c r="E55" s="6">
        <v>9</v>
      </c>
      <c r="F55" s="6">
        <f t="shared" si="0"/>
        <v>10.5</v>
      </c>
      <c r="G55" s="6">
        <v>0.9</v>
      </c>
      <c r="I55" s="5"/>
      <c r="J55" s="8">
        <v>27812</v>
      </c>
      <c r="K55" s="6">
        <v>14</v>
      </c>
      <c r="L55" s="6">
        <v>10</v>
      </c>
      <c r="M55" s="6">
        <f t="shared" si="1"/>
        <v>12</v>
      </c>
      <c r="N55" s="6">
        <v>0.1</v>
      </c>
      <c r="P55" s="5"/>
      <c r="Q55" s="8">
        <v>28178</v>
      </c>
      <c r="R55" s="6">
        <v>14.5</v>
      </c>
      <c r="S55" s="6">
        <v>10</v>
      </c>
      <c r="T55" s="6">
        <f t="shared" si="2"/>
        <v>12.25</v>
      </c>
      <c r="U55" s="6">
        <v>0</v>
      </c>
      <c r="W55" s="5"/>
      <c r="X55" s="8">
        <v>28543</v>
      </c>
      <c r="Y55" s="6">
        <v>15</v>
      </c>
      <c r="Z55" s="6">
        <v>9.5</v>
      </c>
      <c r="AA55" s="6">
        <f t="shared" si="3"/>
        <v>12.25</v>
      </c>
      <c r="AB55" s="6">
        <v>0</v>
      </c>
      <c r="AD55" s="5"/>
      <c r="AE55" s="8">
        <v>28908</v>
      </c>
      <c r="AF55" s="6">
        <v>13</v>
      </c>
      <c r="AG55" s="6">
        <v>6.8</v>
      </c>
      <c r="AH55" s="6">
        <f t="shared" si="4"/>
        <v>9.9</v>
      </c>
      <c r="AI55" s="6">
        <v>0</v>
      </c>
    </row>
    <row r="56" spans="2:35" x14ac:dyDescent="0.25">
      <c r="B56" s="5"/>
      <c r="C56" s="8">
        <v>27448</v>
      </c>
      <c r="D56" s="6">
        <v>12.5</v>
      </c>
      <c r="E56" s="6">
        <v>7.5</v>
      </c>
      <c r="F56" s="6">
        <f t="shared" si="0"/>
        <v>10</v>
      </c>
      <c r="G56" s="6">
        <v>0</v>
      </c>
      <c r="I56" s="5"/>
      <c r="J56" s="8">
        <v>27813</v>
      </c>
      <c r="K56" s="6">
        <v>14.5</v>
      </c>
      <c r="L56" s="6">
        <v>10.5</v>
      </c>
      <c r="M56" s="6">
        <f t="shared" si="1"/>
        <v>12.5</v>
      </c>
      <c r="N56" s="6">
        <v>0</v>
      </c>
      <c r="P56" s="5"/>
      <c r="Q56" s="8">
        <v>28179</v>
      </c>
      <c r="R56" s="6">
        <v>13.5</v>
      </c>
      <c r="S56" s="6">
        <v>8.5</v>
      </c>
      <c r="T56" s="6">
        <f t="shared" si="2"/>
        <v>11</v>
      </c>
      <c r="U56" s="6">
        <v>0</v>
      </c>
      <c r="W56" s="5"/>
      <c r="X56" s="8">
        <v>28544</v>
      </c>
      <c r="Y56" s="6">
        <v>14.6</v>
      </c>
      <c r="Z56" s="6">
        <v>11.5</v>
      </c>
      <c r="AA56" s="6">
        <f t="shared" si="3"/>
        <v>13.05</v>
      </c>
      <c r="AB56" s="6">
        <v>0.2</v>
      </c>
      <c r="AD56" s="5"/>
      <c r="AE56" s="8">
        <v>28909</v>
      </c>
      <c r="AF56" s="6">
        <v>12.5</v>
      </c>
      <c r="AG56" s="6">
        <v>7</v>
      </c>
      <c r="AH56" s="6">
        <f t="shared" si="4"/>
        <v>9.75</v>
      </c>
      <c r="AI56" s="6">
        <v>0</v>
      </c>
    </row>
    <row r="57" spans="2:35" x14ac:dyDescent="0.25">
      <c r="B57" s="5"/>
      <c r="C57" s="8">
        <v>27449</v>
      </c>
      <c r="D57" s="6">
        <v>11.4</v>
      </c>
      <c r="E57" s="6">
        <v>6</v>
      </c>
      <c r="F57" s="6">
        <f t="shared" si="0"/>
        <v>8.6999999999999993</v>
      </c>
      <c r="G57" s="6">
        <v>1.5</v>
      </c>
      <c r="I57" s="5"/>
      <c r="J57" s="8">
        <v>27814</v>
      </c>
      <c r="K57" s="6">
        <v>15</v>
      </c>
      <c r="L57" s="6">
        <v>7.5</v>
      </c>
      <c r="M57" s="6">
        <f t="shared" si="1"/>
        <v>11.25</v>
      </c>
      <c r="N57" s="6">
        <v>0</v>
      </c>
      <c r="P57" s="5"/>
      <c r="Q57" s="8">
        <v>28180</v>
      </c>
      <c r="R57" s="6">
        <v>15</v>
      </c>
      <c r="S57" s="6">
        <v>10</v>
      </c>
      <c r="T57" s="6">
        <f t="shared" si="2"/>
        <v>12.5</v>
      </c>
      <c r="U57" s="6">
        <v>0</v>
      </c>
      <c r="W57" s="5"/>
      <c r="X57" s="8">
        <v>28545</v>
      </c>
      <c r="Y57" s="6">
        <v>14</v>
      </c>
      <c r="Z57" s="6">
        <v>12</v>
      </c>
      <c r="AA57" s="6">
        <f t="shared" si="3"/>
        <v>13</v>
      </c>
      <c r="AB57" s="6">
        <v>0.3</v>
      </c>
      <c r="AD57" s="5"/>
      <c r="AE57" s="8">
        <v>28910</v>
      </c>
      <c r="AF57" s="6">
        <v>11.6</v>
      </c>
      <c r="AG57" s="6">
        <v>4.2</v>
      </c>
      <c r="AH57" s="6">
        <f t="shared" si="4"/>
        <v>7.9</v>
      </c>
      <c r="AI57" s="6">
        <v>0</v>
      </c>
    </row>
    <row r="58" spans="2:35" x14ac:dyDescent="0.25">
      <c r="B58" s="5"/>
      <c r="C58" s="8">
        <v>27450</v>
      </c>
      <c r="D58" s="6">
        <v>12</v>
      </c>
      <c r="E58" s="6">
        <v>3.2</v>
      </c>
      <c r="F58" s="6">
        <f t="shared" si="0"/>
        <v>7.6</v>
      </c>
      <c r="G58" s="6">
        <v>0</v>
      </c>
      <c r="I58" s="5"/>
      <c r="J58" s="8">
        <v>27815</v>
      </c>
      <c r="K58" s="6">
        <v>16.600000000000001</v>
      </c>
      <c r="L58" s="6">
        <v>9.5</v>
      </c>
      <c r="M58" s="6">
        <f t="shared" si="1"/>
        <v>13.05</v>
      </c>
      <c r="N58" s="6">
        <v>0</v>
      </c>
      <c r="P58" s="5"/>
      <c r="Q58" s="8">
        <v>28181</v>
      </c>
      <c r="R58" s="6">
        <v>16</v>
      </c>
      <c r="S58" s="6">
        <v>6</v>
      </c>
      <c r="T58" s="6">
        <f t="shared" si="2"/>
        <v>11</v>
      </c>
      <c r="U58" s="6">
        <v>0</v>
      </c>
      <c r="W58" s="5"/>
      <c r="X58" s="8">
        <v>28546</v>
      </c>
      <c r="Y58" s="6">
        <v>16</v>
      </c>
      <c r="Z58" s="6">
        <v>10.5</v>
      </c>
      <c r="AA58" s="6">
        <f t="shared" si="3"/>
        <v>13.25</v>
      </c>
      <c r="AB58" s="6">
        <v>0.4</v>
      </c>
      <c r="AD58" s="5"/>
      <c r="AE58" s="8">
        <v>28911</v>
      </c>
      <c r="AF58" s="6">
        <v>11</v>
      </c>
      <c r="AG58" s="6">
        <v>1.6</v>
      </c>
      <c r="AH58" s="6">
        <f t="shared" si="4"/>
        <v>6.3</v>
      </c>
      <c r="AI58" s="6">
        <v>0</v>
      </c>
    </row>
    <row r="59" spans="2:35" x14ac:dyDescent="0.25">
      <c r="B59" s="5"/>
      <c r="C59" s="8">
        <v>27451</v>
      </c>
      <c r="D59" s="6">
        <v>12.5</v>
      </c>
      <c r="E59" s="6">
        <v>5</v>
      </c>
      <c r="F59" s="6">
        <f t="shared" si="0"/>
        <v>8.75</v>
      </c>
      <c r="G59" s="6">
        <v>0</v>
      </c>
      <c r="I59" s="5"/>
      <c r="J59" s="8">
        <v>27816</v>
      </c>
      <c r="K59" s="6">
        <v>14</v>
      </c>
      <c r="L59" s="6">
        <v>7</v>
      </c>
      <c r="M59" s="6">
        <f t="shared" si="1"/>
        <v>10.5</v>
      </c>
      <c r="N59" s="6">
        <v>0</v>
      </c>
      <c r="P59" s="5"/>
      <c r="Q59" s="8">
        <v>28182</v>
      </c>
      <c r="R59" s="6">
        <v>16</v>
      </c>
      <c r="S59" s="6">
        <v>7.5</v>
      </c>
      <c r="T59" s="6">
        <f t="shared" si="2"/>
        <v>11.75</v>
      </c>
      <c r="U59" s="6">
        <v>0</v>
      </c>
      <c r="W59" s="5"/>
      <c r="X59" s="8">
        <v>28547</v>
      </c>
      <c r="Y59" s="6">
        <v>17.5</v>
      </c>
      <c r="Z59" s="6">
        <v>11.5</v>
      </c>
      <c r="AA59" s="6">
        <f t="shared" si="3"/>
        <v>14.5</v>
      </c>
      <c r="AB59" s="6">
        <v>0.1</v>
      </c>
      <c r="AD59" s="5"/>
      <c r="AE59" s="8">
        <v>28912</v>
      </c>
      <c r="AF59" s="6">
        <v>11.5</v>
      </c>
      <c r="AG59" s="6">
        <v>5.6</v>
      </c>
      <c r="AH59" s="6">
        <f t="shared" si="4"/>
        <v>8.5500000000000007</v>
      </c>
      <c r="AI59" s="6">
        <v>0</v>
      </c>
    </row>
    <row r="60" spans="2:35" x14ac:dyDescent="0.25">
      <c r="B60" s="5"/>
      <c r="C60" s="8">
        <v>27452</v>
      </c>
      <c r="D60" s="6">
        <v>14</v>
      </c>
      <c r="E60" s="6">
        <v>5</v>
      </c>
      <c r="F60" s="6">
        <f t="shared" si="0"/>
        <v>9.5</v>
      </c>
      <c r="G60" s="6">
        <v>0</v>
      </c>
      <c r="I60" s="5"/>
      <c r="J60" s="8">
        <v>27817</v>
      </c>
      <c r="K60" s="6">
        <v>12.5</v>
      </c>
      <c r="L60" s="6">
        <v>5</v>
      </c>
      <c r="M60" s="6">
        <f t="shared" si="1"/>
        <v>8.75</v>
      </c>
      <c r="N60" s="6">
        <v>0</v>
      </c>
      <c r="P60" s="5"/>
      <c r="Q60" s="8">
        <v>28183</v>
      </c>
      <c r="R60" s="6">
        <v>18.5</v>
      </c>
      <c r="S60" s="6">
        <v>11</v>
      </c>
      <c r="T60" s="6">
        <f t="shared" si="2"/>
        <v>14.75</v>
      </c>
      <c r="U60" s="6">
        <v>0</v>
      </c>
      <c r="W60" s="5"/>
      <c r="X60" s="8">
        <v>28548</v>
      </c>
      <c r="Y60" s="6">
        <v>19.5</v>
      </c>
      <c r="Z60" s="6">
        <v>11</v>
      </c>
      <c r="AA60" s="6">
        <f t="shared" si="3"/>
        <v>15.25</v>
      </c>
      <c r="AB60" s="6">
        <v>1.5</v>
      </c>
      <c r="AD60" s="5"/>
      <c r="AE60" s="8">
        <v>28913</v>
      </c>
      <c r="AF60" s="6">
        <v>10.5</v>
      </c>
      <c r="AG60" s="6">
        <v>3.6</v>
      </c>
      <c r="AH60" s="6">
        <f t="shared" si="4"/>
        <v>7.05</v>
      </c>
      <c r="AI60" s="6">
        <v>0</v>
      </c>
    </row>
    <row r="61" spans="2:35" x14ac:dyDescent="0.25">
      <c r="B61" s="5"/>
      <c r="C61" s="12">
        <v>27453</v>
      </c>
      <c r="D61" s="13">
        <v>14.2</v>
      </c>
      <c r="E61" s="13">
        <v>6</v>
      </c>
      <c r="F61" s="13">
        <f t="shared" si="0"/>
        <v>10.1</v>
      </c>
      <c r="G61" s="13">
        <v>0</v>
      </c>
      <c r="I61" s="5"/>
      <c r="J61" s="8">
        <v>27818</v>
      </c>
      <c r="K61" s="6">
        <v>14</v>
      </c>
      <c r="L61" s="6">
        <v>5</v>
      </c>
      <c r="M61" s="6">
        <f t="shared" si="1"/>
        <v>9.5</v>
      </c>
      <c r="N61" s="6">
        <v>0</v>
      </c>
      <c r="P61" s="5"/>
      <c r="Q61" s="12">
        <v>28184</v>
      </c>
      <c r="R61" s="13">
        <v>16.5</v>
      </c>
      <c r="S61" s="13">
        <v>10</v>
      </c>
      <c r="T61" s="13">
        <f t="shared" si="2"/>
        <v>13.25</v>
      </c>
      <c r="U61" s="13">
        <v>0</v>
      </c>
      <c r="W61" s="5"/>
      <c r="X61" s="12">
        <v>28549</v>
      </c>
      <c r="Y61" s="13">
        <v>19.5</v>
      </c>
      <c r="Z61" s="13">
        <v>12</v>
      </c>
      <c r="AA61" s="13">
        <f t="shared" si="3"/>
        <v>15.75</v>
      </c>
      <c r="AB61" s="13">
        <v>0</v>
      </c>
      <c r="AD61" s="5"/>
      <c r="AE61" s="12">
        <v>28914</v>
      </c>
      <c r="AF61" s="13">
        <v>11.2</v>
      </c>
      <c r="AG61" s="13">
        <v>5.8</v>
      </c>
      <c r="AH61" s="13">
        <f t="shared" si="4"/>
        <v>8.5</v>
      </c>
      <c r="AI61" s="13">
        <v>0.1</v>
      </c>
    </row>
    <row r="62" spans="2:35" x14ac:dyDescent="0.25">
      <c r="B62" s="5" t="s">
        <v>7</v>
      </c>
      <c r="C62" s="8">
        <v>27454</v>
      </c>
      <c r="D62" s="6">
        <v>16</v>
      </c>
      <c r="E62" s="6">
        <v>8</v>
      </c>
      <c r="F62" s="6">
        <f t="shared" si="0"/>
        <v>12</v>
      </c>
      <c r="G62" s="6">
        <v>0</v>
      </c>
      <c r="I62" s="5"/>
      <c r="J62" s="12">
        <v>27819</v>
      </c>
      <c r="K62" s="13">
        <v>14</v>
      </c>
      <c r="L62" s="13">
        <v>6</v>
      </c>
      <c r="M62" s="13">
        <f t="shared" si="1"/>
        <v>10</v>
      </c>
      <c r="N62" s="13">
        <v>0</v>
      </c>
      <c r="P62" s="5" t="s">
        <v>7</v>
      </c>
      <c r="Q62" s="8">
        <v>28185</v>
      </c>
      <c r="R62" s="6">
        <v>17</v>
      </c>
      <c r="S62" s="6">
        <v>12</v>
      </c>
      <c r="T62" s="6">
        <f t="shared" si="2"/>
        <v>14.5</v>
      </c>
      <c r="U62" s="6">
        <v>0.1</v>
      </c>
      <c r="W62" s="5" t="s">
        <v>7</v>
      </c>
      <c r="X62" s="8">
        <v>28550</v>
      </c>
      <c r="Y62" s="6">
        <v>18.399999999999999</v>
      </c>
      <c r="Z62" s="6">
        <v>10.5</v>
      </c>
      <c r="AA62" s="6">
        <f t="shared" si="3"/>
        <v>14.45</v>
      </c>
      <c r="AB62" s="6">
        <v>0</v>
      </c>
      <c r="AD62" s="5" t="s">
        <v>7</v>
      </c>
      <c r="AE62" s="8">
        <v>28915</v>
      </c>
      <c r="AF62" s="6">
        <v>11.5</v>
      </c>
      <c r="AG62" s="6">
        <v>6.5</v>
      </c>
      <c r="AH62" s="6">
        <f t="shared" si="4"/>
        <v>9</v>
      </c>
      <c r="AI62" s="6">
        <v>0</v>
      </c>
    </row>
    <row r="63" spans="2:35" x14ac:dyDescent="0.25">
      <c r="B63" s="5"/>
      <c r="C63" s="8">
        <v>27455</v>
      </c>
      <c r="D63" s="6">
        <v>15.8</v>
      </c>
      <c r="E63" s="6">
        <v>10</v>
      </c>
      <c r="F63" s="6">
        <f t="shared" si="0"/>
        <v>12.9</v>
      </c>
      <c r="G63" s="6">
        <v>0.1</v>
      </c>
      <c r="I63" s="5" t="s">
        <v>7</v>
      </c>
      <c r="J63" s="8">
        <v>27820</v>
      </c>
      <c r="K63" s="6">
        <v>13</v>
      </c>
      <c r="L63" s="6">
        <v>5.4</v>
      </c>
      <c r="M63" s="6">
        <f t="shared" si="1"/>
        <v>9.1999999999999993</v>
      </c>
      <c r="N63" s="6">
        <v>0</v>
      </c>
      <c r="P63" s="5"/>
      <c r="Q63" s="8">
        <v>28186</v>
      </c>
      <c r="R63" s="6">
        <v>19.399999999999999</v>
      </c>
      <c r="S63" s="6">
        <v>10.4</v>
      </c>
      <c r="T63" s="6">
        <f t="shared" si="2"/>
        <v>14.899999999999999</v>
      </c>
      <c r="U63" s="6">
        <v>0</v>
      </c>
      <c r="W63" s="5"/>
      <c r="X63" s="8">
        <v>28551</v>
      </c>
      <c r="Y63" s="6">
        <v>16.5</v>
      </c>
      <c r="Z63" s="6">
        <v>9.4</v>
      </c>
      <c r="AA63" s="6">
        <f t="shared" si="3"/>
        <v>12.95</v>
      </c>
      <c r="AB63" s="6">
        <v>0</v>
      </c>
      <c r="AD63" s="5"/>
      <c r="AE63" s="8">
        <v>28916</v>
      </c>
      <c r="AF63" s="6">
        <v>12.5</v>
      </c>
      <c r="AG63" s="6">
        <v>4</v>
      </c>
      <c r="AH63" s="6">
        <f t="shared" si="4"/>
        <v>8.25</v>
      </c>
      <c r="AI63" s="6">
        <v>0</v>
      </c>
    </row>
    <row r="64" spans="2:35" x14ac:dyDescent="0.25">
      <c r="B64" s="5"/>
      <c r="C64" s="8">
        <v>27456</v>
      </c>
      <c r="D64" s="6">
        <v>13.8</v>
      </c>
      <c r="E64" s="6">
        <v>9</v>
      </c>
      <c r="F64" s="6">
        <f t="shared" si="0"/>
        <v>11.4</v>
      </c>
      <c r="G64" s="6">
        <v>0.1</v>
      </c>
      <c r="I64" s="5"/>
      <c r="J64" s="8">
        <v>27821</v>
      </c>
      <c r="K64" s="6">
        <v>13</v>
      </c>
      <c r="L64" s="6">
        <v>6</v>
      </c>
      <c r="M64" s="6">
        <f t="shared" si="1"/>
        <v>9.5</v>
      </c>
      <c r="N64" s="6">
        <v>0</v>
      </c>
      <c r="P64" s="5"/>
      <c r="Q64" s="8">
        <v>28187</v>
      </c>
      <c r="R64" s="6">
        <v>21.5</v>
      </c>
      <c r="S64" s="6">
        <v>12</v>
      </c>
      <c r="T64" s="6">
        <f t="shared" si="2"/>
        <v>16.75</v>
      </c>
      <c r="U64" s="6">
        <v>0</v>
      </c>
      <c r="W64" s="5"/>
      <c r="X64" s="8">
        <v>28552</v>
      </c>
      <c r="Y64" s="6">
        <v>13.5</v>
      </c>
      <c r="Z64" s="6">
        <v>10.4</v>
      </c>
      <c r="AA64" s="6">
        <f t="shared" si="3"/>
        <v>11.95</v>
      </c>
      <c r="AB64" s="6">
        <v>20</v>
      </c>
      <c r="AD64" s="5"/>
      <c r="AE64" s="8">
        <v>28917</v>
      </c>
      <c r="AF64" s="6">
        <v>15</v>
      </c>
      <c r="AG64" s="6">
        <v>8</v>
      </c>
      <c r="AH64" s="6">
        <f t="shared" si="4"/>
        <v>11.5</v>
      </c>
      <c r="AI64" s="6">
        <v>0.1</v>
      </c>
    </row>
    <row r="65" spans="2:35" x14ac:dyDescent="0.25">
      <c r="B65" s="5"/>
      <c r="C65" s="8">
        <v>27457</v>
      </c>
      <c r="D65" s="6">
        <v>15.8</v>
      </c>
      <c r="E65" s="6">
        <v>9</v>
      </c>
      <c r="F65" s="6">
        <f t="shared" si="0"/>
        <v>12.4</v>
      </c>
      <c r="G65" s="6">
        <v>0</v>
      </c>
      <c r="I65" s="5"/>
      <c r="J65" s="8">
        <v>27822</v>
      </c>
      <c r="K65" s="6">
        <v>13</v>
      </c>
      <c r="L65" s="6">
        <v>6.4</v>
      </c>
      <c r="M65" s="6">
        <f t="shared" si="1"/>
        <v>9.6999999999999993</v>
      </c>
      <c r="N65" s="6">
        <v>0</v>
      </c>
      <c r="P65" s="5"/>
      <c r="Q65" s="8">
        <v>28188</v>
      </c>
      <c r="R65" s="6">
        <v>19.2</v>
      </c>
      <c r="S65" s="6">
        <v>12.5</v>
      </c>
      <c r="T65" s="6">
        <f t="shared" si="2"/>
        <v>15.85</v>
      </c>
      <c r="U65" s="6">
        <v>0</v>
      </c>
      <c r="W65" s="5"/>
      <c r="X65" s="8">
        <v>28553</v>
      </c>
      <c r="Y65" s="6">
        <v>12.4</v>
      </c>
      <c r="Z65" s="6">
        <v>10</v>
      </c>
      <c r="AA65" s="6">
        <f t="shared" si="3"/>
        <v>11.2</v>
      </c>
      <c r="AB65" s="6">
        <v>6</v>
      </c>
      <c r="AD65" s="5"/>
      <c r="AE65" s="8">
        <v>28918</v>
      </c>
      <c r="AF65" s="6">
        <v>13.5</v>
      </c>
      <c r="AG65" s="6">
        <v>10.4</v>
      </c>
      <c r="AH65" s="6">
        <f t="shared" si="4"/>
        <v>11.95</v>
      </c>
      <c r="AI65" s="6">
        <v>0.1</v>
      </c>
    </row>
    <row r="66" spans="2:35" x14ac:dyDescent="0.25">
      <c r="B66" s="5"/>
      <c r="C66" s="8">
        <v>27458</v>
      </c>
      <c r="D66" s="6">
        <v>12.5</v>
      </c>
      <c r="E66" s="6">
        <v>7.5</v>
      </c>
      <c r="F66" s="6">
        <f t="shared" si="0"/>
        <v>10</v>
      </c>
      <c r="G66" s="6">
        <v>0</v>
      </c>
      <c r="I66" s="5"/>
      <c r="J66" s="8">
        <v>27823</v>
      </c>
      <c r="K66" s="6">
        <v>13.6</v>
      </c>
      <c r="L66" s="6">
        <v>8.5</v>
      </c>
      <c r="M66" s="6">
        <f t="shared" si="1"/>
        <v>11.05</v>
      </c>
      <c r="N66" s="6">
        <v>0</v>
      </c>
      <c r="P66" s="5"/>
      <c r="Q66" s="8">
        <v>28189</v>
      </c>
      <c r="R66" s="6">
        <v>19.5</v>
      </c>
      <c r="S66" s="6">
        <v>11.6</v>
      </c>
      <c r="T66" s="6">
        <f t="shared" si="2"/>
        <v>15.55</v>
      </c>
      <c r="U66" s="6">
        <v>0</v>
      </c>
      <c r="W66" s="5"/>
      <c r="X66" s="8">
        <v>28554</v>
      </c>
      <c r="Y66" s="6">
        <v>17</v>
      </c>
      <c r="Z66" s="6">
        <v>10</v>
      </c>
      <c r="AA66" s="6">
        <f t="shared" si="3"/>
        <v>13.5</v>
      </c>
      <c r="AB66" s="6">
        <v>2</v>
      </c>
      <c r="AD66" s="5"/>
      <c r="AE66" s="8">
        <v>28919</v>
      </c>
      <c r="AF66" s="6">
        <v>14</v>
      </c>
      <c r="AG66" s="6">
        <v>10</v>
      </c>
      <c r="AH66" s="6">
        <f t="shared" si="4"/>
        <v>12</v>
      </c>
      <c r="AI66" s="6">
        <v>0</v>
      </c>
    </row>
    <row r="67" spans="2:35" x14ac:dyDescent="0.25">
      <c r="B67" s="5"/>
      <c r="C67" s="8">
        <v>27459</v>
      </c>
      <c r="D67" s="6">
        <v>14.2</v>
      </c>
      <c r="E67" s="6">
        <v>7</v>
      </c>
      <c r="F67" s="6">
        <f t="shared" si="0"/>
        <v>10.6</v>
      </c>
      <c r="G67" s="6">
        <v>0</v>
      </c>
      <c r="I67" s="5"/>
      <c r="J67" s="8">
        <v>27824</v>
      </c>
      <c r="K67" s="6">
        <v>15.5</v>
      </c>
      <c r="L67" s="6">
        <v>7</v>
      </c>
      <c r="M67" s="6">
        <f t="shared" si="1"/>
        <v>11.25</v>
      </c>
      <c r="N67" s="6">
        <v>0</v>
      </c>
      <c r="P67" s="5"/>
      <c r="Q67" s="8">
        <v>28190</v>
      </c>
      <c r="R67" s="6">
        <v>21.5</v>
      </c>
      <c r="S67" s="6">
        <v>12</v>
      </c>
      <c r="T67" s="6">
        <f t="shared" si="2"/>
        <v>16.75</v>
      </c>
      <c r="U67" s="6">
        <v>0</v>
      </c>
      <c r="W67" s="5"/>
      <c r="X67" s="8">
        <v>28555</v>
      </c>
      <c r="Y67" s="6">
        <v>14</v>
      </c>
      <c r="Z67" s="6">
        <v>5.5</v>
      </c>
      <c r="AA67" s="6">
        <f t="shared" si="3"/>
        <v>9.75</v>
      </c>
      <c r="AB67" s="6">
        <v>0</v>
      </c>
      <c r="AD67" s="5"/>
      <c r="AE67" s="8">
        <v>28920</v>
      </c>
      <c r="AF67" s="6">
        <v>16</v>
      </c>
      <c r="AG67" s="6">
        <v>10.4</v>
      </c>
      <c r="AH67" s="6">
        <f t="shared" si="4"/>
        <v>13.2</v>
      </c>
      <c r="AI67" s="6">
        <v>0</v>
      </c>
    </row>
    <row r="68" spans="2:35" x14ac:dyDescent="0.25">
      <c r="B68" s="5"/>
      <c r="C68" s="8">
        <v>27460</v>
      </c>
      <c r="D68" s="6">
        <v>15.6</v>
      </c>
      <c r="E68" s="6">
        <v>6.5</v>
      </c>
      <c r="F68" s="6">
        <f t="shared" ref="F68:F131" si="5">+(D68+E68)/2</f>
        <v>11.05</v>
      </c>
      <c r="G68" s="6">
        <v>0</v>
      </c>
      <c r="I68" s="5"/>
      <c r="J68" s="8">
        <v>27825</v>
      </c>
      <c r="K68" s="6">
        <v>14.5</v>
      </c>
      <c r="L68" s="6">
        <v>9</v>
      </c>
      <c r="M68" s="6">
        <f t="shared" ref="M68:M131" si="6">+(K68+L68)/2</f>
        <v>11.75</v>
      </c>
      <c r="N68" s="6">
        <v>0</v>
      </c>
      <c r="P68" s="5"/>
      <c r="Q68" s="8">
        <v>28191</v>
      </c>
      <c r="R68" s="6">
        <v>14.2</v>
      </c>
      <c r="S68" s="6">
        <v>11</v>
      </c>
      <c r="T68" s="6">
        <f t="shared" ref="T68:T131" si="7">+(R68+S68)/2</f>
        <v>12.6</v>
      </c>
      <c r="U68" s="6">
        <v>0</v>
      </c>
      <c r="W68" s="5"/>
      <c r="X68" s="8">
        <v>28556</v>
      </c>
      <c r="Y68" s="6">
        <v>14.5</v>
      </c>
      <c r="Z68" s="6">
        <v>6.4</v>
      </c>
      <c r="AA68" s="6">
        <f t="shared" ref="AA68:AA131" si="8">+(Y68+Z68)/2</f>
        <v>10.45</v>
      </c>
      <c r="AB68" s="6">
        <v>0</v>
      </c>
      <c r="AD68" s="5"/>
      <c r="AE68" s="8">
        <v>28921</v>
      </c>
      <c r="AF68" s="6">
        <v>14.6</v>
      </c>
      <c r="AG68" s="6">
        <v>11</v>
      </c>
      <c r="AH68" s="6">
        <f t="shared" ref="AH68:AH131" si="9">+(AF68+AG68)/2</f>
        <v>12.8</v>
      </c>
      <c r="AI68" s="6">
        <v>0.1</v>
      </c>
    </row>
    <row r="69" spans="2:35" x14ac:dyDescent="0.25">
      <c r="B69" s="5"/>
      <c r="C69" s="8">
        <v>27461</v>
      </c>
      <c r="D69" s="6">
        <v>16.8</v>
      </c>
      <c r="E69" s="6">
        <v>9</v>
      </c>
      <c r="F69" s="6">
        <f t="shared" si="5"/>
        <v>12.9</v>
      </c>
      <c r="G69" s="6">
        <v>4.3</v>
      </c>
      <c r="I69" s="5"/>
      <c r="J69" s="8">
        <v>27826</v>
      </c>
      <c r="K69" s="6">
        <v>12</v>
      </c>
      <c r="L69" s="6">
        <v>9</v>
      </c>
      <c r="M69" s="6">
        <f t="shared" si="6"/>
        <v>10.5</v>
      </c>
      <c r="N69" s="6">
        <v>0</v>
      </c>
      <c r="P69" s="5"/>
      <c r="Q69" s="8">
        <v>28192</v>
      </c>
      <c r="R69" s="6">
        <v>15</v>
      </c>
      <c r="S69" s="6">
        <v>12</v>
      </c>
      <c r="T69" s="6">
        <f t="shared" si="7"/>
        <v>13.5</v>
      </c>
      <c r="U69" s="6">
        <v>0</v>
      </c>
      <c r="W69" s="5"/>
      <c r="X69" s="8">
        <v>28557</v>
      </c>
      <c r="Y69" s="6">
        <v>13.5</v>
      </c>
      <c r="Z69" s="6">
        <v>6.5</v>
      </c>
      <c r="AA69" s="6">
        <f t="shared" si="8"/>
        <v>10</v>
      </c>
      <c r="AB69" s="6">
        <v>0</v>
      </c>
      <c r="AD69" s="5"/>
      <c r="AE69" s="8">
        <v>28922</v>
      </c>
      <c r="AF69" s="6">
        <v>13</v>
      </c>
      <c r="AG69" s="6">
        <v>10.5</v>
      </c>
      <c r="AH69" s="6">
        <f t="shared" si="9"/>
        <v>11.75</v>
      </c>
      <c r="AI69" s="6">
        <v>0</v>
      </c>
    </row>
    <row r="70" spans="2:35" x14ac:dyDescent="0.25">
      <c r="B70" s="5"/>
      <c r="C70" s="8">
        <v>27462</v>
      </c>
      <c r="D70" s="6">
        <v>14.5</v>
      </c>
      <c r="E70" s="6">
        <v>8</v>
      </c>
      <c r="F70" s="6">
        <f t="shared" si="5"/>
        <v>11.25</v>
      </c>
      <c r="G70" s="6">
        <v>0.2</v>
      </c>
      <c r="I70" s="5"/>
      <c r="J70" s="8">
        <v>27827</v>
      </c>
      <c r="K70" s="6">
        <v>13</v>
      </c>
      <c r="L70" s="6">
        <v>9</v>
      </c>
      <c r="M70" s="6">
        <f t="shared" si="6"/>
        <v>11</v>
      </c>
      <c r="N70" s="6">
        <v>2</v>
      </c>
      <c r="P70" s="5"/>
      <c r="Q70" s="8">
        <v>28193</v>
      </c>
      <c r="R70" s="6">
        <v>14.6</v>
      </c>
      <c r="S70" s="6">
        <v>12.5</v>
      </c>
      <c r="T70" s="6">
        <f t="shared" si="7"/>
        <v>13.55</v>
      </c>
      <c r="U70" s="6">
        <v>0</v>
      </c>
      <c r="W70" s="5"/>
      <c r="X70" s="8">
        <v>28558</v>
      </c>
      <c r="Y70" s="6">
        <v>20.5</v>
      </c>
      <c r="Z70" s="6">
        <v>9.5</v>
      </c>
      <c r="AA70" s="6">
        <f t="shared" si="8"/>
        <v>15</v>
      </c>
      <c r="AB70" s="6">
        <v>0</v>
      </c>
      <c r="AD70" s="5"/>
      <c r="AE70" s="8">
        <v>28923</v>
      </c>
      <c r="AF70" s="6">
        <v>18</v>
      </c>
      <c r="AG70" s="6">
        <v>8.6</v>
      </c>
      <c r="AH70" s="6">
        <f t="shared" si="9"/>
        <v>13.3</v>
      </c>
      <c r="AI70" s="6">
        <v>0</v>
      </c>
    </row>
    <row r="71" spans="2:35" x14ac:dyDescent="0.25">
      <c r="B71" s="5"/>
      <c r="C71" s="8">
        <v>27463</v>
      </c>
      <c r="D71" s="6">
        <v>13.2</v>
      </c>
      <c r="E71" s="6">
        <v>6</v>
      </c>
      <c r="F71" s="6">
        <f t="shared" si="5"/>
        <v>9.6</v>
      </c>
      <c r="G71" s="6">
        <v>0</v>
      </c>
      <c r="I71" s="5"/>
      <c r="J71" s="8">
        <v>27828</v>
      </c>
      <c r="K71" s="6">
        <v>13</v>
      </c>
      <c r="L71" s="6">
        <v>8</v>
      </c>
      <c r="M71" s="6">
        <f t="shared" si="6"/>
        <v>10.5</v>
      </c>
      <c r="N71" s="6">
        <v>0</v>
      </c>
      <c r="P71" s="5"/>
      <c r="Q71" s="8">
        <v>28194</v>
      </c>
      <c r="R71" s="6">
        <v>15</v>
      </c>
      <c r="S71" s="6">
        <v>10</v>
      </c>
      <c r="T71" s="6">
        <f t="shared" si="7"/>
        <v>12.5</v>
      </c>
      <c r="U71" s="6">
        <v>0</v>
      </c>
      <c r="W71" s="5"/>
      <c r="X71" s="8">
        <v>28559</v>
      </c>
      <c r="Y71" s="6">
        <v>19.5</v>
      </c>
      <c r="Z71" s="6">
        <v>10.6</v>
      </c>
      <c r="AA71" s="6">
        <f t="shared" si="8"/>
        <v>15.05</v>
      </c>
      <c r="AB71" s="6">
        <v>0</v>
      </c>
      <c r="AD71" s="5"/>
      <c r="AE71" s="8">
        <v>28924</v>
      </c>
      <c r="AF71" s="6">
        <v>15.5</v>
      </c>
      <c r="AG71" s="6">
        <v>9.1999999999999993</v>
      </c>
      <c r="AH71" s="6">
        <f t="shared" si="9"/>
        <v>12.35</v>
      </c>
      <c r="AI71" s="6">
        <v>0</v>
      </c>
    </row>
    <row r="72" spans="2:35" x14ac:dyDescent="0.25">
      <c r="B72" s="5"/>
      <c r="C72" s="8">
        <v>27464</v>
      </c>
      <c r="D72" s="6">
        <v>10</v>
      </c>
      <c r="E72" s="6">
        <v>6.5</v>
      </c>
      <c r="F72" s="6">
        <f t="shared" si="5"/>
        <v>8.25</v>
      </c>
      <c r="G72" s="6">
        <v>12.2</v>
      </c>
      <c r="I72" s="5"/>
      <c r="J72" s="8">
        <v>27829</v>
      </c>
      <c r="K72" s="6">
        <v>12</v>
      </c>
      <c r="L72" s="6">
        <v>7.5</v>
      </c>
      <c r="M72" s="6">
        <f t="shared" si="6"/>
        <v>9.75</v>
      </c>
      <c r="N72" s="6">
        <v>0</v>
      </c>
      <c r="P72" s="5"/>
      <c r="Q72" s="8">
        <v>28195</v>
      </c>
      <c r="R72" s="6">
        <v>21.5</v>
      </c>
      <c r="S72" s="6">
        <v>11.6</v>
      </c>
      <c r="T72" s="6">
        <f t="shared" si="7"/>
        <v>16.55</v>
      </c>
      <c r="U72" s="6">
        <v>0.1</v>
      </c>
      <c r="W72" s="5"/>
      <c r="X72" s="8">
        <v>28560</v>
      </c>
      <c r="Y72" s="6">
        <v>18</v>
      </c>
      <c r="Z72" s="6">
        <v>11</v>
      </c>
      <c r="AA72" s="6">
        <f t="shared" si="8"/>
        <v>14.5</v>
      </c>
      <c r="AB72" s="6">
        <v>0</v>
      </c>
      <c r="AD72" s="5"/>
      <c r="AE72" s="8">
        <v>28925</v>
      </c>
      <c r="AF72" s="6">
        <v>17</v>
      </c>
      <c r="AG72" s="6">
        <v>11.5</v>
      </c>
      <c r="AH72" s="6">
        <f t="shared" si="9"/>
        <v>14.25</v>
      </c>
      <c r="AI72" s="6">
        <v>0</v>
      </c>
    </row>
    <row r="73" spans="2:35" x14ac:dyDescent="0.25">
      <c r="B73" s="5"/>
      <c r="C73" s="8">
        <v>27465</v>
      </c>
      <c r="D73" s="6">
        <v>10.5</v>
      </c>
      <c r="E73" s="6">
        <v>7</v>
      </c>
      <c r="F73" s="6">
        <f t="shared" si="5"/>
        <v>8.75</v>
      </c>
      <c r="G73" s="6">
        <v>3</v>
      </c>
      <c r="I73" s="5"/>
      <c r="J73" s="8">
        <v>27830</v>
      </c>
      <c r="K73" s="6">
        <v>13</v>
      </c>
      <c r="L73" s="6">
        <v>4.5</v>
      </c>
      <c r="M73" s="6">
        <f t="shared" si="6"/>
        <v>8.75</v>
      </c>
      <c r="N73" s="6">
        <v>0</v>
      </c>
      <c r="P73" s="5"/>
      <c r="Q73" s="8">
        <v>28196</v>
      </c>
      <c r="R73" s="6">
        <v>12.5</v>
      </c>
      <c r="S73" s="6">
        <v>8.5</v>
      </c>
      <c r="T73" s="6">
        <f t="shared" si="7"/>
        <v>10.5</v>
      </c>
      <c r="U73" s="6">
        <v>11.2</v>
      </c>
      <c r="W73" s="5"/>
      <c r="X73" s="8">
        <v>28561</v>
      </c>
      <c r="Y73" s="6">
        <v>14.5</v>
      </c>
      <c r="Z73" s="6">
        <v>9.5</v>
      </c>
      <c r="AA73" s="6">
        <f t="shared" si="8"/>
        <v>12</v>
      </c>
      <c r="AB73" s="6">
        <v>0</v>
      </c>
      <c r="AD73" s="5"/>
      <c r="AE73" s="8">
        <v>28926</v>
      </c>
      <c r="AF73" s="6">
        <v>15</v>
      </c>
      <c r="AG73" s="6">
        <v>10</v>
      </c>
      <c r="AH73" s="6">
        <f t="shared" si="9"/>
        <v>12.5</v>
      </c>
      <c r="AI73" s="6">
        <v>0</v>
      </c>
    </row>
    <row r="74" spans="2:35" x14ac:dyDescent="0.25">
      <c r="B74" s="5"/>
      <c r="C74" s="8">
        <v>27466</v>
      </c>
      <c r="D74" s="6">
        <v>10.6</v>
      </c>
      <c r="E74" s="6">
        <v>7.5</v>
      </c>
      <c r="F74" s="6">
        <f t="shared" si="5"/>
        <v>9.0500000000000007</v>
      </c>
      <c r="G74" s="6">
        <v>0.1</v>
      </c>
      <c r="I74" s="5"/>
      <c r="J74" s="8">
        <v>27831</v>
      </c>
      <c r="K74" s="6">
        <v>12.5</v>
      </c>
      <c r="L74" s="6">
        <v>7.5</v>
      </c>
      <c r="M74" s="6">
        <f t="shared" si="6"/>
        <v>10</v>
      </c>
      <c r="N74" s="6">
        <v>0</v>
      </c>
      <c r="P74" s="5"/>
      <c r="Q74" s="8">
        <v>28197</v>
      </c>
      <c r="R74" s="6">
        <v>19</v>
      </c>
      <c r="S74" s="6">
        <v>10</v>
      </c>
      <c r="T74" s="6">
        <f t="shared" si="7"/>
        <v>14.5</v>
      </c>
      <c r="U74" s="6">
        <v>0</v>
      </c>
      <c r="W74" s="5"/>
      <c r="X74" s="8">
        <v>28562</v>
      </c>
      <c r="Y74" s="6">
        <v>12.5</v>
      </c>
      <c r="Z74" s="6">
        <v>10.5</v>
      </c>
      <c r="AA74" s="6">
        <f t="shared" si="8"/>
        <v>11.5</v>
      </c>
      <c r="AB74" s="6">
        <v>0.1</v>
      </c>
      <c r="AD74" s="5"/>
      <c r="AE74" s="8">
        <v>28927</v>
      </c>
      <c r="AF74" s="6">
        <v>16</v>
      </c>
      <c r="AG74" s="6">
        <v>9.4</v>
      </c>
      <c r="AH74" s="6">
        <f t="shared" si="9"/>
        <v>12.7</v>
      </c>
      <c r="AI74" s="6">
        <v>0</v>
      </c>
    </row>
    <row r="75" spans="2:35" x14ac:dyDescent="0.25">
      <c r="B75" s="5"/>
      <c r="C75" s="8">
        <v>27467</v>
      </c>
      <c r="D75" s="6">
        <v>13.5</v>
      </c>
      <c r="E75" s="6">
        <v>6.2</v>
      </c>
      <c r="F75" s="6">
        <f t="shared" si="5"/>
        <v>9.85</v>
      </c>
      <c r="G75" s="6">
        <v>0</v>
      </c>
      <c r="I75" s="5"/>
      <c r="J75" s="8">
        <v>27832</v>
      </c>
      <c r="K75" s="6">
        <v>13</v>
      </c>
      <c r="L75" s="6">
        <v>6.4</v>
      </c>
      <c r="M75" s="6">
        <f t="shared" si="6"/>
        <v>9.6999999999999993</v>
      </c>
      <c r="N75" s="6">
        <v>0</v>
      </c>
      <c r="P75" s="5"/>
      <c r="Q75" s="8">
        <v>28198</v>
      </c>
      <c r="R75" s="6">
        <v>20</v>
      </c>
      <c r="S75" s="6">
        <v>12</v>
      </c>
      <c r="T75" s="6">
        <f t="shared" si="7"/>
        <v>16</v>
      </c>
      <c r="U75" s="6">
        <v>0</v>
      </c>
      <c r="W75" s="5"/>
      <c r="X75" s="8">
        <v>28563</v>
      </c>
      <c r="Y75" s="6">
        <v>14.5</v>
      </c>
      <c r="Z75" s="6">
        <v>8.6</v>
      </c>
      <c r="AA75" s="6">
        <f t="shared" si="8"/>
        <v>11.55</v>
      </c>
      <c r="AB75" s="6">
        <v>0.1</v>
      </c>
      <c r="AD75" s="5"/>
      <c r="AE75" s="8">
        <v>28928</v>
      </c>
      <c r="AF75" s="6">
        <v>14</v>
      </c>
      <c r="AG75" s="6">
        <v>10.4</v>
      </c>
      <c r="AH75" s="6">
        <f t="shared" si="9"/>
        <v>12.2</v>
      </c>
      <c r="AI75" s="6">
        <v>0</v>
      </c>
    </row>
    <row r="76" spans="2:35" x14ac:dyDescent="0.25">
      <c r="B76" s="5"/>
      <c r="C76" s="8">
        <v>27468</v>
      </c>
      <c r="D76" s="6">
        <v>12.6</v>
      </c>
      <c r="E76" s="6">
        <v>8</v>
      </c>
      <c r="F76" s="6">
        <f t="shared" si="5"/>
        <v>10.3</v>
      </c>
      <c r="G76" s="6">
        <v>1.5</v>
      </c>
      <c r="I76" s="5"/>
      <c r="J76" s="8">
        <v>27833</v>
      </c>
      <c r="K76" s="6">
        <v>13.8</v>
      </c>
      <c r="L76" s="6">
        <v>7</v>
      </c>
      <c r="M76" s="6">
        <f t="shared" si="6"/>
        <v>10.4</v>
      </c>
      <c r="N76" s="6">
        <v>0</v>
      </c>
      <c r="P76" s="5"/>
      <c r="Q76" s="8">
        <v>28199</v>
      </c>
      <c r="R76" s="6">
        <v>16.2</v>
      </c>
      <c r="S76" s="6">
        <v>9.5</v>
      </c>
      <c r="T76" s="6">
        <f t="shared" si="7"/>
        <v>12.85</v>
      </c>
      <c r="U76" s="6">
        <v>0</v>
      </c>
      <c r="W76" s="5"/>
      <c r="X76" s="8">
        <v>28564</v>
      </c>
      <c r="Y76" s="6">
        <v>16</v>
      </c>
      <c r="Z76" s="6">
        <v>6.6</v>
      </c>
      <c r="AA76" s="6">
        <f t="shared" si="8"/>
        <v>11.3</v>
      </c>
      <c r="AB76" s="6">
        <v>0</v>
      </c>
      <c r="AD76" s="5"/>
      <c r="AE76" s="8">
        <v>28929</v>
      </c>
      <c r="AF76" s="6">
        <v>10.8</v>
      </c>
      <c r="AG76" s="6">
        <v>6</v>
      </c>
      <c r="AH76" s="6">
        <f t="shared" si="9"/>
        <v>8.4</v>
      </c>
      <c r="AI76" s="6">
        <v>7.9</v>
      </c>
    </row>
    <row r="77" spans="2:35" x14ac:dyDescent="0.25">
      <c r="B77" s="5"/>
      <c r="C77" s="8">
        <v>27469</v>
      </c>
      <c r="D77" s="6">
        <v>13</v>
      </c>
      <c r="E77" s="6">
        <v>7</v>
      </c>
      <c r="F77" s="6">
        <f t="shared" si="5"/>
        <v>10</v>
      </c>
      <c r="G77" s="6">
        <v>0</v>
      </c>
      <c r="I77" s="5"/>
      <c r="J77" s="8">
        <v>27834</v>
      </c>
      <c r="K77" s="6">
        <v>13.8</v>
      </c>
      <c r="L77" s="6">
        <v>7</v>
      </c>
      <c r="M77" s="6">
        <f t="shared" si="6"/>
        <v>10.4</v>
      </c>
      <c r="N77" s="6">
        <v>0.1</v>
      </c>
      <c r="P77" s="5"/>
      <c r="Q77" s="8">
        <v>28200</v>
      </c>
      <c r="R77" s="6">
        <v>15</v>
      </c>
      <c r="S77" s="6">
        <v>10</v>
      </c>
      <c r="T77" s="6">
        <f t="shared" si="7"/>
        <v>12.5</v>
      </c>
      <c r="U77" s="6">
        <v>0</v>
      </c>
      <c r="W77" s="5"/>
      <c r="X77" s="8">
        <v>28565</v>
      </c>
      <c r="Y77" s="6">
        <v>18.5</v>
      </c>
      <c r="Z77" s="6">
        <v>9.4</v>
      </c>
      <c r="AA77" s="6">
        <f t="shared" si="8"/>
        <v>13.95</v>
      </c>
      <c r="AB77" s="6">
        <v>0.2</v>
      </c>
      <c r="AD77" s="5"/>
      <c r="AE77" s="8">
        <v>28930</v>
      </c>
      <c r="AF77" s="6">
        <v>14</v>
      </c>
      <c r="AG77" s="6">
        <v>4.5</v>
      </c>
      <c r="AH77" s="6">
        <f t="shared" si="9"/>
        <v>9.25</v>
      </c>
      <c r="AI77" s="6">
        <v>0</v>
      </c>
    </row>
    <row r="78" spans="2:35" x14ac:dyDescent="0.25">
      <c r="B78" s="5"/>
      <c r="C78" s="8">
        <v>27470</v>
      </c>
      <c r="D78" s="6">
        <v>11</v>
      </c>
      <c r="E78" s="6">
        <v>6</v>
      </c>
      <c r="F78" s="6">
        <f t="shared" si="5"/>
        <v>8.5</v>
      </c>
      <c r="G78" s="6">
        <v>3.5</v>
      </c>
      <c r="I78" s="5"/>
      <c r="J78" s="8">
        <v>27835</v>
      </c>
      <c r="K78" s="6">
        <v>15.4</v>
      </c>
      <c r="L78" s="6">
        <v>7</v>
      </c>
      <c r="M78" s="6">
        <f t="shared" si="6"/>
        <v>11.2</v>
      </c>
      <c r="N78" s="6">
        <v>0.1</v>
      </c>
      <c r="P78" s="5"/>
      <c r="Q78" s="8">
        <v>28201</v>
      </c>
      <c r="R78" s="6">
        <v>15</v>
      </c>
      <c r="S78" s="6">
        <v>10</v>
      </c>
      <c r="T78" s="6">
        <f t="shared" si="7"/>
        <v>12.5</v>
      </c>
      <c r="U78" s="6">
        <v>0</v>
      </c>
      <c r="W78" s="5"/>
      <c r="X78" s="8">
        <v>28566</v>
      </c>
      <c r="Y78" s="6">
        <v>14.4</v>
      </c>
      <c r="Z78" s="6">
        <v>6</v>
      </c>
      <c r="AA78" s="6">
        <f t="shared" si="8"/>
        <v>10.199999999999999</v>
      </c>
      <c r="AB78" s="6">
        <v>0</v>
      </c>
      <c r="AD78" s="5"/>
      <c r="AE78" s="8">
        <v>28931</v>
      </c>
      <c r="AF78" s="6">
        <v>15.2</v>
      </c>
      <c r="AG78" s="6">
        <v>7.8</v>
      </c>
      <c r="AH78" s="6">
        <f t="shared" si="9"/>
        <v>11.5</v>
      </c>
      <c r="AI78" s="6">
        <v>0</v>
      </c>
    </row>
    <row r="79" spans="2:35" x14ac:dyDescent="0.25">
      <c r="B79" s="5"/>
      <c r="C79" s="8">
        <v>27471</v>
      </c>
      <c r="D79" s="6">
        <v>8.1999999999999993</v>
      </c>
      <c r="E79" s="6">
        <v>8</v>
      </c>
      <c r="F79" s="6">
        <f t="shared" si="5"/>
        <v>8.1</v>
      </c>
      <c r="G79" s="6">
        <v>6</v>
      </c>
      <c r="I79" s="5"/>
      <c r="J79" s="8">
        <v>27836</v>
      </c>
      <c r="K79" s="6">
        <v>15</v>
      </c>
      <c r="L79" s="6">
        <v>6.5</v>
      </c>
      <c r="M79" s="6">
        <f t="shared" si="6"/>
        <v>10.75</v>
      </c>
      <c r="N79" s="6">
        <v>0</v>
      </c>
      <c r="P79" s="5"/>
      <c r="Q79" s="8">
        <v>28202</v>
      </c>
      <c r="R79" s="6">
        <v>15</v>
      </c>
      <c r="S79" s="6">
        <v>10</v>
      </c>
      <c r="T79" s="6">
        <f t="shared" si="7"/>
        <v>12.5</v>
      </c>
      <c r="U79" s="6">
        <v>0</v>
      </c>
      <c r="W79" s="5"/>
      <c r="X79" s="8">
        <v>28567</v>
      </c>
      <c r="Y79" s="6">
        <v>12</v>
      </c>
      <c r="Z79" s="6">
        <v>5.6</v>
      </c>
      <c r="AA79" s="6">
        <f t="shared" si="8"/>
        <v>8.8000000000000007</v>
      </c>
      <c r="AB79" s="6">
        <v>0.1</v>
      </c>
      <c r="AD79" s="5"/>
      <c r="AE79" s="8">
        <v>28932</v>
      </c>
      <c r="AF79" s="6">
        <v>16</v>
      </c>
      <c r="AG79" s="6">
        <v>9.4</v>
      </c>
      <c r="AH79" s="6">
        <f t="shared" si="9"/>
        <v>12.7</v>
      </c>
      <c r="AI79" s="6">
        <v>0</v>
      </c>
    </row>
    <row r="80" spans="2:35" x14ac:dyDescent="0.25">
      <c r="B80" s="5"/>
      <c r="C80" s="8">
        <v>27472</v>
      </c>
      <c r="D80" s="6">
        <v>9</v>
      </c>
      <c r="E80" s="6">
        <v>2</v>
      </c>
      <c r="F80" s="6">
        <f t="shared" si="5"/>
        <v>5.5</v>
      </c>
      <c r="G80" s="6">
        <v>0</v>
      </c>
      <c r="I80" s="5"/>
      <c r="J80" s="8">
        <v>27837</v>
      </c>
      <c r="K80" s="6">
        <v>15.5</v>
      </c>
      <c r="L80" s="6">
        <v>7.5</v>
      </c>
      <c r="M80" s="6">
        <f t="shared" si="6"/>
        <v>11.5</v>
      </c>
      <c r="N80" s="6">
        <v>0</v>
      </c>
      <c r="P80" s="5"/>
      <c r="Q80" s="8">
        <v>28203</v>
      </c>
      <c r="R80" s="6">
        <v>16</v>
      </c>
      <c r="S80" s="6">
        <v>9.5</v>
      </c>
      <c r="T80" s="6">
        <f t="shared" si="7"/>
        <v>12.75</v>
      </c>
      <c r="U80" s="6">
        <v>0.1</v>
      </c>
      <c r="W80" s="5"/>
      <c r="X80" s="8">
        <v>28568</v>
      </c>
      <c r="Y80" s="6">
        <v>12.5</v>
      </c>
      <c r="Z80" s="6">
        <v>7.2</v>
      </c>
      <c r="AA80" s="6">
        <f t="shared" si="8"/>
        <v>9.85</v>
      </c>
      <c r="AB80" s="6">
        <v>0</v>
      </c>
      <c r="AD80" s="5"/>
      <c r="AE80" s="8">
        <v>28933</v>
      </c>
      <c r="AF80" s="6">
        <v>14</v>
      </c>
      <c r="AG80" s="6">
        <v>8.5</v>
      </c>
      <c r="AH80" s="6">
        <f t="shared" si="9"/>
        <v>11.25</v>
      </c>
      <c r="AI80" s="6">
        <v>0.9</v>
      </c>
    </row>
    <row r="81" spans="2:35" x14ac:dyDescent="0.25">
      <c r="B81" s="5"/>
      <c r="C81" s="8">
        <v>27473</v>
      </c>
      <c r="D81" s="6">
        <v>10</v>
      </c>
      <c r="E81" s="6">
        <v>4</v>
      </c>
      <c r="F81" s="6">
        <f t="shared" si="5"/>
        <v>7</v>
      </c>
      <c r="G81" s="6">
        <v>0</v>
      </c>
      <c r="I81" s="5"/>
      <c r="J81" s="8">
        <v>27838</v>
      </c>
      <c r="K81" s="6">
        <v>15</v>
      </c>
      <c r="L81" s="6">
        <v>8</v>
      </c>
      <c r="M81" s="6">
        <f t="shared" si="6"/>
        <v>11.5</v>
      </c>
      <c r="N81" s="6">
        <v>0</v>
      </c>
      <c r="P81" s="5"/>
      <c r="Q81" s="8">
        <v>28204</v>
      </c>
      <c r="R81" s="6">
        <v>13</v>
      </c>
      <c r="S81" s="6">
        <v>8.4</v>
      </c>
      <c r="T81" s="6">
        <f t="shared" si="7"/>
        <v>10.7</v>
      </c>
      <c r="U81" s="6">
        <v>11.6</v>
      </c>
      <c r="W81" s="5"/>
      <c r="X81" s="8">
        <v>28569</v>
      </c>
      <c r="Y81" s="6">
        <v>20</v>
      </c>
      <c r="Z81" s="6">
        <v>7.6</v>
      </c>
      <c r="AA81" s="6">
        <f t="shared" si="8"/>
        <v>13.8</v>
      </c>
      <c r="AB81" s="6">
        <v>0</v>
      </c>
      <c r="AD81" s="5"/>
      <c r="AE81" s="8">
        <v>28934</v>
      </c>
      <c r="AF81" s="6">
        <v>14</v>
      </c>
      <c r="AG81" s="6">
        <v>7.5</v>
      </c>
      <c r="AH81" s="6">
        <f t="shared" si="9"/>
        <v>10.75</v>
      </c>
      <c r="AI81" s="6">
        <v>1.1000000000000001</v>
      </c>
    </row>
    <row r="82" spans="2:35" x14ac:dyDescent="0.25">
      <c r="B82" s="5"/>
      <c r="C82" s="8">
        <v>27474</v>
      </c>
      <c r="D82" s="6">
        <v>14</v>
      </c>
      <c r="E82" s="6">
        <v>4</v>
      </c>
      <c r="F82" s="6">
        <f t="shared" si="5"/>
        <v>9</v>
      </c>
      <c r="G82" s="6">
        <v>0.1</v>
      </c>
      <c r="I82" s="5"/>
      <c r="J82" s="8">
        <v>27839</v>
      </c>
      <c r="K82" s="6">
        <v>16</v>
      </c>
      <c r="L82" s="6">
        <v>9.5</v>
      </c>
      <c r="M82" s="6">
        <f t="shared" si="6"/>
        <v>12.75</v>
      </c>
      <c r="N82" s="6">
        <v>0</v>
      </c>
      <c r="P82" s="5"/>
      <c r="Q82" s="8">
        <v>28205</v>
      </c>
      <c r="R82" s="6">
        <v>13</v>
      </c>
      <c r="S82" s="6">
        <v>8</v>
      </c>
      <c r="T82" s="6">
        <f t="shared" si="7"/>
        <v>10.5</v>
      </c>
      <c r="U82" s="6">
        <v>4.2</v>
      </c>
      <c r="W82" s="5"/>
      <c r="X82" s="8">
        <v>28570</v>
      </c>
      <c r="Y82" s="6">
        <v>22</v>
      </c>
      <c r="Z82" s="6">
        <v>14</v>
      </c>
      <c r="AA82" s="6">
        <f t="shared" si="8"/>
        <v>18</v>
      </c>
      <c r="AB82" s="6">
        <v>0</v>
      </c>
      <c r="AD82" s="5"/>
      <c r="AE82" s="8">
        <v>28935</v>
      </c>
      <c r="AF82" s="6">
        <v>13</v>
      </c>
      <c r="AG82" s="6">
        <v>6.8</v>
      </c>
      <c r="AH82" s="6">
        <f t="shared" si="9"/>
        <v>9.9</v>
      </c>
      <c r="AI82" s="6">
        <v>1.8</v>
      </c>
    </row>
    <row r="83" spans="2:35" x14ac:dyDescent="0.25">
      <c r="B83" s="5"/>
      <c r="C83" s="8">
        <v>27475</v>
      </c>
      <c r="D83" s="6">
        <v>15</v>
      </c>
      <c r="E83" s="6">
        <v>4.5999999999999996</v>
      </c>
      <c r="F83" s="6">
        <f t="shared" si="5"/>
        <v>9.8000000000000007</v>
      </c>
      <c r="G83" s="6">
        <v>0</v>
      </c>
      <c r="I83" s="5"/>
      <c r="J83" s="8">
        <v>27840</v>
      </c>
      <c r="K83" s="6">
        <v>14.5</v>
      </c>
      <c r="L83" s="6">
        <v>9</v>
      </c>
      <c r="M83" s="6">
        <f t="shared" si="6"/>
        <v>11.75</v>
      </c>
      <c r="N83" s="6">
        <v>0</v>
      </c>
      <c r="P83" s="5"/>
      <c r="Q83" s="8">
        <v>28206</v>
      </c>
      <c r="R83" s="6">
        <v>11.5</v>
      </c>
      <c r="S83" s="6">
        <v>6.5</v>
      </c>
      <c r="T83" s="6">
        <f t="shared" si="7"/>
        <v>9</v>
      </c>
      <c r="U83" s="6">
        <v>2</v>
      </c>
      <c r="W83" s="5"/>
      <c r="X83" s="8">
        <v>28571</v>
      </c>
      <c r="Y83" s="6">
        <v>16</v>
      </c>
      <c r="Z83" s="6">
        <v>6.8</v>
      </c>
      <c r="AA83" s="6">
        <f t="shared" si="8"/>
        <v>11.4</v>
      </c>
      <c r="AB83" s="6">
        <v>0</v>
      </c>
      <c r="AD83" s="5"/>
      <c r="AE83" s="8">
        <v>28936</v>
      </c>
      <c r="AF83" s="6">
        <v>17.5</v>
      </c>
      <c r="AG83" s="6">
        <v>5.2</v>
      </c>
      <c r="AH83" s="6">
        <f t="shared" si="9"/>
        <v>11.35</v>
      </c>
      <c r="AI83" s="6">
        <v>0</v>
      </c>
    </row>
    <row r="84" spans="2:35" x14ac:dyDescent="0.25">
      <c r="B84" s="5"/>
      <c r="C84" s="8">
        <v>27476</v>
      </c>
      <c r="D84" s="6">
        <v>17</v>
      </c>
      <c r="E84" s="6">
        <v>6.5</v>
      </c>
      <c r="F84" s="6">
        <f t="shared" si="5"/>
        <v>11.75</v>
      </c>
      <c r="G84" s="6">
        <v>0</v>
      </c>
      <c r="I84" s="5"/>
      <c r="J84" s="8">
        <v>27841</v>
      </c>
      <c r="K84" s="6">
        <v>16.399999999999999</v>
      </c>
      <c r="L84" s="6">
        <v>10.5</v>
      </c>
      <c r="M84" s="6">
        <f t="shared" si="6"/>
        <v>13.45</v>
      </c>
      <c r="N84" s="6">
        <v>1.7</v>
      </c>
      <c r="P84" s="5"/>
      <c r="Q84" s="8">
        <v>28207</v>
      </c>
      <c r="R84" s="6">
        <v>13.5</v>
      </c>
      <c r="S84" s="6">
        <v>9</v>
      </c>
      <c r="T84" s="6">
        <f t="shared" si="7"/>
        <v>11.25</v>
      </c>
      <c r="U84" s="6">
        <v>2.2999999999999998</v>
      </c>
      <c r="W84" s="5"/>
      <c r="X84" s="8">
        <v>28572</v>
      </c>
      <c r="Y84" s="6">
        <v>14.5</v>
      </c>
      <c r="Z84" s="6">
        <v>9.5</v>
      </c>
      <c r="AA84" s="6">
        <f t="shared" si="8"/>
        <v>12</v>
      </c>
      <c r="AB84" s="6">
        <v>0</v>
      </c>
      <c r="AD84" s="5"/>
      <c r="AE84" s="8">
        <v>28937</v>
      </c>
      <c r="AF84" s="6">
        <v>19.2</v>
      </c>
      <c r="AG84" s="6">
        <v>10</v>
      </c>
      <c r="AH84" s="6">
        <f t="shared" si="9"/>
        <v>14.6</v>
      </c>
      <c r="AI84" s="6">
        <v>0</v>
      </c>
    </row>
    <row r="85" spans="2:35" x14ac:dyDescent="0.25">
      <c r="B85" s="5"/>
      <c r="C85" s="8">
        <v>27477</v>
      </c>
      <c r="D85" s="6">
        <v>13</v>
      </c>
      <c r="E85" s="6">
        <v>5</v>
      </c>
      <c r="F85" s="6">
        <f t="shared" si="5"/>
        <v>9</v>
      </c>
      <c r="G85" s="6">
        <v>0</v>
      </c>
      <c r="I85" s="5"/>
      <c r="J85" s="8">
        <v>27842</v>
      </c>
      <c r="K85" s="6">
        <v>15</v>
      </c>
      <c r="L85" s="6">
        <v>7</v>
      </c>
      <c r="M85" s="6">
        <f t="shared" si="6"/>
        <v>11</v>
      </c>
      <c r="N85" s="6">
        <v>0</v>
      </c>
      <c r="P85" s="5"/>
      <c r="Q85" s="8">
        <v>28208</v>
      </c>
      <c r="R85" s="6">
        <v>14</v>
      </c>
      <c r="S85" s="6">
        <v>7</v>
      </c>
      <c r="T85" s="6">
        <f t="shared" si="7"/>
        <v>10.5</v>
      </c>
      <c r="U85" s="6">
        <v>0</v>
      </c>
      <c r="W85" s="5"/>
      <c r="X85" s="8">
        <v>28573</v>
      </c>
      <c r="Y85" s="6">
        <v>20</v>
      </c>
      <c r="Z85" s="6">
        <v>9</v>
      </c>
      <c r="AA85" s="6">
        <f t="shared" si="8"/>
        <v>14.5</v>
      </c>
      <c r="AB85" s="6">
        <v>0</v>
      </c>
      <c r="AD85" s="5"/>
      <c r="AE85" s="8">
        <v>28938</v>
      </c>
      <c r="AF85" s="6">
        <v>16</v>
      </c>
      <c r="AG85" s="6">
        <v>9.5</v>
      </c>
      <c r="AH85" s="6">
        <f t="shared" si="9"/>
        <v>12.75</v>
      </c>
      <c r="AI85" s="6">
        <v>0.2</v>
      </c>
    </row>
    <row r="86" spans="2:35" x14ac:dyDescent="0.25">
      <c r="B86" s="5"/>
      <c r="C86" s="8">
        <v>27478</v>
      </c>
      <c r="D86" s="6">
        <v>13.5</v>
      </c>
      <c r="E86" s="6">
        <v>3</v>
      </c>
      <c r="F86" s="6">
        <f t="shared" si="5"/>
        <v>8.25</v>
      </c>
      <c r="G86" s="6">
        <v>0</v>
      </c>
      <c r="I86" s="5"/>
      <c r="J86" s="8">
        <v>27843</v>
      </c>
      <c r="K86" s="6">
        <v>12</v>
      </c>
      <c r="L86" s="6">
        <v>6</v>
      </c>
      <c r="M86" s="6">
        <f t="shared" si="6"/>
        <v>9</v>
      </c>
      <c r="N86" s="6">
        <v>0.4</v>
      </c>
      <c r="P86" s="5"/>
      <c r="Q86" s="8">
        <v>28209</v>
      </c>
      <c r="R86" s="6">
        <v>16.5</v>
      </c>
      <c r="S86" s="6">
        <v>6.5</v>
      </c>
      <c r="T86" s="6">
        <f t="shared" si="7"/>
        <v>11.5</v>
      </c>
      <c r="U86" s="6">
        <v>0</v>
      </c>
      <c r="W86" s="5"/>
      <c r="X86" s="8">
        <v>28574</v>
      </c>
      <c r="Y86" s="6">
        <v>15</v>
      </c>
      <c r="Z86" s="6">
        <v>10</v>
      </c>
      <c r="AA86" s="6">
        <f t="shared" si="8"/>
        <v>12.5</v>
      </c>
      <c r="AB86" s="6">
        <v>0</v>
      </c>
      <c r="AD86" s="5"/>
      <c r="AE86" s="8">
        <v>28939</v>
      </c>
      <c r="AF86" s="6">
        <v>16.5</v>
      </c>
      <c r="AG86" s="6">
        <v>12.5</v>
      </c>
      <c r="AH86" s="6">
        <f t="shared" si="9"/>
        <v>14.5</v>
      </c>
      <c r="AI86" s="6">
        <v>0.1</v>
      </c>
    </row>
    <row r="87" spans="2:35" x14ac:dyDescent="0.25">
      <c r="B87" s="5"/>
      <c r="C87" s="8">
        <v>27479</v>
      </c>
      <c r="D87" s="6">
        <v>14.4</v>
      </c>
      <c r="E87" s="6">
        <v>6.5</v>
      </c>
      <c r="F87" s="6">
        <f t="shared" si="5"/>
        <v>10.45</v>
      </c>
      <c r="G87" s="6">
        <v>0</v>
      </c>
      <c r="I87" s="5"/>
      <c r="J87" s="8">
        <v>27844</v>
      </c>
      <c r="K87" s="6">
        <v>14</v>
      </c>
      <c r="L87" s="6">
        <v>6.4</v>
      </c>
      <c r="M87" s="6">
        <f t="shared" si="6"/>
        <v>10.199999999999999</v>
      </c>
      <c r="N87" s="6">
        <v>0</v>
      </c>
      <c r="P87" s="5"/>
      <c r="Q87" s="8">
        <v>28210</v>
      </c>
      <c r="R87" s="6">
        <v>16.5</v>
      </c>
      <c r="S87" s="6">
        <v>10</v>
      </c>
      <c r="T87" s="6">
        <f t="shared" si="7"/>
        <v>13.25</v>
      </c>
      <c r="U87" s="6">
        <v>1.1000000000000001</v>
      </c>
      <c r="W87" s="5"/>
      <c r="X87" s="8">
        <v>28575</v>
      </c>
      <c r="Y87" s="6">
        <v>16</v>
      </c>
      <c r="Z87" s="6">
        <v>8</v>
      </c>
      <c r="AA87" s="6">
        <f t="shared" si="8"/>
        <v>12</v>
      </c>
      <c r="AB87" s="6">
        <v>0</v>
      </c>
      <c r="AD87" s="5"/>
      <c r="AE87" s="8">
        <v>28940</v>
      </c>
      <c r="AF87" s="6">
        <v>22</v>
      </c>
      <c r="AG87" s="6">
        <v>13.8</v>
      </c>
      <c r="AH87" s="6">
        <f t="shared" si="9"/>
        <v>17.899999999999999</v>
      </c>
      <c r="AI87" s="6">
        <v>1.2</v>
      </c>
    </row>
    <row r="88" spans="2:35" x14ac:dyDescent="0.25">
      <c r="B88" s="5"/>
      <c r="C88" s="8">
        <v>27480</v>
      </c>
      <c r="D88" s="6">
        <v>14</v>
      </c>
      <c r="E88" s="6">
        <v>10</v>
      </c>
      <c r="F88" s="6">
        <f t="shared" si="5"/>
        <v>12</v>
      </c>
      <c r="G88" s="6">
        <v>0</v>
      </c>
      <c r="I88" s="5"/>
      <c r="J88" s="8">
        <v>27845</v>
      </c>
      <c r="K88" s="6">
        <v>15</v>
      </c>
      <c r="L88" s="6">
        <v>8</v>
      </c>
      <c r="M88" s="6">
        <f t="shared" si="6"/>
        <v>11.5</v>
      </c>
      <c r="N88" s="6">
        <v>0</v>
      </c>
      <c r="P88" s="5"/>
      <c r="Q88" s="8">
        <v>28211</v>
      </c>
      <c r="R88" s="6">
        <v>15</v>
      </c>
      <c r="S88" s="6">
        <v>9.5</v>
      </c>
      <c r="T88" s="6">
        <f t="shared" si="7"/>
        <v>12.25</v>
      </c>
      <c r="U88" s="6">
        <v>0</v>
      </c>
      <c r="W88" s="5"/>
      <c r="X88" s="8">
        <v>28576</v>
      </c>
      <c r="Y88" s="6">
        <v>16</v>
      </c>
      <c r="Z88" s="6">
        <v>11.6</v>
      </c>
      <c r="AA88" s="6">
        <f t="shared" si="8"/>
        <v>13.8</v>
      </c>
      <c r="AB88" s="6">
        <v>0</v>
      </c>
      <c r="AD88" s="5"/>
      <c r="AE88" s="8">
        <v>28941</v>
      </c>
      <c r="AF88" s="6">
        <v>19.600000000000001</v>
      </c>
      <c r="AG88" s="6">
        <v>12</v>
      </c>
      <c r="AH88" s="6">
        <f t="shared" si="9"/>
        <v>15.8</v>
      </c>
      <c r="AI88" s="6">
        <v>0</v>
      </c>
    </row>
    <row r="89" spans="2:35" x14ac:dyDescent="0.25">
      <c r="B89" s="5"/>
      <c r="C89" s="8">
        <v>27481</v>
      </c>
      <c r="D89" s="6">
        <v>19.600000000000001</v>
      </c>
      <c r="E89" s="6">
        <v>10</v>
      </c>
      <c r="F89" s="6">
        <f t="shared" si="5"/>
        <v>14.8</v>
      </c>
      <c r="G89" s="6">
        <v>0</v>
      </c>
      <c r="I89" s="5"/>
      <c r="J89" s="8">
        <v>27846</v>
      </c>
      <c r="K89" s="6">
        <v>16.5</v>
      </c>
      <c r="L89" s="6">
        <v>8.8000000000000007</v>
      </c>
      <c r="M89" s="6">
        <f t="shared" si="6"/>
        <v>12.65</v>
      </c>
      <c r="N89" s="6">
        <v>0</v>
      </c>
      <c r="P89" s="5"/>
      <c r="Q89" s="8">
        <v>28212</v>
      </c>
      <c r="R89" s="6">
        <v>13</v>
      </c>
      <c r="S89" s="6">
        <v>11</v>
      </c>
      <c r="T89" s="6">
        <f t="shared" si="7"/>
        <v>12</v>
      </c>
      <c r="U89" s="6">
        <v>45.3</v>
      </c>
      <c r="W89" s="5"/>
      <c r="X89" s="8">
        <v>28577</v>
      </c>
      <c r="Y89" s="6">
        <v>16</v>
      </c>
      <c r="Z89" s="6">
        <v>9.1999999999999993</v>
      </c>
      <c r="AA89" s="6">
        <f t="shared" si="8"/>
        <v>12.6</v>
      </c>
      <c r="AB89" s="6">
        <v>0</v>
      </c>
      <c r="AD89" s="5"/>
      <c r="AE89" s="8">
        <v>28942</v>
      </c>
      <c r="AF89" s="6">
        <v>16.5</v>
      </c>
      <c r="AG89" s="6">
        <v>10.4</v>
      </c>
      <c r="AH89" s="6">
        <f t="shared" si="9"/>
        <v>13.45</v>
      </c>
      <c r="AI89" s="6">
        <v>0.2</v>
      </c>
    </row>
    <row r="90" spans="2:35" x14ac:dyDescent="0.25">
      <c r="B90" s="5"/>
      <c r="C90" s="8">
        <v>27482</v>
      </c>
      <c r="D90" s="6">
        <v>9.5</v>
      </c>
      <c r="E90" s="6">
        <v>9</v>
      </c>
      <c r="F90" s="6">
        <f t="shared" si="5"/>
        <v>9.25</v>
      </c>
      <c r="G90" s="6">
        <v>8.3000000000000007</v>
      </c>
      <c r="I90" s="5"/>
      <c r="J90" s="8">
        <v>27847</v>
      </c>
      <c r="K90" s="6">
        <v>18.5</v>
      </c>
      <c r="L90" s="6">
        <v>9.1999999999999993</v>
      </c>
      <c r="M90" s="6">
        <f t="shared" si="6"/>
        <v>13.85</v>
      </c>
      <c r="N90" s="6">
        <v>0</v>
      </c>
      <c r="P90" s="5"/>
      <c r="Q90" s="8">
        <v>28213</v>
      </c>
      <c r="R90" s="6">
        <v>11.5</v>
      </c>
      <c r="S90" s="6">
        <v>7</v>
      </c>
      <c r="T90" s="6">
        <f t="shared" si="7"/>
        <v>9.25</v>
      </c>
      <c r="U90" s="6">
        <v>0</v>
      </c>
      <c r="W90" s="5"/>
      <c r="X90" s="8">
        <v>28578</v>
      </c>
      <c r="Y90" s="6">
        <v>15</v>
      </c>
      <c r="Z90" s="6">
        <v>11</v>
      </c>
      <c r="AA90" s="6">
        <f t="shared" si="8"/>
        <v>13</v>
      </c>
      <c r="AB90" s="6">
        <v>0.3</v>
      </c>
      <c r="AD90" s="5"/>
      <c r="AE90" s="8">
        <v>28943</v>
      </c>
      <c r="AF90" s="6">
        <v>14.8</v>
      </c>
      <c r="AG90" s="6">
        <v>6.5</v>
      </c>
      <c r="AH90" s="6">
        <f t="shared" si="9"/>
        <v>10.65</v>
      </c>
      <c r="AI90" s="6">
        <v>0</v>
      </c>
    </row>
    <row r="91" spans="2:35" x14ac:dyDescent="0.25">
      <c r="B91" s="5"/>
      <c r="C91" s="8">
        <v>27483</v>
      </c>
      <c r="D91" s="6">
        <v>10.5</v>
      </c>
      <c r="E91" s="6">
        <v>4</v>
      </c>
      <c r="F91" s="6">
        <f t="shared" si="5"/>
        <v>7.25</v>
      </c>
      <c r="G91" s="6">
        <v>0</v>
      </c>
      <c r="I91" s="5"/>
      <c r="J91" s="8">
        <v>27848</v>
      </c>
      <c r="K91" s="6">
        <v>16.399999999999999</v>
      </c>
      <c r="L91" s="6">
        <v>10</v>
      </c>
      <c r="M91" s="6">
        <f t="shared" si="6"/>
        <v>13.2</v>
      </c>
      <c r="N91" s="6">
        <v>0</v>
      </c>
      <c r="P91" s="5"/>
      <c r="Q91" s="8">
        <v>28214</v>
      </c>
      <c r="R91" s="6">
        <v>9.5</v>
      </c>
      <c r="S91" s="6">
        <v>2.5</v>
      </c>
      <c r="T91" s="6">
        <f t="shared" si="7"/>
        <v>6</v>
      </c>
      <c r="U91" s="6">
        <v>0.2</v>
      </c>
      <c r="W91" s="5"/>
      <c r="X91" s="8">
        <v>28579</v>
      </c>
      <c r="Y91" s="6">
        <v>14</v>
      </c>
      <c r="Z91" s="6">
        <v>10</v>
      </c>
      <c r="AA91" s="6">
        <f t="shared" si="8"/>
        <v>12</v>
      </c>
      <c r="AB91" s="6">
        <v>1</v>
      </c>
      <c r="AD91" s="5"/>
      <c r="AE91" s="8">
        <v>28944</v>
      </c>
      <c r="AF91" s="6">
        <v>12.2</v>
      </c>
      <c r="AG91" s="6">
        <v>4.5</v>
      </c>
      <c r="AH91" s="6">
        <f t="shared" si="9"/>
        <v>8.35</v>
      </c>
      <c r="AI91" s="6">
        <v>0.1</v>
      </c>
    </row>
    <row r="92" spans="2:35" x14ac:dyDescent="0.25">
      <c r="B92" s="5"/>
      <c r="C92" s="12">
        <v>27484</v>
      </c>
      <c r="D92" s="13">
        <v>10.5</v>
      </c>
      <c r="E92" s="13">
        <v>4.2</v>
      </c>
      <c r="F92" s="13">
        <f t="shared" si="5"/>
        <v>7.35</v>
      </c>
      <c r="G92" s="13">
        <v>1.8</v>
      </c>
      <c r="I92" s="5"/>
      <c r="J92" s="8">
        <v>27849</v>
      </c>
      <c r="K92" s="6">
        <v>19.5</v>
      </c>
      <c r="L92" s="6">
        <v>10</v>
      </c>
      <c r="M92" s="6">
        <f t="shared" si="6"/>
        <v>14.75</v>
      </c>
      <c r="N92" s="6">
        <v>0</v>
      </c>
      <c r="P92" s="5"/>
      <c r="Q92" s="12">
        <v>28215</v>
      </c>
      <c r="R92" s="13">
        <v>12</v>
      </c>
      <c r="S92" s="13">
        <v>3.5</v>
      </c>
      <c r="T92" s="13">
        <f t="shared" si="7"/>
        <v>7.75</v>
      </c>
      <c r="U92" s="13">
        <v>0</v>
      </c>
      <c r="W92" s="5"/>
      <c r="X92" s="12">
        <v>28580</v>
      </c>
      <c r="Y92" s="13">
        <v>14.5</v>
      </c>
      <c r="Z92" s="13">
        <v>6.4</v>
      </c>
      <c r="AA92" s="13">
        <f t="shared" si="8"/>
        <v>10.45</v>
      </c>
      <c r="AB92" s="13">
        <v>0</v>
      </c>
      <c r="AD92" s="5"/>
      <c r="AE92" s="12">
        <v>28945</v>
      </c>
      <c r="AF92" s="13">
        <v>12.6</v>
      </c>
      <c r="AG92" s="13">
        <v>8</v>
      </c>
      <c r="AH92" s="13">
        <f t="shared" si="9"/>
        <v>10.3</v>
      </c>
      <c r="AI92" s="13">
        <v>0.1</v>
      </c>
    </row>
    <row r="93" spans="2:35" x14ac:dyDescent="0.25">
      <c r="B93" s="5" t="s">
        <v>8</v>
      </c>
      <c r="C93" s="8">
        <v>27485</v>
      </c>
      <c r="D93" s="6">
        <v>10</v>
      </c>
      <c r="E93" s="6">
        <v>3</v>
      </c>
      <c r="F93" s="6">
        <f t="shared" si="5"/>
        <v>6.5</v>
      </c>
      <c r="G93" s="6">
        <v>0.2</v>
      </c>
      <c r="I93" s="5"/>
      <c r="J93" s="12">
        <v>27850</v>
      </c>
      <c r="K93" s="13">
        <v>17</v>
      </c>
      <c r="L93" s="13">
        <v>10.5</v>
      </c>
      <c r="M93" s="13">
        <f t="shared" si="6"/>
        <v>13.75</v>
      </c>
      <c r="N93" s="13">
        <v>0</v>
      </c>
      <c r="P93" s="5" t="s">
        <v>8</v>
      </c>
      <c r="Q93" s="8">
        <v>28216</v>
      </c>
      <c r="R93" s="6">
        <v>15.6</v>
      </c>
      <c r="S93" s="6">
        <v>9.5</v>
      </c>
      <c r="T93" s="6">
        <f t="shared" si="7"/>
        <v>12.55</v>
      </c>
      <c r="U93" s="6">
        <v>0</v>
      </c>
      <c r="W93" s="5" t="s">
        <v>8</v>
      </c>
      <c r="X93" s="8">
        <v>28581</v>
      </c>
      <c r="Y93" s="6">
        <v>12.8</v>
      </c>
      <c r="Z93" s="6">
        <v>11.2</v>
      </c>
      <c r="AA93" s="6">
        <f t="shared" si="8"/>
        <v>12</v>
      </c>
      <c r="AB93" s="6">
        <v>4.5999999999999996</v>
      </c>
      <c r="AD93" s="5" t="s">
        <v>8</v>
      </c>
      <c r="AE93" s="8">
        <v>28946</v>
      </c>
      <c r="AF93" s="6">
        <v>14.5</v>
      </c>
      <c r="AG93" s="6">
        <v>6</v>
      </c>
      <c r="AH93" s="6">
        <f t="shared" si="9"/>
        <v>10.25</v>
      </c>
      <c r="AI93" s="6">
        <v>0</v>
      </c>
    </row>
    <row r="94" spans="2:35" x14ac:dyDescent="0.25">
      <c r="B94" s="5"/>
      <c r="C94" s="8">
        <v>27486</v>
      </c>
      <c r="D94" s="6">
        <v>13.5</v>
      </c>
      <c r="E94" s="6">
        <v>3.2</v>
      </c>
      <c r="F94" s="6">
        <f t="shared" si="5"/>
        <v>8.35</v>
      </c>
      <c r="G94" s="6">
        <v>0</v>
      </c>
      <c r="I94" s="5" t="s">
        <v>8</v>
      </c>
      <c r="J94" s="8">
        <v>27851</v>
      </c>
      <c r="K94" s="6">
        <v>14</v>
      </c>
      <c r="L94" s="6">
        <v>9.5</v>
      </c>
      <c r="M94" s="6">
        <f t="shared" si="6"/>
        <v>11.75</v>
      </c>
      <c r="N94" s="6">
        <v>0</v>
      </c>
      <c r="P94" s="5"/>
      <c r="Q94" s="8">
        <v>28217</v>
      </c>
      <c r="R94" s="6">
        <v>21.6</v>
      </c>
      <c r="S94" s="6">
        <v>9.5</v>
      </c>
      <c r="T94" s="6">
        <f t="shared" si="7"/>
        <v>15.55</v>
      </c>
      <c r="U94" s="6">
        <v>0</v>
      </c>
      <c r="W94" s="5"/>
      <c r="X94" s="8">
        <v>28582</v>
      </c>
      <c r="Y94" s="6">
        <v>12.4</v>
      </c>
      <c r="Z94" s="6">
        <v>10.5</v>
      </c>
      <c r="AA94" s="6">
        <f t="shared" si="8"/>
        <v>11.45</v>
      </c>
      <c r="AB94" s="6">
        <v>44.7</v>
      </c>
      <c r="AD94" s="5"/>
      <c r="AE94" s="8">
        <v>28947</v>
      </c>
      <c r="AF94" s="6">
        <v>14</v>
      </c>
      <c r="AG94" s="6">
        <v>7.4</v>
      </c>
      <c r="AH94" s="6">
        <f t="shared" si="9"/>
        <v>10.7</v>
      </c>
      <c r="AI94" s="6">
        <v>0</v>
      </c>
    </row>
    <row r="95" spans="2:35" x14ac:dyDescent="0.25">
      <c r="B95" s="5"/>
      <c r="C95" s="8">
        <v>27487</v>
      </c>
      <c r="D95" s="6">
        <v>16.2</v>
      </c>
      <c r="E95" s="6">
        <v>7.8</v>
      </c>
      <c r="F95" s="6">
        <f t="shared" si="5"/>
        <v>12</v>
      </c>
      <c r="G95" s="6">
        <v>13</v>
      </c>
      <c r="I95" s="5"/>
      <c r="J95" s="8">
        <v>27852</v>
      </c>
      <c r="K95" s="6">
        <v>15</v>
      </c>
      <c r="L95" s="6">
        <v>9.4</v>
      </c>
      <c r="M95" s="6">
        <f t="shared" si="6"/>
        <v>12.2</v>
      </c>
      <c r="N95" s="6">
        <v>0</v>
      </c>
      <c r="P95" s="5"/>
      <c r="Q95" s="8">
        <v>28218</v>
      </c>
      <c r="R95" s="6">
        <v>18</v>
      </c>
      <c r="S95" s="6">
        <v>13.5</v>
      </c>
      <c r="T95" s="6">
        <f t="shared" si="7"/>
        <v>15.75</v>
      </c>
      <c r="U95" s="6">
        <v>0</v>
      </c>
      <c r="W95" s="5"/>
      <c r="X95" s="8">
        <v>28583</v>
      </c>
      <c r="Y95" s="6">
        <v>15</v>
      </c>
      <c r="Z95" s="6">
        <v>8.5</v>
      </c>
      <c r="AA95" s="6">
        <f t="shared" si="8"/>
        <v>11.75</v>
      </c>
      <c r="AB95" s="6">
        <v>0</v>
      </c>
      <c r="AD95" s="5"/>
      <c r="AE95" s="8">
        <v>28948</v>
      </c>
      <c r="AF95" s="6">
        <v>18</v>
      </c>
      <c r="AG95" s="6">
        <v>8.5</v>
      </c>
      <c r="AH95" s="6">
        <f t="shared" si="9"/>
        <v>13.25</v>
      </c>
      <c r="AI95" s="6">
        <v>0</v>
      </c>
    </row>
    <row r="96" spans="2:35" x14ac:dyDescent="0.25">
      <c r="B96" s="5"/>
      <c r="C96" s="8">
        <v>27488</v>
      </c>
      <c r="D96" s="6">
        <v>8</v>
      </c>
      <c r="E96" s="6">
        <v>7</v>
      </c>
      <c r="F96" s="6">
        <f t="shared" si="5"/>
        <v>7.5</v>
      </c>
      <c r="G96" s="6">
        <v>7.3</v>
      </c>
      <c r="I96" s="5"/>
      <c r="J96" s="8">
        <v>27853</v>
      </c>
      <c r="K96" s="6">
        <v>15</v>
      </c>
      <c r="L96" s="6">
        <v>11</v>
      </c>
      <c r="M96" s="6">
        <f t="shared" si="6"/>
        <v>13</v>
      </c>
      <c r="N96" s="6">
        <v>0.1</v>
      </c>
      <c r="P96" s="5"/>
      <c r="Q96" s="8">
        <v>28219</v>
      </c>
      <c r="R96" s="6">
        <v>15.2</v>
      </c>
      <c r="S96" s="6">
        <v>11</v>
      </c>
      <c r="T96" s="6">
        <f t="shared" si="7"/>
        <v>13.1</v>
      </c>
      <c r="U96" s="6">
        <v>0</v>
      </c>
      <c r="W96" s="5"/>
      <c r="X96" s="8">
        <v>28584</v>
      </c>
      <c r="Y96" s="6">
        <v>14</v>
      </c>
      <c r="Z96" s="6">
        <v>7.8</v>
      </c>
      <c r="AA96" s="6">
        <f t="shared" si="8"/>
        <v>10.9</v>
      </c>
      <c r="AB96" s="6">
        <v>10.4</v>
      </c>
      <c r="AD96" s="5"/>
      <c r="AE96" s="8">
        <v>28949</v>
      </c>
      <c r="AF96" s="6">
        <v>17.600000000000001</v>
      </c>
      <c r="AG96" s="6">
        <v>8.5</v>
      </c>
      <c r="AH96" s="6">
        <f t="shared" si="9"/>
        <v>13.05</v>
      </c>
      <c r="AI96" s="6">
        <v>0.1</v>
      </c>
    </row>
    <row r="97" spans="2:35" x14ac:dyDescent="0.25">
      <c r="B97" s="5"/>
      <c r="C97" s="8">
        <v>27489</v>
      </c>
      <c r="D97" s="6">
        <v>13</v>
      </c>
      <c r="E97" s="6">
        <v>6.5</v>
      </c>
      <c r="F97" s="6">
        <f t="shared" si="5"/>
        <v>9.75</v>
      </c>
      <c r="G97" s="6">
        <v>7.5</v>
      </c>
      <c r="I97" s="5"/>
      <c r="J97" s="8">
        <v>27854</v>
      </c>
      <c r="K97" s="6">
        <v>16.5</v>
      </c>
      <c r="L97" s="6">
        <v>14</v>
      </c>
      <c r="M97" s="6">
        <f t="shared" si="6"/>
        <v>15.25</v>
      </c>
      <c r="N97" s="6">
        <v>0.1</v>
      </c>
      <c r="P97" s="5"/>
      <c r="Q97" s="8">
        <v>28220</v>
      </c>
      <c r="R97" s="6">
        <v>14.5</v>
      </c>
      <c r="S97" s="6">
        <v>11</v>
      </c>
      <c r="T97" s="6">
        <f t="shared" si="7"/>
        <v>12.75</v>
      </c>
      <c r="U97" s="6">
        <v>0</v>
      </c>
      <c r="W97" s="5"/>
      <c r="X97" s="8">
        <v>28585</v>
      </c>
      <c r="Y97" s="6">
        <v>15.5</v>
      </c>
      <c r="Z97" s="6">
        <v>9.5</v>
      </c>
      <c r="AA97" s="6">
        <f t="shared" si="8"/>
        <v>12.5</v>
      </c>
      <c r="AB97" s="6">
        <v>2.6</v>
      </c>
      <c r="AD97" s="5"/>
      <c r="AE97" s="8">
        <v>28950</v>
      </c>
      <c r="AF97" s="6">
        <v>16.5</v>
      </c>
      <c r="AG97" s="6">
        <v>7.6</v>
      </c>
      <c r="AH97" s="6">
        <f t="shared" si="9"/>
        <v>12.05</v>
      </c>
      <c r="AI97" s="6">
        <v>0</v>
      </c>
    </row>
    <row r="98" spans="2:35" x14ac:dyDescent="0.25">
      <c r="B98" s="5"/>
      <c r="C98" s="8">
        <v>27490</v>
      </c>
      <c r="D98" s="6">
        <v>10.5</v>
      </c>
      <c r="E98" s="6">
        <v>4.5</v>
      </c>
      <c r="F98" s="6">
        <f t="shared" si="5"/>
        <v>7.5</v>
      </c>
      <c r="G98" s="6">
        <v>0</v>
      </c>
      <c r="I98" s="5"/>
      <c r="J98" s="8">
        <v>27855</v>
      </c>
      <c r="K98" s="6">
        <v>14</v>
      </c>
      <c r="L98" s="6">
        <v>13</v>
      </c>
      <c r="M98" s="6">
        <f t="shared" si="6"/>
        <v>13.5</v>
      </c>
      <c r="N98" s="6">
        <v>0</v>
      </c>
      <c r="P98" s="5"/>
      <c r="Q98" s="8">
        <v>28221</v>
      </c>
      <c r="R98" s="6">
        <v>17</v>
      </c>
      <c r="S98" s="6">
        <v>10.5</v>
      </c>
      <c r="T98" s="6">
        <f t="shared" si="7"/>
        <v>13.75</v>
      </c>
      <c r="U98" s="6">
        <v>0</v>
      </c>
      <c r="W98" s="5"/>
      <c r="X98" s="8">
        <v>28586</v>
      </c>
      <c r="Y98" s="6">
        <v>16</v>
      </c>
      <c r="Z98" s="6">
        <v>10.5</v>
      </c>
      <c r="AA98" s="6">
        <f t="shared" si="8"/>
        <v>13.25</v>
      </c>
      <c r="AB98" s="6">
        <v>0</v>
      </c>
      <c r="AD98" s="5"/>
      <c r="AE98" s="8">
        <v>28951</v>
      </c>
      <c r="AF98" s="6">
        <v>12.2</v>
      </c>
      <c r="AG98" s="6">
        <v>5.8</v>
      </c>
      <c r="AH98" s="6">
        <f t="shared" si="9"/>
        <v>9</v>
      </c>
      <c r="AI98" s="6">
        <v>0</v>
      </c>
    </row>
    <row r="99" spans="2:35" x14ac:dyDescent="0.25">
      <c r="B99" s="5"/>
      <c r="C99" s="8">
        <v>27491</v>
      </c>
      <c r="D99" s="6">
        <v>15.5</v>
      </c>
      <c r="E99" s="6">
        <v>6</v>
      </c>
      <c r="F99" s="6">
        <f t="shared" si="5"/>
        <v>10.75</v>
      </c>
      <c r="G99" s="6">
        <v>1.5</v>
      </c>
      <c r="I99" s="5"/>
      <c r="J99" s="8">
        <v>27856</v>
      </c>
      <c r="K99" s="6">
        <v>17</v>
      </c>
      <c r="L99" s="6">
        <v>9.5</v>
      </c>
      <c r="M99" s="6">
        <f t="shared" si="6"/>
        <v>13.25</v>
      </c>
      <c r="N99" s="6">
        <v>0</v>
      </c>
      <c r="P99" s="5"/>
      <c r="Q99" s="8">
        <v>28222</v>
      </c>
      <c r="R99" s="6">
        <v>15.6</v>
      </c>
      <c r="S99" s="6">
        <v>12</v>
      </c>
      <c r="T99" s="6">
        <f t="shared" si="7"/>
        <v>13.8</v>
      </c>
      <c r="U99" s="6">
        <v>4.4000000000000004</v>
      </c>
      <c r="W99" s="5"/>
      <c r="X99" s="8">
        <v>28587</v>
      </c>
      <c r="Y99" s="6">
        <v>15.5</v>
      </c>
      <c r="Z99" s="6">
        <v>12.4</v>
      </c>
      <c r="AA99" s="6">
        <f t="shared" si="8"/>
        <v>13.95</v>
      </c>
      <c r="AB99" s="6">
        <v>0</v>
      </c>
      <c r="AD99" s="5"/>
      <c r="AE99" s="8">
        <v>28952</v>
      </c>
      <c r="AF99" s="6">
        <v>13</v>
      </c>
      <c r="AG99" s="6">
        <v>6.6</v>
      </c>
      <c r="AH99" s="6">
        <f t="shared" si="9"/>
        <v>9.8000000000000007</v>
      </c>
      <c r="AI99" s="6">
        <v>0</v>
      </c>
    </row>
    <row r="100" spans="2:35" x14ac:dyDescent="0.25">
      <c r="B100" s="5"/>
      <c r="C100" s="8">
        <v>27492</v>
      </c>
      <c r="D100" s="6">
        <v>14</v>
      </c>
      <c r="E100" s="6">
        <v>5</v>
      </c>
      <c r="F100" s="6">
        <f t="shared" si="5"/>
        <v>9.5</v>
      </c>
      <c r="G100" s="6">
        <v>0</v>
      </c>
      <c r="I100" s="5"/>
      <c r="J100" s="8">
        <v>27857</v>
      </c>
      <c r="K100" s="6">
        <v>17.5</v>
      </c>
      <c r="L100" s="6">
        <v>10.5</v>
      </c>
      <c r="M100" s="6">
        <f t="shared" si="6"/>
        <v>14</v>
      </c>
      <c r="N100" s="6">
        <v>0</v>
      </c>
      <c r="P100" s="5"/>
      <c r="Q100" s="8">
        <v>28223</v>
      </c>
      <c r="R100" s="6">
        <v>12.5</v>
      </c>
      <c r="S100" s="6">
        <v>10</v>
      </c>
      <c r="T100" s="6">
        <f t="shared" si="7"/>
        <v>11.25</v>
      </c>
      <c r="U100" s="6">
        <v>0.1</v>
      </c>
      <c r="W100" s="5"/>
      <c r="X100" s="8">
        <v>28588</v>
      </c>
      <c r="Y100" s="6">
        <v>16.2</v>
      </c>
      <c r="Z100" s="6">
        <v>9.5</v>
      </c>
      <c r="AA100" s="6">
        <f t="shared" si="8"/>
        <v>12.85</v>
      </c>
      <c r="AB100" s="6">
        <v>0</v>
      </c>
      <c r="AD100" s="5"/>
      <c r="AE100" s="8">
        <v>28953</v>
      </c>
      <c r="AF100" s="6">
        <v>14.5</v>
      </c>
      <c r="AG100" s="6">
        <v>7</v>
      </c>
      <c r="AH100" s="6">
        <f t="shared" si="9"/>
        <v>10.75</v>
      </c>
      <c r="AI100" s="6">
        <v>0</v>
      </c>
    </row>
    <row r="101" spans="2:35" x14ac:dyDescent="0.25">
      <c r="B101" s="5"/>
      <c r="C101" s="8">
        <v>27493</v>
      </c>
      <c r="D101" s="6">
        <v>14.5</v>
      </c>
      <c r="E101" s="6">
        <v>4.5</v>
      </c>
      <c r="F101" s="6">
        <f t="shared" si="5"/>
        <v>9.5</v>
      </c>
      <c r="G101" s="6">
        <v>0</v>
      </c>
      <c r="I101" s="5"/>
      <c r="J101" s="8">
        <v>27858</v>
      </c>
      <c r="K101" s="6">
        <v>17.399999999999999</v>
      </c>
      <c r="L101" s="6">
        <v>11</v>
      </c>
      <c r="M101" s="6">
        <f t="shared" si="6"/>
        <v>14.2</v>
      </c>
      <c r="N101" s="6">
        <v>0</v>
      </c>
      <c r="P101" s="5"/>
      <c r="Q101" s="8">
        <v>28224</v>
      </c>
      <c r="R101" s="6">
        <v>12.6</v>
      </c>
      <c r="S101" s="6">
        <v>5</v>
      </c>
      <c r="T101" s="6">
        <f t="shared" si="7"/>
        <v>8.8000000000000007</v>
      </c>
      <c r="U101" s="6">
        <v>0</v>
      </c>
      <c r="W101" s="5"/>
      <c r="X101" s="8">
        <v>28589</v>
      </c>
      <c r="Y101" s="6">
        <v>13.8</v>
      </c>
      <c r="Z101" s="6">
        <v>10.4</v>
      </c>
      <c r="AA101" s="6">
        <f t="shared" si="8"/>
        <v>12.100000000000001</v>
      </c>
      <c r="AB101" s="6">
        <v>0</v>
      </c>
      <c r="AD101" s="5"/>
      <c r="AE101" s="8">
        <v>28954</v>
      </c>
      <c r="AF101" s="6">
        <v>15</v>
      </c>
      <c r="AG101" s="6">
        <v>11.5</v>
      </c>
      <c r="AH101" s="6">
        <f t="shared" si="9"/>
        <v>13.25</v>
      </c>
      <c r="AI101" s="6">
        <v>0</v>
      </c>
    </row>
    <row r="102" spans="2:35" x14ac:dyDescent="0.25">
      <c r="B102" s="5"/>
      <c r="C102" s="8">
        <v>27494</v>
      </c>
      <c r="D102" s="6">
        <v>13.8</v>
      </c>
      <c r="E102" s="6">
        <v>3.8</v>
      </c>
      <c r="F102" s="6">
        <f t="shared" si="5"/>
        <v>8.8000000000000007</v>
      </c>
      <c r="G102" s="6">
        <v>0</v>
      </c>
      <c r="I102" s="5"/>
      <c r="J102" s="8">
        <v>27859</v>
      </c>
      <c r="K102" s="6">
        <v>15</v>
      </c>
      <c r="L102" s="6">
        <v>11</v>
      </c>
      <c r="M102" s="6">
        <f t="shared" si="6"/>
        <v>13</v>
      </c>
      <c r="N102" s="6">
        <v>0</v>
      </c>
      <c r="P102" s="5"/>
      <c r="Q102" s="8">
        <v>28225</v>
      </c>
      <c r="R102" s="6">
        <v>11</v>
      </c>
      <c r="S102" s="6">
        <v>5</v>
      </c>
      <c r="T102" s="6">
        <f t="shared" si="7"/>
        <v>8</v>
      </c>
      <c r="U102" s="6">
        <v>0.8</v>
      </c>
      <c r="W102" s="5"/>
      <c r="X102" s="8">
        <v>28590</v>
      </c>
      <c r="Y102" s="6">
        <v>12.5</v>
      </c>
      <c r="Z102" s="6">
        <v>7.5</v>
      </c>
      <c r="AA102" s="6">
        <f t="shared" si="8"/>
        <v>10</v>
      </c>
      <c r="AB102" s="6">
        <v>2.2000000000000002</v>
      </c>
      <c r="AD102" s="5"/>
      <c r="AE102" s="8">
        <v>28955</v>
      </c>
      <c r="AF102" s="6">
        <v>13.8</v>
      </c>
      <c r="AG102" s="6">
        <v>12</v>
      </c>
      <c r="AH102" s="6">
        <f t="shared" si="9"/>
        <v>12.9</v>
      </c>
      <c r="AI102" s="6">
        <v>1.7</v>
      </c>
    </row>
    <row r="103" spans="2:35" x14ac:dyDescent="0.25">
      <c r="B103" s="5"/>
      <c r="C103" s="8">
        <v>27495</v>
      </c>
      <c r="D103" s="6">
        <v>16.2</v>
      </c>
      <c r="E103" s="6">
        <v>3.5</v>
      </c>
      <c r="F103" s="6">
        <f t="shared" si="5"/>
        <v>9.85</v>
      </c>
      <c r="G103" s="6">
        <v>0</v>
      </c>
      <c r="I103" s="5"/>
      <c r="J103" s="8">
        <v>27860</v>
      </c>
      <c r="K103" s="6">
        <v>14</v>
      </c>
      <c r="L103" s="6">
        <v>9</v>
      </c>
      <c r="M103" s="6">
        <f t="shared" si="6"/>
        <v>11.5</v>
      </c>
      <c r="N103" s="6">
        <v>0</v>
      </c>
      <c r="P103" s="5"/>
      <c r="Q103" s="8">
        <v>28226</v>
      </c>
      <c r="R103" s="6">
        <v>16.5</v>
      </c>
      <c r="S103" s="6">
        <v>5</v>
      </c>
      <c r="T103" s="6">
        <f t="shared" si="7"/>
        <v>10.75</v>
      </c>
      <c r="U103" s="6">
        <v>0</v>
      </c>
      <c r="W103" s="5"/>
      <c r="X103" s="8">
        <v>28591</v>
      </c>
      <c r="Y103" s="6">
        <v>12</v>
      </c>
      <c r="Z103" s="6">
        <v>7.6</v>
      </c>
      <c r="AA103" s="6">
        <f t="shared" si="8"/>
        <v>9.8000000000000007</v>
      </c>
      <c r="AB103" s="6">
        <v>21.5</v>
      </c>
      <c r="AD103" s="5"/>
      <c r="AE103" s="8">
        <v>28956</v>
      </c>
      <c r="AF103" s="6">
        <v>18.600000000000001</v>
      </c>
      <c r="AG103" s="6">
        <v>10.8</v>
      </c>
      <c r="AH103" s="6">
        <f t="shared" si="9"/>
        <v>14.700000000000001</v>
      </c>
      <c r="AI103" s="6">
        <v>0</v>
      </c>
    </row>
    <row r="104" spans="2:35" x14ac:dyDescent="0.25">
      <c r="B104" s="5"/>
      <c r="C104" s="8">
        <v>27496</v>
      </c>
      <c r="D104" s="6">
        <v>14.5</v>
      </c>
      <c r="E104" s="6">
        <v>9</v>
      </c>
      <c r="F104" s="6">
        <f t="shared" si="5"/>
        <v>11.75</v>
      </c>
      <c r="G104" s="6">
        <v>0</v>
      </c>
      <c r="I104" s="5"/>
      <c r="J104" s="8">
        <v>27861</v>
      </c>
      <c r="K104" s="6">
        <v>15</v>
      </c>
      <c r="L104" s="6">
        <v>7.5</v>
      </c>
      <c r="M104" s="6">
        <f t="shared" si="6"/>
        <v>11.25</v>
      </c>
      <c r="N104" s="6">
        <v>0</v>
      </c>
      <c r="P104" s="5"/>
      <c r="Q104" s="8">
        <v>28227</v>
      </c>
      <c r="R104" s="6">
        <v>14</v>
      </c>
      <c r="S104" s="6">
        <v>6</v>
      </c>
      <c r="T104" s="6">
        <f t="shared" si="7"/>
        <v>10</v>
      </c>
      <c r="U104" s="6">
        <v>0</v>
      </c>
      <c r="W104" s="5"/>
      <c r="X104" s="8">
        <v>28592</v>
      </c>
      <c r="Y104" s="6">
        <v>12.6</v>
      </c>
      <c r="Z104" s="6">
        <v>6</v>
      </c>
      <c r="AA104" s="6">
        <f t="shared" si="8"/>
        <v>9.3000000000000007</v>
      </c>
      <c r="AB104" s="6">
        <v>0</v>
      </c>
      <c r="AD104" s="5"/>
      <c r="AE104" s="8">
        <v>28957</v>
      </c>
      <c r="AF104" s="6">
        <v>20.5</v>
      </c>
      <c r="AG104" s="6">
        <v>8.8000000000000007</v>
      </c>
      <c r="AH104" s="6">
        <f t="shared" si="9"/>
        <v>14.65</v>
      </c>
      <c r="AI104" s="6">
        <v>0</v>
      </c>
    </row>
    <row r="105" spans="2:35" x14ac:dyDescent="0.25">
      <c r="B105" s="5"/>
      <c r="C105" s="8">
        <v>27497</v>
      </c>
      <c r="D105" s="6">
        <v>16.8</v>
      </c>
      <c r="E105" s="6">
        <v>8.5</v>
      </c>
      <c r="F105" s="6">
        <f t="shared" si="5"/>
        <v>12.65</v>
      </c>
      <c r="G105" s="6">
        <v>0</v>
      </c>
      <c r="I105" s="5"/>
      <c r="J105" s="8">
        <v>27862</v>
      </c>
      <c r="K105" s="6">
        <v>15</v>
      </c>
      <c r="L105" s="6">
        <v>9.1999999999999993</v>
      </c>
      <c r="M105" s="6">
        <f t="shared" si="6"/>
        <v>12.1</v>
      </c>
      <c r="N105" s="6">
        <v>0</v>
      </c>
      <c r="P105" s="5"/>
      <c r="Q105" s="8">
        <v>28228</v>
      </c>
      <c r="R105" s="6">
        <v>18.8</v>
      </c>
      <c r="S105" s="6">
        <v>10</v>
      </c>
      <c r="T105" s="6">
        <f t="shared" si="7"/>
        <v>14.4</v>
      </c>
      <c r="U105" s="6">
        <v>0</v>
      </c>
      <c r="W105" s="5"/>
      <c r="X105" s="8">
        <v>28593</v>
      </c>
      <c r="Y105" s="6">
        <v>14</v>
      </c>
      <c r="Z105" s="6">
        <v>5.5</v>
      </c>
      <c r="AA105" s="6">
        <f t="shared" si="8"/>
        <v>9.75</v>
      </c>
      <c r="AB105" s="6">
        <v>0</v>
      </c>
      <c r="AD105" s="5"/>
      <c r="AE105" s="8">
        <v>28958</v>
      </c>
      <c r="AF105" s="6">
        <v>16</v>
      </c>
      <c r="AG105" s="6">
        <v>9</v>
      </c>
      <c r="AH105" s="6">
        <f t="shared" si="9"/>
        <v>12.5</v>
      </c>
      <c r="AI105" s="6">
        <v>0</v>
      </c>
    </row>
    <row r="106" spans="2:35" x14ac:dyDescent="0.25">
      <c r="B106" s="5"/>
      <c r="C106" s="8">
        <v>27498</v>
      </c>
      <c r="D106" s="6">
        <v>19.5</v>
      </c>
      <c r="E106" s="6">
        <v>9</v>
      </c>
      <c r="F106" s="6">
        <f t="shared" si="5"/>
        <v>14.25</v>
      </c>
      <c r="G106" s="6">
        <v>0</v>
      </c>
      <c r="I106" s="5"/>
      <c r="J106" s="8">
        <v>27863</v>
      </c>
      <c r="K106" s="6">
        <v>17</v>
      </c>
      <c r="L106" s="6">
        <v>8.5</v>
      </c>
      <c r="M106" s="6">
        <f t="shared" si="6"/>
        <v>12.75</v>
      </c>
      <c r="N106" s="6">
        <v>0.1</v>
      </c>
      <c r="P106" s="5"/>
      <c r="Q106" s="8">
        <v>28229</v>
      </c>
      <c r="R106" s="6">
        <v>16</v>
      </c>
      <c r="S106" s="6">
        <v>10.199999999999999</v>
      </c>
      <c r="T106" s="6">
        <f t="shared" si="7"/>
        <v>13.1</v>
      </c>
      <c r="U106" s="6">
        <v>0</v>
      </c>
      <c r="W106" s="5"/>
      <c r="X106" s="8">
        <v>28594</v>
      </c>
      <c r="Y106" s="6">
        <v>18</v>
      </c>
      <c r="Z106" s="6">
        <v>9.5</v>
      </c>
      <c r="AA106" s="6">
        <f t="shared" si="8"/>
        <v>13.75</v>
      </c>
      <c r="AB106" s="6">
        <v>0.1</v>
      </c>
      <c r="AD106" s="5"/>
      <c r="AE106" s="8">
        <v>28959</v>
      </c>
      <c r="AF106" s="6">
        <v>15</v>
      </c>
      <c r="AG106" s="6">
        <v>12</v>
      </c>
      <c r="AH106" s="6">
        <f t="shared" si="9"/>
        <v>13.5</v>
      </c>
      <c r="AI106" s="6">
        <v>4.2</v>
      </c>
    </row>
    <row r="107" spans="2:35" x14ac:dyDescent="0.25">
      <c r="B107" s="5"/>
      <c r="C107" s="8">
        <v>27499</v>
      </c>
      <c r="D107" s="6">
        <v>17.7</v>
      </c>
      <c r="E107" s="6">
        <v>10.4</v>
      </c>
      <c r="F107" s="6">
        <f t="shared" si="5"/>
        <v>14.05</v>
      </c>
      <c r="G107" s="6">
        <v>0</v>
      </c>
      <c r="I107" s="5"/>
      <c r="J107" s="8">
        <v>27864</v>
      </c>
      <c r="K107" s="6">
        <v>17.600000000000001</v>
      </c>
      <c r="L107" s="6">
        <v>10.5</v>
      </c>
      <c r="M107" s="6">
        <f t="shared" si="6"/>
        <v>14.05</v>
      </c>
      <c r="N107" s="6">
        <v>0.2</v>
      </c>
      <c r="P107" s="5"/>
      <c r="Q107" s="8">
        <v>28230</v>
      </c>
      <c r="R107" s="6">
        <v>14.6</v>
      </c>
      <c r="S107" s="6">
        <v>9.8000000000000007</v>
      </c>
      <c r="T107" s="6">
        <f t="shared" si="7"/>
        <v>12.2</v>
      </c>
      <c r="U107" s="6">
        <v>0.1</v>
      </c>
      <c r="W107" s="5"/>
      <c r="X107" s="8">
        <v>28595</v>
      </c>
      <c r="Y107" s="6">
        <v>16.5</v>
      </c>
      <c r="Z107" s="6">
        <v>6</v>
      </c>
      <c r="AA107" s="6">
        <f t="shared" si="8"/>
        <v>11.25</v>
      </c>
      <c r="AB107" s="6">
        <v>0</v>
      </c>
      <c r="AD107" s="5"/>
      <c r="AE107" s="8">
        <v>28960</v>
      </c>
      <c r="AF107" s="6">
        <v>21.4</v>
      </c>
      <c r="AG107" s="6">
        <v>13</v>
      </c>
      <c r="AH107" s="6">
        <f t="shared" si="9"/>
        <v>17.2</v>
      </c>
      <c r="AI107" s="6">
        <v>0</v>
      </c>
    </row>
    <row r="108" spans="2:35" x14ac:dyDescent="0.25">
      <c r="B108" s="5"/>
      <c r="C108" s="8">
        <v>27500</v>
      </c>
      <c r="D108" s="6">
        <v>16.5</v>
      </c>
      <c r="E108" s="6">
        <v>10.5</v>
      </c>
      <c r="F108" s="6">
        <f t="shared" si="5"/>
        <v>13.5</v>
      </c>
      <c r="G108" s="6">
        <v>0</v>
      </c>
      <c r="I108" s="5"/>
      <c r="J108" s="8">
        <v>27865</v>
      </c>
      <c r="K108" s="6">
        <v>12</v>
      </c>
      <c r="L108" s="6">
        <v>7.5</v>
      </c>
      <c r="M108" s="6">
        <f t="shared" si="6"/>
        <v>9.75</v>
      </c>
      <c r="N108" s="6">
        <v>0</v>
      </c>
      <c r="P108" s="5"/>
      <c r="Q108" s="8">
        <v>28231</v>
      </c>
      <c r="R108" s="6">
        <v>13.2</v>
      </c>
      <c r="S108" s="6">
        <v>11</v>
      </c>
      <c r="T108" s="6">
        <f t="shared" si="7"/>
        <v>12.1</v>
      </c>
      <c r="U108" s="6">
        <v>0</v>
      </c>
      <c r="W108" s="5"/>
      <c r="X108" s="8">
        <v>28596</v>
      </c>
      <c r="Y108" s="6">
        <v>15</v>
      </c>
      <c r="Z108" s="6">
        <v>6</v>
      </c>
      <c r="AA108" s="6">
        <f t="shared" si="8"/>
        <v>10.5</v>
      </c>
      <c r="AB108" s="6">
        <v>0</v>
      </c>
      <c r="AD108" s="5"/>
      <c r="AE108" s="8">
        <v>28961</v>
      </c>
      <c r="AF108" s="6">
        <v>20.2</v>
      </c>
      <c r="AG108" s="6">
        <v>15</v>
      </c>
      <c r="AH108" s="6">
        <f t="shared" si="9"/>
        <v>17.600000000000001</v>
      </c>
      <c r="AI108" s="6">
        <v>0</v>
      </c>
    </row>
    <row r="109" spans="2:35" x14ac:dyDescent="0.25">
      <c r="B109" s="5"/>
      <c r="C109" s="8">
        <v>27501</v>
      </c>
      <c r="D109" s="6">
        <v>18</v>
      </c>
      <c r="E109" s="6">
        <v>11</v>
      </c>
      <c r="F109" s="6">
        <f t="shared" si="5"/>
        <v>14.5</v>
      </c>
      <c r="G109" s="6">
        <v>0</v>
      </c>
      <c r="I109" s="5"/>
      <c r="J109" s="8">
        <v>27866</v>
      </c>
      <c r="K109" s="6">
        <v>13</v>
      </c>
      <c r="L109" s="6">
        <v>5</v>
      </c>
      <c r="M109" s="6">
        <f t="shared" si="6"/>
        <v>9</v>
      </c>
      <c r="N109" s="6">
        <v>0</v>
      </c>
      <c r="P109" s="5"/>
      <c r="Q109" s="8">
        <v>28232</v>
      </c>
      <c r="R109" s="6">
        <v>14</v>
      </c>
      <c r="S109" s="6">
        <v>10</v>
      </c>
      <c r="T109" s="6">
        <f t="shared" si="7"/>
        <v>12</v>
      </c>
      <c r="U109" s="6">
        <v>4.8</v>
      </c>
      <c r="W109" s="5"/>
      <c r="X109" s="8">
        <v>28597</v>
      </c>
      <c r="Y109" s="6">
        <v>14</v>
      </c>
      <c r="Z109" s="6">
        <v>7.6</v>
      </c>
      <c r="AA109" s="6">
        <f t="shared" si="8"/>
        <v>10.8</v>
      </c>
      <c r="AB109" s="6">
        <v>0</v>
      </c>
      <c r="AD109" s="5"/>
      <c r="AE109" s="8">
        <v>28962</v>
      </c>
      <c r="AF109" s="6">
        <v>23</v>
      </c>
      <c r="AG109" s="6">
        <v>14</v>
      </c>
      <c r="AH109" s="6">
        <f t="shared" si="9"/>
        <v>18.5</v>
      </c>
      <c r="AI109" s="6">
        <v>0</v>
      </c>
    </row>
    <row r="110" spans="2:35" x14ac:dyDescent="0.25">
      <c r="B110" s="5"/>
      <c r="C110" s="8">
        <v>27502</v>
      </c>
      <c r="D110" s="6">
        <v>18</v>
      </c>
      <c r="E110" s="6">
        <v>12</v>
      </c>
      <c r="F110" s="6">
        <f t="shared" si="5"/>
        <v>15</v>
      </c>
      <c r="G110" s="6">
        <v>0</v>
      </c>
      <c r="I110" s="5"/>
      <c r="J110" s="8">
        <v>27867</v>
      </c>
      <c r="K110" s="6">
        <v>16.5</v>
      </c>
      <c r="L110" s="6">
        <v>10.5</v>
      </c>
      <c r="M110" s="6">
        <f t="shared" si="6"/>
        <v>13.5</v>
      </c>
      <c r="N110" s="6">
        <v>12</v>
      </c>
      <c r="P110" s="5"/>
      <c r="Q110" s="8">
        <v>28233</v>
      </c>
      <c r="R110" s="6">
        <v>12.6</v>
      </c>
      <c r="S110" s="6">
        <v>11</v>
      </c>
      <c r="T110" s="6">
        <f t="shared" si="7"/>
        <v>11.8</v>
      </c>
      <c r="U110" s="6">
        <v>15.2</v>
      </c>
      <c r="W110" s="5"/>
      <c r="X110" s="8">
        <v>28598</v>
      </c>
      <c r="Y110" s="6">
        <v>13.5</v>
      </c>
      <c r="Z110" s="6">
        <v>10</v>
      </c>
      <c r="AA110" s="6">
        <f t="shared" si="8"/>
        <v>11.75</v>
      </c>
      <c r="AB110" s="6">
        <v>5.2</v>
      </c>
      <c r="AD110" s="5"/>
      <c r="AE110" s="8">
        <v>28963</v>
      </c>
      <c r="AF110" s="6">
        <v>14.8</v>
      </c>
      <c r="AG110" s="6">
        <v>8.6</v>
      </c>
      <c r="AH110" s="6">
        <f t="shared" si="9"/>
        <v>11.7</v>
      </c>
      <c r="AI110" s="6">
        <v>0</v>
      </c>
    </row>
    <row r="111" spans="2:35" x14ac:dyDescent="0.25">
      <c r="B111" s="5"/>
      <c r="C111" s="8">
        <v>27503</v>
      </c>
      <c r="D111" s="6">
        <v>17.2</v>
      </c>
      <c r="E111" s="6">
        <v>15</v>
      </c>
      <c r="F111" s="6">
        <f t="shared" si="5"/>
        <v>16.100000000000001</v>
      </c>
      <c r="G111" s="6">
        <v>0</v>
      </c>
      <c r="I111" s="5"/>
      <c r="J111" s="8">
        <v>27868</v>
      </c>
      <c r="K111" s="6">
        <v>15.5</v>
      </c>
      <c r="L111" s="6">
        <v>13</v>
      </c>
      <c r="M111" s="6">
        <f t="shared" si="6"/>
        <v>14.25</v>
      </c>
      <c r="N111" s="6">
        <v>2.5</v>
      </c>
      <c r="P111" s="5"/>
      <c r="Q111" s="8">
        <v>28234</v>
      </c>
      <c r="R111" s="6">
        <v>16.5</v>
      </c>
      <c r="S111" s="6">
        <v>10.5</v>
      </c>
      <c r="T111" s="6">
        <f t="shared" si="7"/>
        <v>13.5</v>
      </c>
      <c r="U111" s="6">
        <v>2</v>
      </c>
      <c r="W111" s="5"/>
      <c r="X111" s="8">
        <v>28599</v>
      </c>
      <c r="Y111" s="6">
        <v>13.6</v>
      </c>
      <c r="Z111" s="6">
        <v>9.1999999999999993</v>
      </c>
      <c r="AA111" s="6">
        <f t="shared" si="8"/>
        <v>11.399999999999999</v>
      </c>
      <c r="AB111" s="6">
        <v>0.2</v>
      </c>
      <c r="AD111" s="5"/>
      <c r="AE111" s="8">
        <v>28964</v>
      </c>
      <c r="AF111" s="6">
        <v>14.2</v>
      </c>
      <c r="AG111" s="6">
        <v>8</v>
      </c>
      <c r="AH111" s="6">
        <f t="shared" si="9"/>
        <v>11.1</v>
      </c>
      <c r="AI111" s="6">
        <v>0</v>
      </c>
    </row>
    <row r="112" spans="2:35" x14ac:dyDescent="0.25">
      <c r="B112" s="5"/>
      <c r="C112" s="8">
        <v>27504</v>
      </c>
      <c r="D112" s="6">
        <v>20</v>
      </c>
      <c r="E112" s="6">
        <v>12.5</v>
      </c>
      <c r="F112" s="6">
        <f t="shared" si="5"/>
        <v>16.25</v>
      </c>
      <c r="G112" s="6">
        <v>0</v>
      </c>
      <c r="I112" s="5"/>
      <c r="J112" s="8">
        <v>27869</v>
      </c>
      <c r="K112" s="6">
        <v>17</v>
      </c>
      <c r="L112" s="6">
        <v>10.4</v>
      </c>
      <c r="M112" s="6">
        <f t="shared" si="6"/>
        <v>13.7</v>
      </c>
      <c r="N112" s="6">
        <v>0.1</v>
      </c>
      <c r="P112" s="5"/>
      <c r="Q112" s="8">
        <v>28235</v>
      </c>
      <c r="R112" s="6">
        <v>16.5</v>
      </c>
      <c r="S112" s="6">
        <v>10.5</v>
      </c>
      <c r="T112" s="6">
        <f t="shared" si="7"/>
        <v>13.5</v>
      </c>
      <c r="U112" s="6">
        <v>0</v>
      </c>
      <c r="W112" s="5"/>
      <c r="X112" s="8">
        <v>28600</v>
      </c>
      <c r="Y112" s="6">
        <v>15.2</v>
      </c>
      <c r="Z112" s="6">
        <v>10.6</v>
      </c>
      <c r="AA112" s="6">
        <f t="shared" si="8"/>
        <v>12.899999999999999</v>
      </c>
      <c r="AB112" s="6">
        <v>0</v>
      </c>
      <c r="AD112" s="5"/>
      <c r="AE112" s="8">
        <v>28965</v>
      </c>
      <c r="AF112" s="6">
        <v>14.5</v>
      </c>
      <c r="AG112" s="6">
        <v>8.4</v>
      </c>
      <c r="AH112" s="6">
        <f t="shared" si="9"/>
        <v>11.45</v>
      </c>
      <c r="AI112" s="6">
        <v>0</v>
      </c>
    </row>
    <row r="113" spans="2:35" x14ac:dyDescent="0.25">
      <c r="B113" s="5"/>
      <c r="C113" s="8">
        <v>27505</v>
      </c>
      <c r="D113" s="6">
        <v>20</v>
      </c>
      <c r="E113" s="6">
        <v>13.5</v>
      </c>
      <c r="F113" s="6">
        <f t="shared" si="5"/>
        <v>16.75</v>
      </c>
      <c r="G113" s="6">
        <v>0</v>
      </c>
      <c r="I113" s="5"/>
      <c r="J113" s="8">
        <v>27870</v>
      </c>
      <c r="K113" s="6">
        <v>16</v>
      </c>
      <c r="L113" s="6">
        <v>10</v>
      </c>
      <c r="M113" s="6">
        <f t="shared" si="6"/>
        <v>13</v>
      </c>
      <c r="N113" s="6">
        <v>0</v>
      </c>
      <c r="P113" s="5"/>
      <c r="Q113" s="8">
        <v>28236</v>
      </c>
      <c r="R113" s="6">
        <v>17</v>
      </c>
      <c r="S113" s="6">
        <v>10</v>
      </c>
      <c r="T113" s="6">
        <f t="shared" si="7"/>
        <v>13.5</v>
      </c>
      <c r="U113" s="6">
        <v>0</v>
      </c>
      <c r="W113" s="5"/>
      <c r="X113" s="8">
        <v>28601</v>
      </c>
      <c r="Y113" s="6">
        <v>15</v>
      </c>
      <c r="Z113" s="6">
        <v>11</v>
      </c>
      <c r="AA113" s="6">
        <f t="shared" si="8"/>
        <v>13</v>
      </c>
      <c r="AB113" s="6">
        <v>0</v>
      </c>
      <c r="AD113" s="5"/>
      <c r="AE113" s="8">
        <v>28966</v>
      </c>
      <c r="AF113" s="6">
        <v>15</v>
      </c>
      <c r="AG113" s="6">
        <v>8.6</v>
      </c>
      <c r="AH113" s="6">
        <f t="shared" si="9"/>
        <v>11.8</v>
      </c>
      <c r="AI113" s="6">
        <v>0</v>
      </c>
    </row>
    <row r="114" spans="2:35" x14ac:dyDescent="0.25">
      <c r="B114" s="5"/>
      <c r="C114" s="8">
        <v>27506</v>
      </c>
      <c r="D114" s="6">
        <v>18.5</v>
      </c>
      <c r="E114" s="6">
        <v>14.2</v>
      </c>
      <c r="F114" s="6">
        <f t="shared" si="5"/>
        <v>16.350000000000001</v>
      </c>
      <c r="G114" s="6">
        <v>0</v>
      </c>
      <c r="I114" s="5"/>
      <c r="J114" s="8">
        <v>27871</v>
      </c>
      <c r="K114" s="6">
        <v>17.5</v>
      </c>
      <c r="L114" s="6">
        <v>11</v>
      </c>
      <c r="M114" s="6">
        <f t="shared" si="6"/>
        <v>14.25</v>
      </c>
      <c r="N114" s="6">
        <v>0</v>
      </c>
      <c r="P114" s="5"/>
      <c r="Q114" s="8">
        <v>28237</v>
      </c>
      <c r="R114" s="6">
        <v>21.4</v>
      </c>
      <c r="S114" s="6">
        <v>11.5</v>
      </c>
      <c r="T114" s="6">
        <f t="shared" si="7"/>
        <v>16.45</v>
      </c>
      <c r="U114" s="6">
        <v>0</v>
      </c>
      <c r="W114" s="5"/>
      <c r="X114" s="8">
        <v>28602</v>
      </c>
      <c r="Y114" s="6">
        <v>15</v>
      </c>
      <c r="Z114" s="6">
        <v>9.6</v>
      </c>
      <c r="AA114" s="6">
        <f t="shared" si="8"/>
        <v>12.3</v>
      </c>
      <c r="AB114" s="6">
        <v>0</v>
      </c>
      <c r="AD114" s="5"/>
      <c r="AE114" s="8">
        <v>28967</v>
      </c>
      <c r="AF114" s="6">
        <v>16</v>
      </c>
      <c r="AG114" s="6">
        <v>11.6</v>
      </c>
      <c r="AH114" s="6">
        <f t="shared" si="9"/>
        <v>13.8</v>
      </c>
      <c r="AI114" s="6">
        <v>0</v>
      </c>
    </row>
    <row r="115" spans="2:35" x14ac:dyDescent="0.25">
      <c r="B115" s="5"/>
      <c r="C115" s="8">
        <v>27507</v>
      </c>
      <c r="D115" s="6">
        <v>21.8</v>
      </c>
      <c r="E115" s="6">
        <v>13</v>
      </c>
      <c r="F115" s="6">
        <f t="shared" si="5"/>
        <v>17.399999999999999</v>
      </c>
      <c r="G115" s="6">
        <v>0</v>
      </c>
      <c r="I115" s="5"/>
      <c r="J115" s="8">
        <v>27872</v>
      </c>
      <c r="K115" s="6">
        <v>18.8</v>
      </c>
      <c r="L115" s="6">
        <v>11</v>
      </c>
      <c r="M115" s="6">
        <f t="shared" si="6"/>
        <v>14.9</v>
      </c>
      <c r="N115" s="6">
        <v>0</v>
      </c>
      <c r="P115" s="5"/>
      <c r="Q115" s="8">
        <v>28238</v>
      </c>
      <c r="R115" s="6">
        <v>20.5</v>
      </c>
      <c r="S115" s="6">
        <v>14</v>
      </c>
      <c r="T115" s="6">
        <f t="shared" si="7"/>
        <v>17.25</v>
      </c>
      <c r="U115" s="6">
        <v>0</v>
      </c>
      <c r="W115" s="5"/>
      <c r="X115" s="8">
        <v>28603</v>
      </c>
      <c r="Y115" s="6">
        <v>14.5</v>
      </c>
      <c r="Z115" s="6">
        <v>10.5</v>
      </c>
      <c r="AA115" s="6">
        <f t="shared" si="8"/>
        <v>12.5</v>
      </c>
      <c r="AB115" s="6">
        <v>0.2</v>
      </c>
      <c r="AD115" s="5"/>
      <c r="AE115" s="8">
        <v>28968</v>
      </c>
      <c r="AF115" s="6">
        <v>20.2</v>
      </c>
      <c r="AG115" s="6">
        <v>12.8</v>
      </c>
      <c r="AH115" s="6">
        <f t="shared" si="9"/>
        <v>16.5</v>
      </c>
      <c r="AI115" s="6">
        <v>0</v>
      </c>
    </row>
    <row r="116" spans="2:35" x14ac:dyDescent="0.25">
      <c r="B116" s="5"/>
      <c r="C116" s="8">
        <v>27508</v>
      </c>
      <c r="D116" s="6">
        <v>18.5</v>
      </c>
      <c r="E116" s="6">
        <v>13</v>
      </c>
      <c r="F116" s="6">
        <f t="shared" si="5"/>
        <v>15.75</v>
      </c>
      <c r="G116" s="6">
        <v>0</v>
      </c>
      <c r="I116" s="5"/>
      <c r="J116" s="8">
        <v>27873</v>
      </c>
      <c r="K116" s="6">
        <v>19.5</v>
      </c>
      <c r="L116" s="6">
        <v>11</v>
      </c>
      <c r="M116" s="6">
        <f t="shared" si="6"/>
        <v>15.25</v>
      </c>
      <c r="N116" s="6">
        <v>0.1</v>
      </c>
      <c r="P116" s="5"/>
      <c r="Q116" s="8">
        <v>28239</v>
      </c>
      <c r="R116" s="6">
        <v>18</v>
      </c>
      <c r="S116" s="6">
        <v>14.4</v>
      </c>
      <c r="T116" s="6">
        <f t="shared" si="7"/>
        <v>16.2</v>
      </c>
      <c r="U116" s="6">
        <v>0</v>
      </c>
      <c r="W116" s="5"/>
      <c r="X116" s="8">
        <v>28604</v>
      </c>
      <c r="Y116" s="6">
        <v>15</v>
      </c>
      <c r="Z116" s="6">
        <v>11</v>
      </c>
      <c r="AA116" s="6">
        <f t="shared" si="8"/>
        <v>13</v>
      </c>
      <c r="AB116" s="6">
        <v>0</v>
      </c>
      <c r="AD116" s="5"/>
      <c r="AE116" s="8">
        <v>28969</v>
      </c>
      <c r="AF116" s="6">
        <v>15</v>
      </c>
      <c r="AG116" s="6">
        <v>12</v>
      </c>
      <c r="AH116" s="6">
        <f t="shared" si="9"/>
        <v>13.5</v>
      </c>
      <c r="AI116" s="6">
        <v>4.2</v>
      </c>
    </row>
    <row r="117" spans="2:35" x14ac:dyDescent="0.25">
      <c r="B117" s="5"/>
      <c r="C117" s="8">
        <v>27509</v>
      </c>
      <c r="D117" s="6">
        <v>20</v>
      </c>
      <c r="E117" s="6">
        <v>13.2</v>
      </c>
      <c r="F117" s="6">
        <f t="shared" si="5"/>
        <v>16.600000000000001</v>
      </c>
      <c r="G117" s="6">
        <v>0</v>
      </c>
      <c r="I117" s="5"/>
      <c r="J117" s="8">
        <v>27874</v>
      </c>
      <c r="K117" s="6">
        <v>14.5</v>
      </c>
      <c r="L117" s="6">
        <v>7</v>
      </c>
      <c r="M117" s="6">
        <f t="shared" si="6"/>
        <v>10.75</v>
      </c>
      <c r="N117" s="6">
        <v>0</v>
      </c>
      <c r="P117" s="5"/>
      <c r="Q117" s="8">
        <v>28240</v>
      </c>
      <c r="R117" s="6">
        <v>17.5</v>
      </c>
      <c r="S117" s="6">
        <v>12.5</v>
      </c>
      <c r="T117" s="6">
        <f t="shared" si="7"/>
        <v>15</v>
      </c>
      <c r="U117" s="6">
        <v>0</v>
      </c>
      <c r="W117" s="5"/>
      <c r="X117" s="8">
        <v>28605</v>
      </c>
      <c r="Y117" s="6">
        <v>16</v>
      </c>
      <c r="Z117" s="6">
        <v>11</v>
      </c>
      <c r="AA117" s="6">
        <f t="shared" si="8"/>
        <v>13.5</v>
      </c>
      <c r="AB117" s="6">
        <v>0</v>
      </c>
      <c r="AD117" s="5"/>
      <c r="AE117" s="8">
        <v>28970</v>
      </c>
      <c r="AF117" s="6">
        <v>15.5</v>
      </c>
      <c r="AG117" s="6">
        <v>7.8</v>
      </c>
      <c r="AH117" s="6">
        <f t="shared" si="9"/>
        <v>11.65</v>
      </c>
      <c r="AI117" s="6">
        <v>0</v>
      </c>
    </row>
    <row r="118" spans="2:35" x14ac:dyDescent="0.25">
      <c r="B118" s="5"/>
      <c r="C118" s="8">
        <v>27510</v>
      </c>
      <c r="D118" s="6">
        <v>19.399999999999999</v>
      </c>
      <c r="E118" s="6">
        <v>13.2</v>
      </c>
      <c r="F118" s="6">
        <f t="shared" si="5"/>
        <v>16.299999999999997</v>
      </c>
      <c r="G118" s="6">
        <v>0</v>
      </c>
      <c r="I118" s="5"/>
      <c r="J118" s="8">
        <v>27875</v>
      </c>
      <c r="K118" s="6">
        <v>12.6</v>
      </c>
      <c r="L118" s="6">
        <v>5</v>
      </c>
      <c r="M118" s="6">
        <f t="shared" si="6"/>
        <v>8.8000000000000007</v>
      </c>
      <c r="N118" s="6">
        <v>0</v>
      </c>
      <c r="P118" s="5"/>
      <c r="Q118" s="8">
        <v>28241</v>
      </c>
      <c r="R118" s="6">
        <v>21.2</v>
      </c>
      <c r="S118" s="6">
        <v>14.5</v>
      </c>
      <c r="T118" s="6">
        <f t="shared" si="7"/>
        <v>17.850000000000001</v>
      </c>
      <c r="U118" s="6">
        <v>0</v>
      </c>
      <c r="W118" s="5"/>
      <c r="X118" s="8">
        <v>28606</v>
      </c>
      <c r="Y118" s="6">
        <v>19.5</v>
      </c>
      <c r="Z118" s="6">
        <v>10.8</v>
      </c>
      <c r="AA118" s="6">
        <f t="shared" si="8"/>
        <v>15.15</v>
      </c>
      <c r="AB118" s="6">
        <v>0</v>
      </c>
      <c r="AD118" s="5"/>
      <c r="AE118" s="8">
        <v>28971</v>
      </c>
      <c r="AF118" s="6">
        <v>14.5</v>
      </c>
      <c r="AG118" s="6">
        <v>9.5</v>
      </c>
      <c r="AH118" s="6">
        <f t="shared" si="9"/>
        <v>12</v>
      </c>
      <c r="AI118" s="6">
        <v>6</v>
      </c>
    </row>
    <row r="119" spans="2:35" x14ac:dyDescent="0.25">
      <c r="B119" s="5"/>
      <c r="C119" s="8">
        <v>27511</v>
      </c>
      <c r="D119" s="6">
        <v>18.600000000000001</v>
      </c>
      <c r="E119" s="6">
        <v>11.5</v>
      </c>
      <c r="F119" s="6">
        <f t="shared" si="5"/>
        <v>15.05</v>
      </c>
      <c r="G119" s="6">
        <v>0</v>
      </c>
      <c r="I119" s="5"/>
      <c r="J119" s="8">
        <v>27876</v>
      </c>
      <c r="K119" s="6">
        <v>13.2</v>
      </c>
      <c r="L119" s="6">
        <v>9.4</v>
      </c>
      <c r="M119" s="6">
        <f t="shared" si="6"/>
        <v>11.3</v>
      </c>
      <c r="N119" s="6">
        <v>0</v>
      </c>
      <c r="P119" s="5"/>
      <c r="Q119" s="8">
        <v>28242</v>
      </c>
      <c r="R119" s="6">
        <v>17</v>
      </c>
      <c r="S119" s="6">
        <v>15</v>
      </c>
      <c r="T119" s="6">
        <f t="shared" si="7"/>
        <v>16</v>
      </c>
      <c r="U119" s="6">
        <v>0</v>
      </c>
      <c r="W119" s="5"/>
      <c r="X119" s="8">
        <v>28607</v>
      </c>
      <c r="Y119" s="6">
        <v>14.6</v>
      </c>
      <c r="Z119" s="6">
        <v>11.5</v>
      </c>
      <c r="AA119" s="6">
        <f t="shared" si="8"/>
        <v>13.05</v>
      </c>
      <c r="AB119" s="6">
        <v>0</v>
      </c>
      <c r="AD119" s="5"/>
      <c r="AE119" s="8">
        <v>28972</v>
      </c>
      <c r="AF119" s="6">
        <v>13.8</v>
      </c>
      <c r="AG119" s="6">
        <v>8</v>
      </c>
      <c r="AH119" s="6">
        <f t="shared" si="9"/>
        <v>10.9</v>
      </c>
      <c r="AI119" s="6">
        <v>0.3</v>
      </c>
    </row>
    <row r="120" spans="2:35" x14ac:dyDescent="0.25">
      <c r="B120" s="5"/>
      <c r="C120" s="8">
        <v>27512</v>
      </c>
      <c r="D120" s="6">
        <v>16.2</v>
      </c>
      <c r="E120" s="6">
        <v>11.2</v>
      </c>
      <c r="F120" s="6">
        <f t="shared" si="5"/>
        <v>13.7</v>
      </c>
      <c r="G120" s="6">
        <v>0</v>
      </c>
      <c r="I120" s="5"/>
      <c r="J120" s="8">
        <v>27877</v>
      </c>
      <c r="K120" s="6">
        <v>14.5</v>
      </c>
      <c r="L120" s="6">
        <v>8.6</v>
      </c>
      <c r="M120" s="6">
        <f t="shared" si="6"/>
        <v>11.55</v>
      </c>
      <c r="N120" s="6">
        <v>0.1</v>
      </c>
      <c r="P120" s="5"/>
      <c r="Q120" s="8">
        <v>28243</v>
      </c>
      <c r="R120" s="6">
        <v>17</v>
      </c>
      <c r="S120" s="6">
        <v>14</v>
      </c>
      <c r="T120" s="6">
        <f t="shared" si="7"/>
        <v>15.5</v>
      </c>
      <c r="U120" s="6">
        <v>2</v>
      </c>
      <c r="W120" s="5"/>
      <c r="X120" s="8">
        <v>28608</v>
      </c>
      <c r="Y120" s="6">
        <v>16</v>
      </c>
      <c r="Z120" s="6">
        <v>11.2</v>
      </c>
      <c r="AA120" s="6">
        <f t="shared" si="8"/>
        <v>13.6</v>
      </c>
      <c r="AB120" s="6">
        <v>0</v>
      </c>
      <c r="AD120" s="5"/>
      <c r="AE120" s="8">
        <v>28973</v>
      </c>
      <c r="AF120" s="6">
        <v>14</v>
      </c>
      <c r="AG120" s="6">
        <v>7.2</v>
      </c>
      <c r="AH120" s="6">
        <f t="shared" si="9"/>
        <v>10.6</v>
      </c>
      <c r="AI120" s="6">
        <v>0</v>
      </c>
    </row>
    <row r="121" spans="2:35" x14ac:dyDescent="0.25">
      <c r="B121" s="5"/>
      <c r="C121" s="8">
        <v>27513</v>
      </c>
      <c r="D121" s="6">
        <v>16.399999999999999</v>
      </c>
      <c r="E121" s="6">
        <v>9.6</v>
      </c>
      <c r="F121" s="6">
        <f t="shared" si="5"/>
        <v>13</v>
      </c>
      <c r="G121" s="6">
        <v>0</v>
      </c>
      <c r="I121" s="5"/>
      <c r="J121" s="8">
        <v>27878</v>
      </c>
      <c r="K121" s="6">
        <v>14.4</v>
      </c>
      <c r="L121" s="6">
        <v>11</v>
      </c>
      <c r="M121" s="6">
        <f t="shared" si="6"/>
        <v>12.7</v>
      </c>
      <c r="N121" s="6">
        <v>0.1</v>
      </c>
      <c r="P121" s="5"/>
      <c r="Q121" s="8">
        <v>28244</v>
      </c>
      <c r="R121" s="6">
        <v>16</v>
      </c>
      <c r="S121" s="6">
        <v>13</v>
      </c>
      <c r="T121" s="6">
        <f t="shared" si="7"/>
        <v>14.5</v>
      </c>
      <c r="U121" s="6">
        <v>5.4</v>
      </c>
      <c r="W121" s="5"/>
      <c r="X121" s="8">
        <v>28609</v>
      </c>
      <c r="Y121" s="6">
        <v>16.399999999999999</v>
      </c>
      <c r="Z121" s="6">
        <v>13.4</v>
      </c>
      <c r="AA121" s="6">
        <f t="shared" si="8"/>
        <v>14.899999999999999</v>
      </c>
      <c r="AB121" s="6">
        <v>0.2</v>
      </c>
      <c r="AD121" s="5"/>
      <c r="AE121" s="8">
        <v>28974</v>
      </c>
      <c r="AF121" s="6">
        <v>13.5</v>
      </c>
      <c r="AG121" s="6">
        <v>10</v>
      </c>
      <c r="AH121" s="6">
        <f t="shared" si="9"/>
        <v>11.75</v>
      </c>
      <c r="AI121" s="6">
        <v>0.1</v>
      </c>
    </row>
    <row r="122" spans="2:35" x14ac:dyDescent="0.25">
      <c r="B122" s="5"/>
      <c r="C122" s="12">
        <v>27514</v>
      </c>
      <c r="D122" s="13">
        <v>17.2</v>
      </c>
      <c r="E122" s="13">
        <v>9.5</v>
      </c>
      <c r="F122" s="13">
        <f t="shared" si="5"/>
        <v>13.35</v>
      </c>
      <c r="G122" s="13">
        <v>0</v>
      </c>
      <c r="I122" s="5"/>
      <c r="J122" s="8">
        <v>27879</v>
      </c>
      <c r="K122" s="6">
        <v>14.5</v>
      </c>
      <c r="L122" s="6">
        <v>11.4</v>
      </c>
      <c r="M122" s="6">
        <f t="shared" si="6"/>
        <v>12.95</v>
      </c>
      <c r="N122" s="6">
        <v>0</v>
      </c>
      <c r="P122" s="5"/>
      <c r="Q122" s="12">
        <v>28245</v>
      </c>
      <c r="R122" s="13">
        <v>12.5</v>
      </c>
      <c r="S122" s="13">
        <v>10</v>
      </c>
      <c r="T122" s="13">
        <f t="shared" si="7"/>
        <v>11.25</v>
      </c>
      <c r="U122" s="13">
        <v>4.2</v>
      </c>
      <c r="W122" s="5"/>
      <c r="X122" s="12">
        <v>28610</v>
      </c>
      <c r="Y122" s="13">
        <v>17.5</v>
      </c>
      <c r="Z122" s="13">
        <v>14</v>
      </c>
      <c r="AA122" s="13">
        <f t="shared" si="8"/>
        <v>15.75</v>
      </c>
      <c r="AB122" s="13">
        <v>0.1</v>
      </c>
      <c r="AD122" s="5"/>
      <c r="AE122" s="12">
        <v>28975</v>
      </c>
      <c r="AF122" s="13">
        <v>16</v>
      </c>
      <c r="AG122" s="13">
        <v>8.8000000000000007</v>
      </c>
      <c r="AH122" s="13">
        <f t="shared" si="9"/>
        <v>12.4</v>
      </c>
      <c r="AI122" s="13">
        <v>0</v>
      </c>
    </row>
    <row r="123" spans="2:35" x14ac:dyDescent="0.25">
      <c r="B123" s="5" t="s">
        <v>9</v>
      </c>
      <c r="C123" s="8">
        <v>27515</v>
      </c>
      <c r="D123" s="6">
        <v>21</v>
      </c>
      <c r="E123" s="6">
        <v>12.2</v>
      </c>
      <c r="F123" s="6">
        <f t="shared" si="5"/>
        <v>16.600000000000001</v>
      </c>
      <c r="G123" s="6">
        <v>0</v>
      </c>
      <c r="I123" s="5"/>
      <c r="J123" s="12">
        <v>27880</v>
      </c>
      <c r="K123" s="13">
        <v>15</v>
      </c>
      <c r="L123" s="13">
        <v>12.4</v>
      </c>
      <c r="M123" s="13">
        <f t="shared" si="6"/>
        <v>13.7</v>
      </c>
      <c r="N123" s="13">
        <v>0</v>
      </c>
      <c r="P123" s="5" t="s">
        <v>9</v>
      </c>
      <c r="Q123" s="8">
        <v>28246</v>
      </c>
      <c r="R123" s="6">
        <v>15</v>
      </c>
      <c r="S123" s="6">
        <v>8</v>
      </c>
      <c r="T123" s="6">
        <f t="shared" si="7"/>
        <v>11.5</v>
      </c>
      <c r="U123" s="6">
        <v>0</v>
      </c>
      <c r="W123" s="5" t="s">
        <v>9</v>
      </c>
      <c r="X123" s="8">
        <v>28611</v>
      </c>
      <c r="Y123" s="6">
        <v>19</v>
      </c>
      <c r="Z123" s="6">
        <v>10.5</v>
      </c>
      <c r="AA123" s="6">
        <f t="shared" si="8"/>
        <v>14.75</v>
      </c>
      <c r="AB123" s="6">
        <v>1.2</v>
      </c>
      <c r="AD123" s="5" t="s">
        <v>9</v>
      </c>
      <c r="AE123" s="8">
        <v>28976</v>
      </c>
      <c r="AF123" s="6">
        <v>17.399999999999999</v>
      </c>
      <c r="AG123" s="6">
        <v>10.4</v>
      </c>
      <c r="AH123" s="6">
        <f t="shared" si="9"/>
        <v>13.899999999999999</v>
      </c>
      <c r="AI123" s="6">
        <v>0</v>
      </c>
    </row>
    <row r="124" spans="2:35" x14ac:dyDescent="0.25">
      <c r="B124" s="5"/>
      <c r="C124" s="8">
        <v>27516</v>
      </c>
      <c r="D124" s="6">
        <v>22.2</v>
      </c>
      <c r="E124" s="6">
        <v>13</v>
      </c>
      <c r="F124" s="6">
        <f t="shared" si="5"/>
        <v>17.600000000000001</v>
      </c>
      <c r="G124" s="6">
        <v>0</v>
      </c>
      <c r="I124" s="5" t="s">
        <v>9</v>
      </c>
      <c r="J124" s="8">
        <v>27881</v>
      </c>
      <c r="K124" s="6">
        <v>14</v>
      </c>
      <c r="L124" s="6">
        <v>10</v>
      </c>
      <c r="M124" s="6">
        <f t="shared" si="6"/>
        <v>12</v>
      </c>
      <c r="N124" s="6">
        <v>0</v>
      </c>
      <c r="P124" s="5"/>
      <c r="Q124" s="8">
        <v>28247</v>
      </c>
      <c r="R124" s="6">
        <v>16</v>
      </c>
      <c r="S124" s="6">
        <v>13</v>
      </c>
      <c r="T124" s="6">
        <f t="shared" si="7"/>
        <v>14.5</v>
      </c>
      <c r="U124" s="6">
        <v>0</v>
      </c>
      <c r="W124" s="5"/>
      <c r="X124" s="8">
        <v>28612</v>
      </c>
      <c r="Y124" s="6">
        <v>20</v>
      </c>
      <c r="Z124" s="6">
        <v>8.5</v>
      </c>
      <c r="AA124" s="6">
        <f t="shared" si="8"/>
        <v>14.25</v>
      </c>
      <c r="AB124" s="6">
        <v>0</v>
      </c>
      <c r="AD124" s="5"/>
      <c r="AE124" s="8">
        <v>28977</v>
      </c>
      <c r="AF124" s="6">
        <v>16</v>
      </c>
      <c r="AG124" s="6">
        <v>10.6</v>
      </c>
      <c r="AH124" s="6">
        <f t="shared" si="9"/>
        <v>13.3</v>
      </c>
      <c r="AI124" s="6">
        <v>0.2</v>
      </c>
    </row>
    <row r="125" spans="2:35" x14ac:dyDescent="0.25">
      <c r="B125" s="5"/>
      <c r="C125" s="8">
        <v>27517</v>
      </c>
      <c r="D125" s="6">
        <v>24</v>
      </c>
      <c r="E125" s="6">
        <v>14</v>
      </c>
      <c r="F125" s="6">
        <f t="shared" si="5"/>
        <v>19</v>
      </c>
      <c r="G125" s="6">
        <v>0</v>
      </c>
      <c r="I125" s="5"/>
      <c r="J125" s="8">
        <v>27882</v>
      </c>
      <c r="K125" s="6">
        <v>16.5</v>
      </c>
      <c r="L125" s="6">
        <v>12</v>
      </c>
      <c r="M125" s="6">
        <f t="shared" si="6"/>
        <v>14.25</v>
      </c>
      <c r="N125" s="6">
        <v>0</v>
      </c>
      <c r="P125" s="5"/>
      <c r="Q125" s="8">
        <v>28248</v>
      </c>
      <c r="R125" s="6">
        <v>12.4</v>
      </c>
      <c r="S125" s="6">
        <v>12</v>
      </c>
      <c r="T125" s="6">
        <f t="shared" si="7"/>
        <v>12.2</v>
      </c>
      <c r="U125" s="6">
        <v>51.3</v>
      </c>
      <c r="W125" s="5"/>
      <c r="X125" s="8">
        <v>28613</v>
      </c>
      <c r="Y125" s="6">
        <v>17.8</v>
      </c>
      <c r="Z125" s="6">
        <v>12.4</v>
      </c>
      <c r="AA125" s="6">
        <f t="shared" si="8"/>
        <v>15.100000000000001</v>
      </c>
      <c r="AB125" s="6">
        <v>0</v>
      </c>
      <c r="AD125" s="5"/>
      <c r="AE125" s="8">
        <v>28978</v>
      </c>
      <c r="AF125" s="6">
        <v>13</v>
      </c>
      <c r="AG125" s="6">
        <v>11.5</v>
      </c>
      <c r="AH125" s="6">
        <f t="shared" si="9"/>
        <v>12.25</v>
      </c>
      <c r="AI125" s="6">
        <v>0.1</v>
      </c>
    </row>
    <row r="126" spans="2:35" x14ac:dyDescent="0.25">
      <c r="B126" s="5"/>
      <c r="C126" s="8">
        <v>27518</v>
      </c>
      <c r="D126" s="6">
        <v>19.8</v>
      </c>
      <c r="E126" s="6">
        <v>12.5</v>
      </c>
      <c r="F126" s="6">
        <f t="shared" si="5"/>
        <v>16.149999999999999</v>
      </c>
      <c r="G126" s="6">
        <v>0</v>
      </c>
      <c r="I126" s="5"/>
      <c r="J126" s="8">
        <v>27883</v>
      </c>
      <c r="K126" s="6">
        <v>18</v>
      </c>
      <c r="L126" s="6">
        <v>11</v>
      </c>
      <c r="M126" s="6">
        <f t="shared" si="6"/>
        <v>14.5</v>
      </c>
      <c r="N126" s="6">
        <v>0</v>
      </c>
      <c r="P126" s="5"/>
      <c r="Q126" s="8">
        <v>28249</v>
      </c>
      <c r="R126" s="6">
        <v>12</v>
      </c>
      <c r="S126" s="6">
        <v>7.5</v>
      </c>
      <c r="T126" s="6">
        <f t="shared" si="7"/>
        <v>9.75</v>
      </c>
      <c r="U126" s="6">
        <v>4.4000000000000004</v>
      </c>
      <c r="W126" s="5"/>
      <c r="X126" s="8">
        <v>28614</v>
      </c>
      <c r="Y126" s="6">
        <v>19.5</v>
      </c>
      <c r="Z126" s="6">
        <v>11.4</v>
      </c>
      <c r="AA126" s="6">
        <f t="shared" si="8"/>
        <v>15.45</v>
      </c>
      <c r="AB126" s="6">
        <v>0</v>
      </c>
      <c r="AD126" s="5"/>
      <c r="AE126" s="8">
        <v>28979</v>
      </c>
      <c r="AF126" s="6">
        <v>13.2</v>
      </c>
      <c r="AG126" s="6">
        <v>10.6</v>
      </c>
      <c r="AH126" s="6">
        <f t="shared" si="9"/>
        <v>11.899999999999999</v>
      </c>
      <c r="AI126" s="6">
        <v>0</v>
      </c>
    </row>
    <row r="127" spans="2:35" x14ac:dyDescent="0.25">
      <c r="B127" s="5"/>
      <c r="C127" s="8">
        <v>27519</v>
      </c>
      <c r="D127" s="6">
        <v>14</v>
      </c>
      <c r="E127" s="6">
        <v>9.5</v>
      </c>
      <c r="F127" s="6">
        <f t="shared" si="5"/>
        <v>11.75</v>
      </c>
      <c r="G127" s="6">
        <v>4</v>
      </c>
      <c r="I127" s="5"/>
      <c r="J127" s="8">
        <v>27884</v>
      </c>
      <c r="K127" s="6">
        <v>17</v>
      </c>
      <c r="L127" s="6">
        <v>11.4</v>
      </c>
      <c r="M127" s="6">
        <f t="shared" si="6"/>
        <v>14.2</v>
      </c>
      <c r="N127" s="6">
        <v>0</v>
      </c>
      <c r="P127" s="5"/>
      <c r="Q127" s="8">
        <v>28250</v>
      </c>
      <c r="R127" s="6">
        <v>12.5</v>
      </c>
      <c r="S127" s="6">
        <v>7.5</v>
      </c>
      <c r="T127" s="6">
        <f t="shared" si="7"/>
        <v>10</v>
      </c>
      <c r="U127" s="6">
        <v>7.3</v>
      </c>
      <c r="W127" s="5"/>
      <c r="X127" s="8">
        <v>28615</v>
      </c>
      <c r="Y127" s="6">
        <v>17.600000000000001</v>
      </c>
      <c r="Z127" s="6">
        <v>13</v>
      </c>
      <c r="AA127" s="6">
        <f t="shared" si="8"/>
        <v>15.3</v>
      </c>
      <c r="AB127" s="6">
        <v>0</v>
      </c>
      <c r="AD127" s="5"/>
      <c r="AE127" s="8">
        <v>28980</v>
      </c>
      <c r="AF127" s="6">
        <v>13.5</v>
      </c>
      <c r="AG127" s="6">
        <v>11.5</v>
      </c>
      <c r="AH127" s="6">
        <f t="shared" si="9"/>
        <v>12.5</v>
      </c>
      <c r="AI127" s="6">
        <v>0</v>
      </c>
    </row>
    <row r="128" spans="2:35" x14ac:dyDescent="0.25">
      <c r="B128" s="5"/>
      <c r="C128" s="8">
        <v>27520</v>
      </c>
      <c r="D128" s="6">
        <v>14.5</v>
      </c>
      <c r="E128" s="6">
        <v>9</v>
      </c>
      <c r="F128" s="6">
        <f t="shared" si="5"/>
        <v>11.75</v>
      </c>
      <c r="G128" s="6">
        <v>2.6</v>
      </c>
      <c r="I128" s="5"/>
      <c r="J128" s="8">
        <v>27885</v>
      </c>
      <c r="K128" s="6">
        <v>18.5</v>
      </c>
      <c r="L128" s="6">
        <v>13.2</v>
      </c>
      <c r="M128" s="6">
        <f t="shared" si="6"/>
        <v>15.85</v>
      </c>
      <c r="N128" s="6">
        <v>0</v>
      </c>
      <c r="P128" s="5"/>
      <c r="Q128" s="8">
        <v>28251</v>
      </c>
      <c r="R128" s="6">
        <v>15.5</v>
      </c>
      <c r="S128" s="6">
        <v>7.5</v>
      </c>
      <c r="T128" s="6">
        <f t="shared" si="7"/>
        <v>11.5</v>
      </c>
      <c r="U128" s="6">
        <v>0.2</v>
      </c>
      <c r="W128" s="5"/>
      <c r="X128" s="8">
        <v>28616</v>
      </c>
      <c r="Y128" s="6">
        <v>18</v>
      </c>
      <c r="Z128" s="6">
        <v>11.5</v>
      </c>
      <c r="AA128" s="6">
        <f t="shared" si="8"/>
        <v>14.75</v>
      </c>
      <c r="AB128" s="6">
        <v>0</v>
      </c>
      <c r="AD128" s="5"/>
      <c r="AE128" s="8">
        <v>28981</v>
      </c>
      <c r="AF128" s="6">
        <v>14.6</v>
      </c>
      <c r="AG128" s="6">
        <v>9.4</v>
      </c>
      <c r="AH128" s="6">
        <f t="shared" si="9"/>
        <v>12</v>
      </c>
      <c r="AI128" s="6">
        <v>0</v>
      </c>
    </row>
    <row r="129" spans="2:35" x14ac:dyDescent="0.25">
      <c r="B129" s="5"/>
      <c r="C129" s="8">
        <v>27521</v>
      </c>
      <c r="D129" s="6">
        <v>16</v>
      </c>
      <c r="E129" s="6">
        <v>9.4</v>
      </c>
      <c r="F129" s="6">
        <f t="shared" si="5"/>
        <v>12.7</v>
      </c>
      <c r="G129" s="6">
        <v>0</v>
      </c>
      <c r="I129" s="5"/>
      <c r="J129" s="8">
        <v>27886</v>
      </c>
      <c r="K129" s="6">
        <v>18</v>
      </c>
      <c r="L129" s="6">
        <v>12.8</v>
      </c>
      <c r="M129" s="6">
        <f t="shared" si="6"/>
        <v>15.4</v>
      </c>
      <c r="N129" s="6">
        <v>0</v>
      </c>
      <c r="P129" s="5"/>
      <c r="Q129" s="8">
        <v>28252</v>
      </c>
      <c r="R129" s="6">
        <v>16.5</v>
      </c>
      <c r="S129" s="6">
        <v>10.5</v>
      </c>
      <c r="T129" s="6">
        <f t="shared" si="7"/>
        <v>13.5</v>
      </c>
      <c r="U129" s="6">
        <v>0</v>
      </c>
      <c r="W129" s="5"/>
      <c r="X129" s="8">
        <v>28617</v>
      </c>
      <c r="Y129" s="6">
        <v>16</v>
      </c>
      <c r="Z129" s="6">
        <v>10.199999999999999</v>
      </c>
      <c r="AA129" s="6">
        <f t="shared" si="8"/>
        <v>13.1</v>
      </c>
      <c r="AB129" s="6">
        <v>0</v>
      </c>
      <c r="AD129" s="5"/>
      <c r="AE129" s="8">
        <v>28982</v>
      </c>
      <c r="AF129" s="6">
        <v>15.8</v>
      </c>
      <c r="AG129" s="6">
        <v>12.5</v>
      </c>
      <c r="AH129" s="6">
        <f t="shared" si="9"/>
        <v>14.15</v>
      </c>
      <c r="AI129" s="6">
        <v>0</v>
      </c>
    </row>
    <row r="130" spans="2:35" x14ac:dyDescent="0.25">
      <c r="B130" s="5"/>
      <c r="C130" s="8">
        <v>27522</v>
      </c>
      <c r="D130" s="6">
        <v>19</v>
      </c>
      <c r="E130" s="6">
        <v>10</v>
      </c>
      <c r="F130" s="6">
        <f t="shared" si="5"/>
        <v>14.5</v>
      </c>
      <c r="G130" s="6">
        <v>0</v>
      </c>
      <c r="I130" s="5"/>
      <c r="J130" s="8">
        <v>27887</v>
      </c>
      <c r="K130" s="6">
        <v>20</v>
      </c>
      <c r="L130" s="6">
        <v>14</v>
      </c>
      <c r="M130" s="6">
        <f t="shared" si="6"/>
        <v>17</v>
      </c>
      <c r="N130" s="6">
        <v>0</v>
      </c>
      <c r="P130" s="5"/>
      <c r="Q130" s="8">
        <v>28253</v>
      </c>
      <c r="R130" s="6">
        <v>17</v>
      </c>
      <c r="S130" s="6">
        <v>11.5</v>
      </c>
      <c r="T130" s="6">
        <f t="shared" si="7"/>
        <v>14.25</v>
      </c>
      <c r="U130" s="6">
        <v>0</v>
      </c>
      <c r="W130" s="5"/>
      <c r="X130" s="8">
        <v>28618</v>
      </c>
      <c r="Y130" s="6">
        <v>18</v>
      </c>
      <c r="Z130" s="6">
        <v>11.6</v>
      </c>
      <c r="AA130" s="6">
        <f t="shared" si="8"/>
        <v>14.8</v>
      </c>
      <c r="AB130" s="6">
        <v>0</v>
      </c>
      <c r="AD130" s="5"/>
      <c r="AE130" s="8">
        <v>28983</v>
      </c>
      <c r="AF130" s="6">
        <v>15.5</v>
      </c>
      <c r="AG130" s="6">
        <v>11.5</v>
      </c>
      <c r="AH130" s="6">
        <f t="shared" si="9"/>
        <v>13.5</v>
      </c>
      <c r="AI130" s="6">
        <v>0.1</v>
      </c>
    </row>
    <row r="131" spans="2:35" x14ac:dyDescent="0.25">
      <c r="B131" s="5"/>
      <c r="C131" s="8">
        <v>27523</v>
      </c>
      <c r="D131" s="6">
        <v>17</v>
      </c>
      <c r="E131" s="6">
        <v>11.4</v>
      </c>
      <c r="F131" s="6">
        <f t="shared" si="5"/>
        <v>14.2</v>
      </c>
      <c r="G131" s="6">
        <v>0</v>
      </c>
      <c r="I131" s="5"/>
      <c r="J131" s="8">
        <v>27888</v>
      </c>
      <c r="K131" s="6">
        <v>18.600000000000001</v>
      </c>
      <c r="L131" s="6">
        <v>14</v>
      </c>
      <c r="M131" s="6">
        <f t="shared" si="6"/>
        <v>16.3</v>
      </c>
      <c r="N131" s="6">
        <v>21.5</v>
      </c>
      <c r="P131" s="5"/>
      <c r="Q131" s="8">
        <v>28254</v>
      </c>
      <c r="R131" s="6">
        <v>16</v>
      </c>
      <c r="S131" s="6">
        <v>11.4</v>
      </c>
      <c r="T131" s="6">
        <f t="shared" si="7"/>
        <v>13.7</v>
      </c>
      <c r="U131" s="6">
        <v>0</v>
      </c>
      <c r="W131" s="5"/>
      <c r="X131" s="8">
        <v>28619</v>
      </c>
      <c r="Y131" s="6">
        <v>17</v>
      </c>
      <c r="Z131" s="6">
        <v>12.4</v>
      </c>
      <c r="AA131" s="6">
        <f t="shared" si="8"/>
        <v>14.7</v>
      </c>
      <c r="AB131" s="6">
        <v>0.7</v>
      </c>
      <c r="AD131" s="5"/>
      <c r="AE131" s="8">
        <v>28984</v>
      </c>
      <c r="AF131" s="6">
        <v>15.2</v>
      </c>
      <c r="AG131" s="6">
        <v>11.8</v>
      </c>
      <c r="AH131" s="6">
        <f t="shared" si="9"/>
        <v>13.5</v>
      </c>
      <c r="AI131" s="6">
        <v>2.5</v>
      </c>
    </row>
    <row r="132" spans="2:35" x14ac:dyDescent="0.25">
      <c r="B132" s="5"/>
      <c r="C132" s="8">
        <v>27524</v>
      </c>
      <c r="D132" s="6">
        <v>15.8</v>
      </c>
      <c r="E132" s="6">
        <v>12</v>
      </c>
      <c r="F132" s="6">
        <f t="shared" ref="F132:F195" si="10">+(D132+E132)/2</f>
        <v>13.9</v>
      </c>
      <c r="G132" s="6">
        <v>8.6999999999999993</v>
      </c>
      <c r="I132" s="5"/>
      <c r="J132" s="8">
        <v>27889</v>
      </c>
      <c r="K132" s="6">
        <v>18</v>
      </c>
      <c r="L132" s="6">
        <v>14</v>
      </c>
      <c r="M132" s="6">
        <f t="shared" ref="M132:M195" si="11">+(K132+L132)/2</f>
        <v>16</v>
      </c>
      <c r="N132" s="6">
        <v>0.4</v>
      </c>
      <c r="P132" s="5"/>
      <c r="Q132" s="8">
        <v>28255</v>
      </c>
      <c r="R132" s="6">
        <v>18</v>
      </c>
      <c r="S132" s="6">
        <v>12.6</v>
      </c>
      <c r="T132" s="6">
        <f t="shared" ref="T132:T195" si="12">+(R132+S132)/2</f>
        <v>15.3</v>
      </c>
      <c r="U132" s="6">
        <v>0</v>
      </c>
      <c r="W132" s="5"/>
      <c r="X132" s="8">
        <v>28620</v>
      </c>
      <c r="Y132" s="6">
        <v>19.399999999999999</v>
      </c>
      <c r="Z132" s="6">
        <v>13</v>
      </c>
      <c r="AA132" s="6">
        <f t="shared" ref="AA132:AA195" si="13">+(Y132+Z132)/2</f>
        <v>16.2</v>
      </c>
      <c r="AB132" s="6">
        <v>0</v>
      </c>
      <c r="AD132" s="5"/>
      <c r="AE132" s="8">
        <v>28985</v>
      </c>
      <c r="AF132" s="6">
        <v>21</v>
      </c>
      <c r="AG132" s="6">
        <v>10.5</v>
      </c>
      <c r="AH132" s="6">
        <f t="shared" ref="AH132:AH195" si="14">+(AF132+AG132)/2</f>
        <v>15.75</v>
      </c>
      <c r="AI132" s="6">
        <v>0</v>
      </c>
    </row>
    <row r="133" spans="2:35" x14ac:dyDescent="0.25">
      <c r="B133" s="5"/>
      <c r="C133" s="8">
        <v>27525</v>
      </c>
      <c r="D133" s="6">
        <v>17.2</v>
      </c>
      <c r="E133" s="6">
        <v>12</v>
      </c>
      <c r="F133" s="6">
        <f t="shared" si="10"/>
        <v>14.6</v>
      </c>
      <c r="G133" s="6">
        <v>5.3</v>
      </c>
      <c r="I133" s="5"/>
      <c r="J133" s="8">
        <v>27890</v>
      </c>
      <c r="K133" s="6">
        <v>17</v>
      </c>
      <c r="L133" s="6">
        <v>15.5</v>
      </c>
      <c r="M133" s="6">
        <f t="shared" si="11"/>
        <v>16.25</v>
      </c>
      <c r="N133" s="6">
        <v>6.5</v>
      </c>
      <c r="P133" s="5"/>
      <c r="Q133" s="8">
        <v>28256</v>
      </c>
      <c r="R133" s="6">
        <v>18.5</v>
      </c>
      <c r="S133" s="6">
        <v>14.2</v>
      </c>
      <c r="T133" s="6">
        <f t="shared" si="12"/>
        <v>16.350000000000001</v>
      </c>
      <c r="U133" s="6">
        <v>0</v>
      </c>
      <c r="W133" s="5"/>
      <c r="X133" s="8">
        <v>28621</v>
      </c>
      <c r="Y133" s="6">
        <v>19.8</v>
      </c>
      <c r="Z133" s="6">
        <v>13</v>
      </c>
      <c r="AA133" s="6">
        <f t="shared" si="13"/>
        <v>16.399999999999999</v>
      </c>
      <c r="AB133" s="6">
        <v>0</v>
      </c>
      <c r="AD133" s="5"/>
      <c r="AE133" s="8">
        <v>28986</v>
      </c>
      <c r="AF133" s="6">
        <v>21</v>
      </c>
      <c r="AG133" s="6">
        <v>12.8</v>
      </c>
      <c r="AH133" s="6">
        <f t="shared" si="14"/>
        <v>16.899999999999999</v>
      </c>
      <c r="AI133" s="6">
        <v>0</v>
      </c>
    </row>
    <row r="134" spans="2:35" x14ac:dyDescent="0.25">
      <c r="B134" s="5"/>
      <c r="C134" s="8">
        <v>27526</v>
      </c>
      <c r="D134" s="6">
        <v>17.600000000000001</v>
      </c>
      <c r="E134" s="6">
        <v>11</v>
      </c>
      <c r="F134" s="6">
        <f t="shared" si="10"/>
        <v>14.3</v>
      </c>
      <c r="G134" s="6">
        <v>0</v>
      </c>
      <c r="I134" s="5"/>
      <c r="J134" s="8">
        <v>27891</v>
      </c>
      <c r="K134" s="6">
        <v>19.600000000000001</v>
      </c>
      <c r="L134" s="6">
        <v>14</v>
      </c>
      <c r="M134" s="6">
        <f t="shared" si="11"/>
        <v>16.8</v>
      </c>
      <c r="N134" s="6">
        <v>0</v>
      </c>
      <c r="P134" s="5"/>
      <c r="Q134" s="8">
        <v>28257</v>
      </c>
      <c r="R134" s="6">
        <v>19</v>
      </c>
      <c r="S134" s="6">
        <v>14</v>
      </c>
      <c r="T134" s="6">
        <f t="shared" si="12"/>
        <v>16.5</v>
      </c>
      <c r="U134" s="6">
        <v>13</v>
      </c>
      <c r="W134" s="5"/>
      <c r="X134" s="8">
        <v>28622</v>
      </c>
      <c r="Y134" s="6">
        <v>17.5</v>
      </c>
      <c r="Z134" s="6">
        <v>12.4</v>
      </c>
      <c r="AA134" s="6">
        <f t="shared" si="13"/>
        <v>14.95</v>
      </c>
      <c r="AB134" s="6">
        <v>0</v>
      </c>
      <c r="AD134" s="5"/>
      <c r="AE134" s="8">
        <v>28987</v>
      </c>
      <c r="AF134" s="6">
        <v>24.4</v>
      </c>
      <c r="AG134" s="6">
        <v>12.2</v>
      </c>
      <c r="AH134" s="6">
        <f t="shared" si="14"/>
        <v>18.299999999999997</v>
      </c>
      <c r="AI134" s="6">
        <v>0</v>
      </c>
    </row>
    <row r="135" spans="2:35" x14ac:dyDescent="0.25">
      <c r="B135" s="5"/>
      <c r="C135" s="8">
        <v>27527</v>
      </c>
      <c r="D135" s="6">
        <v>16.8</v>
      </c>
      <c r="E135" s="6">
        <v>10</v>
      </c>
      <c r="F135" s="6">
        <f t="shared" si="10"/>
        <v>13.4</v>
      </c>
      <c r="G135" s="6">
        <v>0</v>
      </c>
      <c r="I135" s="5"/>
      <c r="J135" s="8">
        <v>27892</v>
      </c>
      <c r="K135" s="6">
        <v>17.600000000000001</v>
      </c>
      <c r="L135" s="6">
        <v>13.8</v>
      </c>
      <c r="M135" s="6">
        <f t="shared" si="11"/>
        <v>15.700000000000001</v>
      </c>
      <c r="N135" s="6">
        <v>0</v>
      </c>
      <c r="P135" s="5"/>
      <c r="Q135" s="8">
        <v>28258</v>
      </c>
      <c r="R135" s="6">
        <v>16.2</v>
      </c>
      <c r="S135" s="6">
        <v>11.8</v>
      </c>
      <c r="T135" s="6">
        <f t="shared" si="12"/>
        <v>14</v>
      </c>
      <c r="U135" s="6">
        <v>0</v>
      </c>
      <c r="W135" s="5"/>
      <c r="X135" s="8">
        <v>28623</v>
      </c>
      <c r="Y135" s="6">
        <v>15</v>
      </c>
      <c r="Z135" s="6">
        <v>13</v>
      </c>
      <c r="AA135" s="6">
        <f t="shared" si="13"/>
        <v>14</v>
      </c>
      <c r="AB135" s="6">
        <v>0.1</v>
      </c>
      <c r="AD135" s="5"/>
      <c r="AE135" s="8">
        <v>28988</v>
      </c>
      <c r="AF135" s="6">
        <v>24</v>
      </c>
      <c r="AG135" s="6">
        <v>15</v>
      </c>
      <c r="AH135" s="6">
        <f t="shared" si="14"/>
        <v>19.5</v>
      </c>
      <c r="AI135" s="6">
        <v>0</v>
      </c>
    </row>
    <row r="136" spans="2:35" x14ac:dyDescent="0.25">
      <c r="B136" s="5"/>
      <c r="C136" s="8">
        <v>27528</v>
      </c>
      <c r="D136" s="6">
        <v>17.8</v>
      </c>
      <c r="E136" s="6">
        <v>11.5</v>
      </c>
      <c r="F136" s="6">
        <f t="shared" si="10"/>
        <v>14.65</v>
      </c>
      <c r="G136" s="6">
        <v>0</v>
      </c>
      <c r="I136" s="5"/>
      <c r="J136" s="8">
        <v>27893</v>
      </c>
      <c r="K136" s="6">
        <v>17.600000000000001</v>
      </c>
      <c r="L136" s="6">
        <v>12</v>
      </c>
      <c r="M136" s="6">
        <f t="shared" si="11"/>
        <v>14.8</v>
      </c>
      <c r="N136" s="6">
        <v>0</v>
      </c>
      <c r="P136" s="5"/>
      <c r="Q136" s="8">
        <v>28259</v>
      </c>
      <c r="R136" s="6">
        <v>19.5</v>
      </c>
      <c r="S136" s="6">
        <v>13</v>
      </c>
      <c r="T136" s="6">
        <f t="shared" si="12"/>
        <v>16.25</v>
      </c>
      <c r="U136" s="6">
        <v>0</v>
      </c>
      <c r="W136" s="5"/>
      <c r="X136" s="8">
        <v>28624</v>
      </c>
      <c r="Y136" s="6">
        <v>16</v>
      </c>
      <c r="Z136" s="6">
        <v>12.4</v>
      </c>
      <c r="AA136" s="6">
        <f t="shared" si="13"/>
        <v>14.2</v>
      </c>
      <c r="AB136" s="6">
        <v>0</v>
      </c>
      <c r="AD136" s="5"/>
      <c r="AE136" s="8">
        <v>28989</v>
      </c>
      <c r="AF136" s="6">
        <v>21.2</v>
      </c>
      <c r="AG136" s="6">
        <v>11.6</v>
      </c>
      <c r="AH136" s="6">
        <f t="shared" si="14"/>
        <v>16.399999999999999</v>
      </c>
      <c r="AI136" s="6">
        <v>0</v>
      </c>
    </row>
    <row r="137" spans="2:35" x14ac:dyDescent="0.25">
      <c r="B137" s="5"/>
      <c r="C137" s="8">
        <v>27529</v>
      </c>
      <c r="D137" s="6">
        <v>19</v>
      </c>
      <c r="E137" s="6">
        <v>12.8</v>
      </c>
      <c r="F137" s="6">
        <f t="shared" si="10"/>
        <v>15.9</v>
      </c>
      <c r="G137" s="6">
        <v>0</v>
      </c>
      <c r="I137" s="5"/>
      <c r="J137" s="8">
        <v>27894</v>
      </c>
      <c r="K137" s="6">
        <v>18</v>
      </c>
      <c r="L137" s="6">
        <v>14</v>
      </c>
      <c r="M137" s="6">
        <f t="shared" si="11"/>
        <v>16</v>
      </c>
      <c r="N137" s="6">
        <v>0</v>
      </c>
      <c r="P137" s="5"/>
      <c r="Q137" s="8">
        <v>28260</v>
      </c>
      <c r="R137" s="6">
        <v>20</v>
      </c>
      <c r="S137" s="6">
        <v>12.4</v>
      </c>
      <c r="T137" s="6">
        <f t="shared" si="12"/>
        <v>16.2</v>
      </c>
      <c r="U137" s="6">
        <v>0</v>
      </c>
      <c r="W137" s="5"/>
      <c r="X137" s="8">
        <v>28625</v>
      </c>
      <c r="Y137" s="6">
        <v>18</v>
      </c>
      <c r="Z137" s="6">
        <v>15</v>
      </c>
      <c r="AA137" s="6">
        <f t="shared" si="13"/>
        <v>16.5</v>
      </c>
      <c r="AB137" s="6">
        <v>0</v>
      </c>
      <c r="AD137" s="5"/>
      <c r="AE137" s="8">
        <v>28990</v>
      </c>
      <c r="AF137" s="6">
        <v>21</v>
      </c>
      <c r="AG137" s="6">
        <v>15</v>
      </c>
      <c r="AH137" s="6">
        <f t="shared" si="14"/>
        <v>18</v>
      </c>
      <c r="AI137" s="6">
        <v>0</v>
      </c>
    </row>
    <row r="138" spans="2:35" x14ac:dyDescent="0.25">
      <c r="B138" s="5"/>
      <c r="C138" s="8">
        <v>27530</v>
      </c>
      <c r="D138" s="6">
        <v>18.2</v>
      </c>
      <c r="E138" s="6">
        <v>14.8</v>
      </c>
      <c r="F138" s="6">
        <f t="shared" si="10"/>
        <v>16.5</v>
      </c>
      <c r="G138" s="6">
        <v>0</v>
      </c>
      <c r="I138" s="5"/>
      <c r="J138" s="8">
        <v>27895</v>
      </c>
      <c r="K138" s="6">
        <v>20.2</v>
      </c>
      <c r="L138" s="6">
        <v>12.4</v>
      </c>
      <c r="M138" s="6">
        <f t="shared" si="11"/>
        <v>16.3</v>
      </c>
      <c r="N138" s="6">
        <v>0</v>
      </c>
      <c r="P138" s="5"/>
      <c r="Q138" s="8">
        <v>28261</v>
      </c>
      <c r="R138" s="6">
        <v>16.399999999999999</v>
      </c>
      <c r="S138" s="6">
        <v>13.5</v>
      </c>
      <c r="T138" s="6">
        <f t="shared" si="12"/>
        <v>14.95</v>
      </c>
      <c r="U138" s="6">
        <v>17.5</v>
      </c>
      <c r="W138" s="5"/>
      <c r="X138" s="8">
        <v>28626</v>
      </c>
      <c r="Y138" s="6">
        <v>18.2</v>
      </c>
      <c r="Z138" s="6">
        <v>13.8</v>
      </c>
      <c r="AA138" s="6">
        <f t="shared" si="13"/>
        <v>16</v>
      </c>
      <c r="AB138" s="6">
        <v>0</v>
      </c>
      <c r="AD138" s="5"/>
      <c r="AE138" s="8">
        <v>28991</v>
      </c>
      <c r="AF138" s="6">
        <v>21</v>
      </c>
      <c r="AG138" s="6">
        <v>14.4</v>
      </c>
      <c r="AH138" s="6">
        <f t="shared" si="14"/>
        <v>17.7</v>
      </c>
      <c r="AI138" s="6">
        <v>0</v>
      </c>
    </row>
    <row r="139" spans="2:35" x14ac:dyDescent="0.25">
      <c r="B139" s="5"/>
      <c r="C139" s="8">
        <v>27531</v>
      </c>
      <c r="D139" s="6">
        <v>18.5</v>
      </c>
      <c r="E139" s="6">
        <v>15.2</v>
      </c>
      <c r="F139" s="6">
        <f t="shared" si="10"/>
        <v>16.850000000000001</v>
      </c>
      <c r="G139" s="6">
        <v>0</v>
      </c>
      <c r="I139" s="5"/>
      <c r="J139" s="8">
        <v>27896</v>
      </c>
      <c r="K139" s="6">
        <v>19.5</v>
      </c>
      <c r="L139" s="6">
        <v>13.8</v>
      </c>
      <c r="M139" s="6">
        <f t="shared" si="11"/>
        <v>16.649999999999999</v>
      </c>
      <c r="N139" s="6">
        <v>0</v>
      </c>
      <c r="P139" s="5"/>
      <c r="Q139" s="8">
        <v>28262</v>
      </c>
      <c r="R139" s="6">
        <v>16.5</v>
      </c>
      <c r="S139" s="6">
        <v>11.2</v>
      </c>
      <c r="T139" s="6">
        <f t="shared" si="12"/>
        <v>13.85</v>
      </c>
      <c r="U139" s="6">
        <v>4</v>
      </c>
      <c r="W139" s="5"/>
      <c r="X139" s="8">
        <v>28627</v>
      </c>
      <c r="Y139" s="6">
        <v>18</v>
      </c>
      <c r="Z139" s="6">
        <v>14.2</v>
      </c>
      <c r="AA139" s="6">
        <f t="shared" si="13"/>
        <v>16.100000000000001</v>
      </c>
      <c r="AB139" s="6">
        <v>0</v>
      </c>
      <c r="AD139" s="5"/>
      <c r="AE139" s="8">
        <v>28992</v>
      </c>
      <c r="AF139" s="6">
        <v>21.4</v>
      </c>
      <c r="AG139" s="6">
        <v>15.5</v>
      </c>
      <c r="AH139" s="6">
        <f t="shared" si="14"/>
        <v>18.45</v>
      </c>
      <c r="AI139" s="6">
        <v>0</v>
      </c>
    </row>
    <row r="140" spans="2:35" x14ac:dyDescent="0.25">
      <c r="B140" s="5"/>
      <c r="C140" s="8">
        <v>27532</v>
      </c>
      <c r="D140" s="6">
        <v>23.5</v>
      </c>
      <c r="E140" s="6">
        <v>17</v>
      </c>
      <c r="F140" s="6">
        <f t="shared" si="10"/>
        <v>20.25</v>
      </c>
      <c r="G140" s="6">
        <v>0</v>
      </c>
      <c r="I140" s="5"/>
      <c r="J140" s="8">
        <v>27897</v>
      </c>
      <c r="K140" s="6">
        <v>20</v>
      </c>
      <c r="L140" s="6">
        <v>13.8</v>
      </c>
      <c r="M140" s="6">
        <f t="shared" si="11"/>
        <v>16.899999999999999</v>
      </c>
      <c r="N140" s="6">
        <v>0</v>
      </c>
      <c r="P140" s="5"/>
      <c r="Q140" s="8">
        <v>28263</v>
      </c>
      <c r="R140" s="6">
        <v>16.8</v>
      </c>
      <c r="S140" s="6">
        <v>10.6</v>
      </c>
      <c r="T140" s="6">
        <f t="shared" si="12"/>
        <v>13.7</v>
      </c>
      <c r="U140" s="6">
        <v>36</v>
      </c>
      <c r="W140" s="5"/>
      <c r="X140" s="8">
        <v>28628</v>
      </c>
      <c r="Y140" s="6">
        <v>19</v>
      </c>
      <c r="Z140" s="6">
        <v>15</v>
      </c>
      <c r="AA140" s="6">
        <f t="shared" si="13"/>
        <v>17</v>
      </c>
      <c r="AB140" s="6">
        <v>0</v>
      </c>
      <c r="AD140" s="5"/>
      <c r="AE140" s="8">
        <v>28993</v>
      </c>
      <c r="AF140" s="6">
        <v>19</v>
      </c>
      <c r="AG140" s="6">
        <v>14.2</v>
      </c>
      <c r="AH140" s="6">
        <f t="shared" si="14"/>
        <v>16.600000000000001</v>
      </c>
      <c r="AI140" s="6">
        <v>0</v>
      </c>
    </row>
    <row r="141" spans="2:35" x14ac:dyDescent="0.25">
      <c r="B141" s="5"/>
      <c r="C141" s="8">
        <v>27533</v>
      </c>
      <c r="D141" s="6">
        <v>23</v>
      </c>
      <c r="E141" s="6">
        <v>20</v>
      </c>
      <c r="F141" s="6">
        <f t="shared" si="10"/>
        <v>21.5</v>
      </c>
      <c r="G141" s="6">
        <v>0</v>
      </c>
      <c r="I141" s="5"/>
      <c r="J141" s="8">
        <v>27898</v>
      </c>
      <c r="K141" s="6">
        <v>20.6</v>
      </c>
      <c r="L141" s="6">
        <v>13.5</v>
      </c>
      <c r="M141" s="6">
        <f t="shared" si="11"/>
        <v>17.05</v>
      </c>
      <c r="N141" s="6">
        <v>0</v>
      </c>
      <c r="P141" s="5"/>
      <c r="Q141" s="8">
        <v>28264</v>
      </c>
      <c r="R141" s="6">
        <v>13.6</v>
      </c>
      <c r="S141" s="6">
        <v>13</v>
      </c>
      <c r="T141" s="6">
        <f t="shared" si="12"/>
        <v>13.3</v>
      </c>
      <c r="U141" s="6">
        <v>35.4</v>
      </c>
      <c r="W141" s="5"/>
      <c r="X141" s="8">
        <v>28629</v>
      </c>
      <c r="Y141" s="6">
        <v>21</v>
      </c>
      <c r="Z141" s="6">
        <v>15</v>
      </c>
      <c r="AA141" s="6">
        <f t="shared" si="13"/>
        <v>18</v>
      </c>
      <c r="AB141" s="6">
        <v>0</v>
      </c>
      <c r="AD141" s="5"/>
      <c r="AE141" s="8">
        <v>28994</v>
      </c>
      <c r="AF141" s="6">
        <v>17.600000000000001</v>
      </c>
      <c r="AG141" s="6">
        <v>15.4</v>
      </c>
      <c r="AH141" s="6">
        <f t="shared" si="14"/>
        <v>16.5</v>
      </c>
      <c r="AI141" s="6">
        <v>14.5</v>
      </c>
    </row>
    <row r="142" spans="2:35" x14ac:dyDescent="0.25">
      <c r="B142" s="5"/>
      <c r="C142" s="8">
        <v>27534</v>
      </c>
      <c r="D142" s="6">
        <v>20</v>
      </c>
      <c r="E142" s="6">
        <v>17.399999999999999</v>
      </c>
      <c r="F142" s="6">
        <f t="shared" si="10"/>
        <v>18.7</v>
      </c>
      <c r="G142" s="6">
        <v>0.1</v>
      </c>
      <c r="I142" s="5"/>
      <c r="J142" s="8">
        <v>27899</v>
      </c>
      <c r="K142" s="6">
        <v>20.5</v>
      </c>
      <c r="L142" s="6">
        <v>15</v>
      </c>
      <c r="M142" s="6">
        <f t="shared" si="11"/>
        <v>17.75</v>
      </c>
      <c r="N142" s="6">
        <v>0.6</v>
      </c>
      <c r="P142" s="5"/>
      <c r="Q142" s="8">
        <v>28265</v>
      </c>
      <c r="R142" s="6">
        <v>16.8</v>
      </c>
      <c r="S142" s="6">
        <v>13</v>
      </c>
      <c r="T142" s="6">
        <f t="shared" si="12"/>
        <v>14.9</v>
      </c>
      <c r="U142" s="6">
        <v>9.6</v>
      </c>
      <c r="W142" s="5"/>
      <c r="X142" s="8">
        <v>28630</v>
      </c>
      <c r="Y142" s="6">
        <v>19.8</v>
      </c>
      <c r="Z142" s="6">
        <v>16</v>
      </c>
      <c r="AA142" s="6">
        <f t="shared" si="13"/>
        <v>17.899999999999999</v>
      </c>
      <c r="AB142" s="6">
        <v>0</v>
      </c>
      <c r="AD142" s="5"/>
      <c r="AE142" s="8">
        <v>28995</v>
      </c>
      <c r="AF142" s="6">
        <v>18.5</v>
      </c>
      <c r="AG142" s="6">
        <v>12.2</v>
      </c>
      <c r="AH142" s="6">
        <f t="shared" si="14"/>
        <v>15.35</v>
      </c>
      <c r="AI142" s="6">
        <v>0.5</v>
      </c>
    </row>
    <row r="143" spans="2:35" x14ac:dyDescent="0.25">
      <c r="B143" s="5"/>
      <c r="C143" s="8">
        <v>27535</v>
      </c>
      <c r="D143" s="6">
        <v>18.5</v>
      </c>
      <c r="E143" s="6">
        <v>15</v>
      </c>
      <c r="F143" s="6">
        <f t="shared" si="10"/>
        <v>16.75</v>
      </c>
      <c r="G143" s="6">
        <v>0</v>
      </c>
      <c r="I143" s="5"/>
      <c r="J143" s="8">
        <v>27900</v>
      </c>
      <c r="K143" s="6">
        <v>18.5</v>
      </c>
      <c r="L143" s="6">
        <v>16</v>
      </c>
      <c r="M143" s="6">
        <f t="shared" si="11"/>
        <v>17.25</v>
      </c>
      <c r="N143" s="6">
        <v>0</v>
      </c>
      <c r="P143" s="5"/>
      <c r="Q143" s="8">
        <v>28266</v>
      </c>
      <c r="R143" s="6">
        <v>17</v>
      </c>
      <c r="S143" s="6">
        <v>13</v>
      </c>
      <c r="T143" s="6">
        <f t="shared" si="12"/>
        <v>15</v>
      </c>
      <c r="U143" s="6">
        <v>2</v>
      </c>
      <c r="W143" s="5"/>
      <c r="X143" s="8">
        <v>28631</v>
      </c>
      <c r="Y143" s="6">
        <v>20</v>
      </c>
      <c r="Z143" s="6">
        <v>15.6</v>
      </c>
      <c r="AA143" s="6">
        <f t="shared" si="13"/>
        <v>17.8</v>
      </c>
      <c r="AB143" s="6">
        <v>1</v>
      </c>
      <c r="AD143" s="5"/>
      <c r="AE143" s="8">
        <v>28996</v>
      </c>
      <c r="AF143" s="6">
        <v>20.6</v>
      </c>
      <c r="AG143" s="6">
        <v>12</v>
      </c>
      <c r="AH143" s="6">
        <f t="shared" si="14"/>
        <v>16.3</v>
      </c>
      <c r="AI143" s="6">
        <v>0</v>
      </c>
    </row>
    <row r="144" spans="2:35" x14ac:dyDescent="0.25">
      <c r="B144" s="5"/>
      <c r="C144" s="8">
        <v>27536</v>
      </c>
      <c r="D144" s="6">
        <v>18.600000000000001</v>
      </c>
      <c r="E144" s="6">
        <v>13.5</v>
      </c>
      <c r="F144" s="6">
        <f t="shared" si="10"/>
        <v>16.05</v>
      </c>
      <c r="G144" s="6">
        <v>0.1</v>
      </c>
      <c r="I144" s="5"/>
      <c r="J144" s="8">
        <v>27901</v>
      </c>
      <c r="K144" s="6">
        <v>18.5</v>
      </c>
      <c r="L144" s="6">
        <v>14.5</v>
      </c>
      <c r="M144" s="6">
        <f t="shared" si="11"/>
        <v>16.5</v>
      </c>
      <c r="N144" s="6">
        <v>0</v>
      </c>
      <c r="P144" s="5"/>
      <c r="Q144" s="8">
        <v>28267</v>
      </c>
      <c r="R144" s="6">
        <v>18</v>
      </c>
      <c r="S144" s="6">
        <v>14</v>
      </c>
      <c r="T144" s="6">
        <f t="shared" si="12"/>
        <v>16</v>
      </c>
      <c r="U144" s="6">
        <v>0.8</v>
      </c>
      <c r="W144" s="5"/>
      <c r="X144" s="8">
        <v>28632</v>
      </c>
      <c r="Y144" s="6">
        <v>19.2</v>
      </c>
      <c r="Z144" s="6">
        <v>14.8</v>
      </c>
      <c r="AA144" s="6">
        <f t="shared" si="13"/>
        <v>17</v>
      </c>
      <c r="AB144" s="6">
        <v>2.2999999999999998</v>
      </c>
      <c r="AD144" s="5"/>
      <c r="AE144" s="8">
        <v>28997</v>
      </c>
      <c r="AF144" s="6">
        <v>19.5</v>
      </c>
      <c r="AG144" s="6">
        <v>13.4</v>
      </c>
      <c r="AH144" s="6">
        <f t="shared" si="14"/>
        <v>16.45</v>
      </c>
      <c r="AI144" s="6">
        <v>0</v>
      </c>
    </row>
    <row r="145" spans="2:35" x14ac:dyDescent="0.25">
      <c r="B145" s="5"/>
      <c r="C145" s="8">
        <v>27537</v>
      </c>
      <c r="D145" s="6">
        <v>19.5</v>
      </c>
      <c r="E145" s="6">
        <v>13.5</v>
      </c>
      <c r="F145" s="6">
        <f t="shared" si="10"/>
        <v>16.5</v>
      </c>
      <c r="G145" s="6">
        <v>0.1</v>
      </c>
      <c r="I145" s="5"/>
      <c r="J145" s="8">
        <v>27902</v>
      </c>
      <c r="K145" s="6">
        <v>21.4</v>
      </c>
      <c r="L145" s="6">
        <v>17</v>
      </c>
      <c r="M145" s="6">
        <f t="shared" si="11"/>
        <v>19.2</v>
      </c>
      <c r="N145" s="6">
        <v>0</v>
      </c>
      <c r="P145" s="5"/>
      <c r="Q145" s="8">
        <v>28268</v>
      </c>
      <c r="R145" s="6">
        <v>18.8</v>
      </c>
      <c r="S145" s="6">
        <v>13.2</v>
      </c>
      <c r="T145" s="6">
        <f t="shared" si="12"/>
        <v>16</v>
      </c>
      <c r="U145" s="6">
        <v>1.1000000000000001</v>
      </c>
      <c r="W145" s="5"/>
      <c r="X145" s="8">
        <v>28633</v>
      </c>
      <c r="Y145" s="6">
        <v>17</v>
      </c>
      <c r="Z145" s="6">
        <v>12.5</v>
      </c>
      <c r="AA145" s="6">
        <f t="shared" si="13"/>
        <v>14.75</v>
      </c>
      <c r="AB145" s="6">
        <v>1.2</v>
      </c>
      <c r="AD145" s="5"/>
      <c r="AE145" s="8">
        <v>28998</v>
      </c>
      <c r="AF145" s="6">
        <v>19</v>
      </c>
      <c r="AG145" s="6">
        <v>14.4</v>
      </c>
      <c r="AH145" s="6">
        <f t="shared" si="14"/>
        <v>16.7</v>
      </c>
      <c r="AI145" s="6">
        <v>0</v>
      </c>
    </row>
    <row r="146" spans="2:35" x14ac:dyDescent="0.25">
      <c r="B146" s="5"/>
      <c r="C146" s="8">
        <v>27538</v>
      </c>
      <c r="D146" s="6">
        <v>18</v>
      </c>
      <c r="E146" s="6">
        <v>13.6</v>
      </c>
      <c r="F146" s="6">
        <f t="shared" si="10"/>
        <v>15.8</v>
      </c>
      <c r="G146" s="6">
        <v>0.1</v>
      </c>
      <c r="I146" s="5"/>
      <c r="J146" s="8">
        <v>27903</v>
      </c>
      <c r="K146" s="6">
        <v>21</v>
      </c>
      <c r="L146" s="6">
        <v>15.5</v>
      </c>
      <c r="M146" s="6">
        <f t="shared" si="11"/>
        <v>18.25</v>
      </c>
      <c r="N146" s="6">
        <v>0</v>
      </c>
      <c r="P146" s="5"/>
      <c r="Q146" s="8">
        <v>28269</v>
      </c>
      <c r="R146" s="6">
        <v>19.2</v>
      </c>
      <c r="S146" s="6">
        <v>15.5</v>
      </c>
      <c r="T146" s="6">
        <f t="shared" si="12"/>
        <v>17.350000000000001</v>
      </c>
      <c r="U146" s="6">
        <v>0.1</v>
      </c>
      <c r="W146" s="5"/>
      <c r="X146" s="8">
        <v>28634</v>
      </c>
      <c r="Y146" s="6">
        <v>20</v>
      </c>
      <c r="Z146" s="6">
        <v>13.6</v>
      </c>
      <c r="AA146" s="6">
        <f t="shared" si="13"/>
        <v>16.8</v>
      </c>
      <c r="AB146" s="6">
        <v>0</v>
      </c>
      <c r="AD146" s="5"/>
      <c r="AE146" s="8">
        <v>28999</v>
      </c>
      <c r="AF146" s="6">
        <v>18</v>
      </c>
      <c r="AG146" s="6">
        <v>14.5</v>
      </c>
      <c r="AH146" s="6">
        <f t="shared" si="14"/>
        <v>16.25</v>
      </c>
      <c r="AI146" s="6">
        <v>0</v>
      </c>
    </row>
    <row r="147" spans="2:35" x14ac:dyDescent="0.25">
      <c r="B147" s="5"/>
      <c r="C147" s="8">
        <v>27539</v>
      </c>
      <c r="D147" s="6">
        <v>17</v>
      </c>
      <c r="E147" s="6">
        <v>11</v>
      </c>
      <c r="F147" s="6">
        <f t="shared" si="10"/>
        <v>14</v>
      </c>
      <c r="G147" s="6">
        <v>4.9000000000000004</v>
      </c>
      <c r="I147" s="5"/>
      <c r="J147" s="8">
        <v>27904</v>
      </c>
      <c r="K147" s="6">
        <v>20.5</v>
      </c>
      <c r="L147" s="6">
        <v>15.6</v>
      </c>
      <c r="M147" s="6">
        <f t="shared" si="11"/>
        <v>18.05</v>
      </c>
      <c r="N147" s="6">
        <v>0.1</v>
      </c>
      <c r="P147" s="5"/>
      <c r="Q147" s="8">
        <v>28270</v>
      </c>
      <c r="R147" s="6">
        <v>17.8</v>
      </c>
      <c r="S147" s="6">
        <v>15.2</v>
      </c>
      <c r="T147" s="6">
        <f t="shared" si="12"/>
        <v>16.5</v>
      </c>
      <c r="U147" s="6">
        <v>0.1</v>
      </c>
      <c r="W147" s="5"/>
      <c r="X147" s="8">
        <v>28635</v>
      </c>
      <c r="Y147" s="6">
        <v>19</v>
      </c>
      <c r="Z147" s="6">
        <v>12.5</v>
      </c>
      <c r="AA147" s="6">
        <f t="shared" si="13"/>
        <v>15.75</v>
      </c>
      <c r="AB147" s="6">
        <v>2.7</v>
      </c>
      <c r="AD147" s="5"/>
      <c r="AE147" s="8">
        <v>29000</v>
      </c>
      <c r="AF147" s="6">
        <v>18.399999999999999</v>
      </c>
      <c r="AG147" s="6">
        <v>15</v>
      </c>
      <c r="AH147" s="6">
        <f t="shared" si="14"/>
        <v>16.7</v>
      </c>
      <c r="AI147" s="6">
        <v>0</v>
      </c>
    </row>
    <row r="148" spans="2:35" x14ac:dyDescent="0.25">
      <c r="B148" s="5"/>
      <c r="C148" s="8">
        <v>27540</v>
      </c>
      <c r="D148" s="6">
        <v>16.8</v>
      </c>
      <c r="E148" s="6">
        <v>13</v>
      </c>
      <c r="F148" s="6">
        <f t="shared" si="10"/>
        <v>14.9</v>
      </c>
      <c r="G148" s="6">
        <v>0</v>
      </c>
      <c r="I148" s="5"/>
      <c r="J148" s="8">
        <v>27905</v>
      </c>
      <c r="K148" s="6">
        <v>19</v>
      </c>
      <c r="L148" s="6">
        <v>16.8</v>
      </c>
      <c r="M148" s="6">
        <f t="shared" si="11"/>
        <v>17.899999999999999</v>
      </c>
      <c r="N148" s="6">
        <v>0.3</v>
      </c>
      <c r="P148" s="5"/>
      <c r="Q148" s="8">
        <v>28271</v>
      </c>
      <c r="R148" s="6">
        <v>19</v>
      </c>
      <c r="S148" s="6">
        <v>14.5</v>
      </c>
      <c r="T148" s="6">
        <f t="shared" si="12"/>
        <v>16.75</v>
      </c>
      <c r="U148" s="6">
        <v>1.4</v>
      </c>
      <c r="W148" s="5"/>
      <c r="X148" s="8">
        <v>28636</v>
      </c>
      <c r="Y148" s="6">
        <v>17.8</v>
      </c>
      <c r="Z148" s="6">
        <v>14</v>
      </c>
      <c r="AA148" s="6">
        <f t="shared" si="13"/>
        <v>15.9</v>
      </c>
      <c r="AB148" s="6">
        <v>0.5</v>
      </c>
      <c r="AD148" s="5"/>
      <c r="AE148" s="8">
        <v>29001</v>
      </c>
      <c r="AF148" s="6">
        <v>19.399999999999999</v>
      </c>
      <c r="AG148" s="6">
        <v>15.2</v>
      </c>
      <c r="AH148" s="6">
        <f t="shared" si="14"/>
        <v>17.299999999999997</v>
      </c>
      <c r="AI148" s="6">
        <v>0</v>
      </c>
    </row>
    <row r="149" spans="2:35" x14ac:dyDescent="0.25">
      <c r="B149" s="5"/>
      <c r="C149" s="8">
        <v>27541</v>
      </c>
      <c r="D149" s="6">
        <v>16</v>
      </c>
      <c r="E149" s="6">
        <v>12.6</v>
      </c>
      <c r="F149" s="6">
        <f t="shared" si="10"/>
        <v>14.3</v>
      </c>
      <c r="G149" s="6">
        <v>12.2</v>
      </c>
      <c r="I149" s="5"/>
      <c r="J149" s="8">
        <v>27906</v>
      </c>
      <c r="K149" s="6">
        <v>21.5</v>
      </c>
      <c r="L149" s="6">
        <v>15</v>
      </c>
      <c r="M149" s="6">
        <f t="shared" si="11"/>
        <v>18.25</v>
      </c>
      <c r="N149" s="6">
        <v>0</v>
      </c>
      <c r="P149" s="5"/>
      <c r="Q149" s="8">
        <v>28272</v>
      </c>
      <c r="R149" s="6">
        <v>18.8</v>
      </c>
      <c r="S149" s="6">
        <v>14.6</v>
      </c>
      <c r="T149" s="6">
        <f t="shared" si="12"/>
        <v>16.7</v>
      </c>
      <c r="U149" s="6">
        <v>6.8</v>
      </c>
      <c r="W149" s="5"/>
      <c r="X149" s="8">
        <v>28637</v>
      </c>
      <c r="Y149" s="6">
        <v>19.5</v>
      </c>
      <c r="Z149" s="6">
        <v>14</v>
      </c>
      <c r="AA149" s="6">
        <f t="shared" si="13"/>
        <v>16.75</v>
      </c>
      <c r="AB149" s="6">
        <v>0.4</v>
      </c>
      <c r="AD149" s="5"/>
      <c r="AE149" s="8">
        <v>29002</v>
      </c>
      <c r="AF149" s="6">
        <v>24</v>
      </c>
      <c r="AG149" s="6">
        <v>17</v>
      </c>
      <c r="AH149" s="6">
        <f t="shared" si="14"/>
        <v>20.5</v>
      </c>
      <c r="AI149" s="6">
        <v>0</v>
      </c>
    </row>
    <row r="150" spans="2:35" x14ac:dyDescent="0.25">
      <c r="B150" s="5"/>
      <c r="C150" s="8">
        <v>27542</v>
      </c>
      <c r="D150" s="6">
        <v>17.3</v>
      </c>
      <c r="E150" s="6">
        <v>12.4</v>
      </c>
      <c r="F150" s="6">
        <f t="shared" si="10"/>
        <v>14.850000000000001</v>
      </c>
      <c r="G150" s="6">
        <v>7</v>
      </c>
      <c r="I150" s="5"/>
      <c r="J150" s="8">
        <v>27907</v>
      </c>
      <c r="K150" s="6">
        <v>20.5</v>
      </c>
      <c r="L150" s="6">
        <v>16</v>
      </c>
      <c r="M150" s="6">
        <f t="shared" si="11"/>
        <v>18.25</v>
      </c>
      <c r="N150" s="6">
        <v>0</v>
      </c>
      <c r="P150" s="5"/>
      <c r="Q150" s="8">
        <v>28273</v>
      </c>
      <c r="R150" s="6">
        <v>19</v>
      </c>
      <c r="S150" s="6">
        <v>14.5</v>
      </c>
      <c r="T150" s="6">
        <f t="shared" si="12"/>
        <v>16.75</v>
      </c>
      <c r="U150" s="6">
        <v>0.1</v>
      </c>
      <c r="W150" s="5"/>
      <c r="X150" s="8">
        <v>28638</v>
      </c>
      <c r="Y150" s="6">
        <v>18</v>
      </c>
      <c r="Z150" s="6">
        <v>14.8</v>
      </c>
      <c r="AA150" s="6">
        <f t="shared" si="13"/>
        <v>16.399999999999999</v>
      </c>
      <c r="AB150" s="6">
        <v>5.2</v>
      </c>
      <c r="AD150" s="5"/>
      <c r="AE150" s="8">
        <v>29003</v>
      </c>
      <c r="AF150" s="6">
        <v>21.5</v>
      </c>
      <c r="AG150" s="6">
        <v>17</v>
      </c>
      <c r="AH150" s="6">
        <f t="shared" si="14"/>
        <v>19.25</v>
      </c>
      <c r="AI150" s="6">
        <v>0</v>
      </c>
    </row>
    <row r="151" spans="2:35" x14ac:dyDescent="0.25">
      <c r="B151" s="5"/>
      <c r="C151" s="8">
        <v>27543</v>
      </c>
      <c r="D151" s="6">
        <v>21.8</v>
      </c>
      <c r="E151" s="6">
        <v>12</v>
      </c>
      <c r="F151" s="6">
        <f t="shared" si="10"/>
        <v>16.899999999999999</v>
      </c>
      <c r="G151" s="6">
        <v>0</v>
      </c>
      <c r="I151" s="5"/>
      <c r="J151" s="8">
        <v>27908</v>
      </c>
      <c r="K151" s="6">
        <v>20</v>
      </c>
      <c r="L151" s="6">
        <v>15.5</v>
      </c>
      <c r="M151" s="6">
        <f t="shared" si="11"/>
        <v>17.75</v>
      </c>
      <c r="N151" s="6">
        <v>0.1</v>
      </c>
      <c r="P151" s="5"/>
      <c r="Q151" s="8">
        <v>28274</v>
      </c>
      <c r="R151" s="6">
        <v>20</v>
      </c>
      <c r="S151" s="6">
        <v>15</v>
      </c>
      <c r="T151" s="6">
        <f t="shared" si="12"/>
        <v>17.5</v>
      </c>
      <c r="U151" s="6">
        <v>0</v>
      </c>
      <c r="W151" s="5"/>
      <c r="X151" s="8">
        <v>28639</v>
      </c>
      <c r="Y151" s="6">
        <v>19.5</v>
      </c>
      <c r="Z151" s="6">
        <v>11.6</v>
      </c>
      <c r="AA151" s="6">
        <f t="shared" si="13"/>
        <v>15.55</v>
      </c>
      <c r="AB151" s="6">
        <v>0</v>
      </c>
      <c r="AD151" s="5"/>
      <c r="AE151" s="8">
        <v>29004</v>
      </c>
      <c r="AF151" s="6">
        <v>20</v>
      </c>
      <c r="AG151" s="6">
        <v>16.2</v>
      </c>
      <c r="AH151" s="6">
        <f t="shared" si="14"/>
        <v>18.100000000000001</v>
      </c>
      <c r="AI151" s="6">
        <v>0.2</v>
      </c>
    </row>
    <row r="152" spans="2:35" x14ac:dyDescent="0.25">
      <c r="B152" s="5"/>
      <c r="C152" s="8">
        <v>27544</v>
      </c>
      <c r="D152" s="6">
        <v>19.5</v>
      </c>
      <c r="E152" s="6">
        <v>13.5</v>
      </c>
      <c r="F152" s="6">
        <f t="shared" si="10"/>
        <v>16.5</v>
      </c>
      <c r="G152" s="6">
        <v>0</v>
      </c>
      <c r="I152" s="5"/>
      <c r="J152" s="8">
        <v>27909</v>
      </c>
      <c r="K152" s="6">
        <v>20.5</v>
      </c>
      <c r="L152" s="6">
        <v>16.600000000000001</v>
      </c>
      <c r="M152" s="6">
        <f t="shared" si="11"/>
        <v>18.55</v>
      </c>
      <c r="N152" s="6">
        <v>0</v>
      </c>
      <c r="P152" s="5"/>
      <c r="Q152" s="8">
        <v>28275</v>
      </c>
      <c r="R152" s="6">
        <v>20.2</v>
      </c>
      <c r="S152" s="6">
        <v>14.5</v>
      </c>
      <c r="T152" s="6">
        <f t="shared" si="12"/>
        <v>17.350000000000001</v>
      </c>
      <c r="U152" s="6">
        <v>0</v>
      </c>
      <c r="W152" s="5"/>
      <c r="X152" s="8">
        <v>28640</v>
      </c>
      <c r="Y152" s="6">
        <v>20</v>
      </c>
      <c r="Z152" s="6">
        <v>12.8</v>
      </c>
      <c r="AA152" s="6">
        <f t="shared" si="13"/>
        <v>16.399999999999999</v>
      </c>
      <c r="AB152" s="6">
        <v>0</v>
      </c>
      <c r="AD152" s="5"/>
      <c r="AE152" s="8">
        <v>29005</v>
      </c>
      <c r="AF152" s="6">
        <v>21</v>
      </c>
      <c r="AG152" s="6">
        <v>15.6</v>
      </c>
      <c r="AH152" s="6">
        <f t="shared" si="14"/>
        <v>18.3</v>
      </c>
      <c r="AI152" s="6">
        <v>0</v>
      </c>
    </row>
    <row r="153" spans="2:35" x14ac:dyDescent="0.25">
      <c r="B153" s="5"/>
      <c r="C153" s="12">
        <v>27545</v>
      </c>
      <c r="D153" s="13">
        <v>19.600000000000001</v>
      </c>
      <c r="E153" s="13">
        <v>16.399999999999999</v>
      </c>
      <c r="F153" s="13">
        <f t="shared" si="10"/>
        <v>18</v>
      </c>
      <c r="G153" s="13">
        <v>0.1</v>
      </c>
      <c r="I153" s="5"/>
      <c r="J153" s="8">
        <v>27910</v>
      </c>
      <c r="K153" s="6">
        <v>21</v>
      </c>
      <c r="L153" s="6">
        <v>18</v>
      </c>
      <c r="M153" s="6">
        <f t="shared" si="11"/>
        <v>19.5</v>
      </c>
      <c r="N153" s="6">
        <v>0</v>
      </c>
      <c r="P153" s="5"/>
      <c r="Q153" s="12">
        <v>28276</v>
      </c>
      <c r="R153" s="13">
        <v>20</v>
      </c>
      <c r="S153" s="13">
        <v>14.8</v>
      </c>
      <c r="T153" s="13">
        <f t="shared" si="12"/>
        <v>17.399999999999999</v>
      </c>
      <c r="U153" s="13">
        <v>0</v>
      </c>
      <c r="W153" s="5"/>
      <c r="X153" s="12">
        <v>28641</v>
      </c>
      <c r="Y153" s="13">
        <v>20</v>
      </c>
      <c r="Z153" s="13">
        <v>13</v>
      </c>
      <c r="AA153" s="13">
        <f t="shared" si="13"/>
        <v>16.5</v>
      </c>
      <c r="AB153" s="13">
        <v>0</v>
      </c>
      <c r="AD153" s="5"/>
      <c r="AE153" s="12">
        <v>29006</v>
      </c>
      <c r="AF153" s="13">
        <v>20</v>
      </c>
      <c r="AG153" s="13">
        <v>16.5</v>
      </c>
      <c r="AH153" s="13">
        <f t="shared" si="14"/>
        <v>18.25</v>
      </c>
      <c r="AI153" s="13">
        <v>2.5</v>
      </c>
    </row>
    <row r="154" spans="2:35" x14ac:dyDescent="0.25">
      <c r="B154" s="5" t="s">
        <v>10</v>
      </c>
      <c r="C154" s="8">
        <v>27546</v>
      </c>
      <c r="D154" s="6">
        <v>19</v>
      </c>
      <c r="E154" s="6">
        <v>15.4</v>
      </c>
      <c r="F154" s="6">
        <f t="shared" si="10"/>
        <v>17.2</v>
      </c>
      <c r="G154" s="6">
        <v>5.5</v>
      </c>
      <c r="I154" s="5"/>
      <c r="J154" s="12">
        <v>27911</v>
      </c>
      <c r="K154" s="13">
        <v>24.6</v>
      </c>
      <c r="L154" s="13">
        <v>17.399999999999999</v>
      </c>
      <c r="M154" s="13">
        <f t="shared" si="11"/>
        <v>21</v>
      </c>
      <c r="N154" s="13">
        <v>0</v>
      </c>
      <c r="P154" s="5" t="s">
        <v>10</v>
      </c>
      <c r="Q154" s="8">
        <v>28277</v>
      </c>
      <c r="R154" s="6">
        <v>19.600000000000001</v>
      </c>
      <c r="S154" s="6">
        <v>15.4</v>
      </c>
      <c r="T154" s="6">
        <f t="shared" si="12"/>
        <v>17.5</v>
      </c>
      <c r="U154" s="6">
        <v>6.4</v>
      </c>
      <c r="W154" s="5" t="s">
        <v>10</v>
      </c>
      <c r="X154" s="8">
        <v>28642</v>
      </c>
      <c r="Y154" s="6">
        <v>20.5</v>
      </c>
      <c r="Z154" s="6">
        <v>13.8</v>
      </c>
      <c r="AA154" s="6">
        <f t="shared" si="13"/>
        <v>17.149999999999999</v>
      </c>
      <c r="AB154" s="6">
        <v>0</v>
      </c>
      <c r="AD154" s="5" t="s">
        <v>10</v>
      </c>
      <c r="AE154" s="8">
        <v>29007</v>
      </c>
      <c r="AF154" s="6">
        <v>21</v>
      </c>
      <c r="AG154" s="6">
        <v>17.600000000000001</v>
      </c>
      <c r="AH154" s="6">
        <f t="shared" si="14"/>
        <v>19.3</v>
      </c>
      <c r="AI154" s="6">
        <v>0</v>
      </c>
    </row>
    <row r="155" spans="2:35" x14ac:dyDescent="0.25">
      <c r="B155" s="5"/>
      <c r="C155" s="8">
        <v>27547</v>
      </c>
      <c r="D155" s="6">
        <v>16.8</v>
      </c>
      <c r="E155" s="6">
        <v>12</v>
      </c>
      <c r="F155" s="6">
        <f t="shared" si="10"/>
        <v>14.4</v>
      </c>
      <c r="G155" s="6">
        <v>0</v>
      </c>
      <c r="I155" s="5" t="s">
        <v>10</v>
      </c>
      <c r="J155" s="8">
        <v>27912</v>
      </c>
      <c r="K155" s="6">
        <v>28.5</v>
      </c>
      <c r="L155" s="6">
        <v>19.2</v>
      </c>
      <c r="M155" s="6">
        <f t="shared" si="11"/>
        <v>23.85</v>
      </c>
      <c r="N155" s="6">
        <v>0.4</v>
      </c>
      <c r="P155" s="5"/>
      <c r="Q155" s="8">
        <v>28278</v>
      </c>
      <c r="R155" s="6">
        <v>18.5</v>
      </c>
      <c r="S155" s="6">
        <v>15.4</v>
      </c>
      <c r="T155" s="6">
        <f t="shared" si="12"/>
        <v>16.95</v>
      </c>
      <c r="U155" s="6">
        <v>0.1</v>
      </c>
      <c r="W155" s="5"/>
      <c r="X155" s="8">
        <v>28643</v>
      </c>
      <c r="Y155" s="6">
        <v>20.5</v>
      </c>
      <c r="Z155" s="6">
        <v>14.5</v>
      </c>
      <c r="AA155" s="6">
        <f t="shared" si="13"/>
        <v>17.5</v>
      </c>
      <c r="AB155" s="6">
        <v>0</v>
      </c>
      <c r="AD155" s="5"/>
      <c r="AE155" s="8">
        <v>29008</v>
      </c>
      <c r="AF155" s="6">
        <v>24.5</v>
      </c>
      <c r="AG155" s="6">
        <v>16.8</v>
      </c>
      <c r="AH155" s="6">
        <f t="shared" si="14"/>
        <v>20.65</v>
      </c>
      <c r="AI155" s="6">
        <v>1</v>
      </c>
    </row>
    <row r="156" spans="2:35" x14ac:dyDescent="0.25">
      <c r="B156" s="5"/>
      <c r="C156" s="8">
        <v>27548</v>
      </c>
      <c r="D156" s="6">
        <v>18.399999999999999</v>
      </c>
      <c r="E156" s="6">
        <v>12</v>
      </c>
      <c r="F156" s="6">
        <f t="shared" si="10"/>
        <v>15.2</v>
      </c>
      <c r="G156" s="6">
        <v>0</v>
      </c>
      <c r="I156" s="5"/>
      <c r="J156" s="8">
        <v>27913</v>
      </c>
      <c r="K156" s="6">
        <v>23.6</v>
      </c>
      <c r="L156" s="6">
        <v>19.8</v>
      </c>
      <c r="M156" s="6">
        <f t="shared" si="11"/>
        <v>21.700000000000003</v>
      </c>
      <c r="N156" s="6">
        <v>0</v>
      </c>
      <c r="P156" s="5"/>
      <c r="Q156" s="8">
        <v>28279</v>
      </c>
      <c r="R156" s="6">
        <v>22</v>
      </c>
      <c r="S156" s="6">
        <v>14</v>
      </c>
      <c r="T156" s="6">
        <f t="shared" si="12"/>
        <v>18</v>
      </c>
      <c r="U156" s="6">
        <v>0.1</v>
      </c>
      <c r="W156" s="5"/>
      <c r="X156" s="8">
        <v>28644</v>
      </c>
      <c r="Y156" s="6">
        <v>22</v>
      </c>
      <c r="Z156" s="6">
        <v>16</v>
      </c>
      <c r="AA156" s="6">
        <f t="shared" si="13"/>
        <v>19</v>
      </c>
      <c r="AB156" s="6">
        <v>0</v>
      </c>
      <c r="AD156" s="5"/>
      <c r="AE156" s="8">
        <v>29009</v>
      </c>
      <c r="AF156" s="6">
        <v>25</v>
      </c>
      <c r="AG156" s="6">
        <v>18.8</v>
      </c>
      <c r="AH156" s="6">
        <f t="shared" si="14"/>
        <v>21.9</v>
      </c>
      <c r="AI156" s="6">
        <v>0</v>
      </c>
    </row>
    <row r="157" spans="2:35" x14ac:dyDescent="0.25">
      <c r="B157" s="5"/>
      <c r="C157" s="8">
        <v>27549</v>
      </c>
      <c r="D157" s="6">
        <v>18.600000000000001</v>
      </c>
      <c r="E157" s="6">
        <v>14</v>
      </c>
      <c r="F157" s="6">
        <f t="shared" si="10"/>
        <v>16.3</v>
      </c>
      <c r="G157" s="6">
        <v>0</v>
      </c>
      <c r="I157" s="5"/>
      <c r="J157" s="8">
        <v>27914</v>
      </c>
      <c r="K157" s="6">
        <v>21.4</v>
      </c>
      <c r="L157" s="6">
        <v>19.5</v>
      </c>
      <c r="M157" s="6">
        <f t="shared" si="11"/>
        <v>20.45</v>
      </c>
      <c r="N157" s="6">
        <v>28</v>
      </c>
      <c r="P157" s="5"/>
      <c r="Q157" s="8">
        <v>28280</v>
      </c>
      <c r="R157" s="6">
        <v>21</v>
      </c>
      <c r="S157" s="6">
        <v>16.399999999999999</v>
      </c>
      <c r="T157" s="6">
        <f t="shared" si="12"/>
        <v>18.7</v>
      </c>
      <c r="U157" s="6">
        <v>0</v>
      </c>
      <c r="W157" s="5"/>
      <c r="X157" s="8">
        <v>28645</v>
      </c>
      <c r="Y157" s="6">
        <v>21</v>
      </c>
      <c r="Z157" s="6">
        <v>16</v>
      </c>
      <c r="AA157" s="6">
        <f t="shared" si="13"/>
        <v>18.5</v>
      </c>
      <c r="AB157" s="6">
        <v>0</v>
      </c>
      <c r="AD157" s="5"/>
      <c r="AE157" s="8">
        <v>29010</v>
      </c>
      <c r="AF157" s="6">
        <v>25</v>
      </c>
      <c r="AG157" s="6">
        <v>19.5</v>
      </c>
      <c r="AH157" s="6">
        <f t="shared" si="14"/>
        <v>22.25</v>
      </c>
      <c r="AI157" s="6">
        <v>0</v>
      </c>
    </row>
    <row r="158" spans="2:35" x14ac:dyDescent="0.25">
      <c r="B158" s="5"/>
      <c r="C158" s="8">
        <v>27550</v>
      </c>
      <c r="D158" s="6">
        <v>19.5</v>
      </c>
      <c r="E158" s="6">
        <v>13</v>
      </c>
      <c r="F158" s="6">
        <f t="shared" si="10"/>
        <v>16.25</v>
      </c>
      <c r="G158" s="6">
        <v>0</v>
      </c>
      <c r="I158" s="5"/>
      <c r="J158" s="8">
        <v>27915</v>
      </c>
      <c r="K158" s="6">
        <v>20</v>
      </c>
      <c r="L158" s="6">
        <v>14.8</v>
      </c>
      <c r="M158" s="6">
        <f t="shared" si="11"/>
        <v>17.399999999999999</v>
      </c>
      <c r="N158" s="6">
        <v>0</v>
      </c>
      <c r="P158" s="5"/>
      <c r="Q158" s="8">
        <v>28281</v>
      </c>
      <c r="R158" s="6">
        <v>22</v>
      </c>
      <c r="S158" s="6">
        <v>15</v>
      </c>
      <c r="T158" s="6">
        <f t="shared" si="12"/>
        <v>18.5</v>
      </c>
      <c r="U158" s="6">
        <v>0</v>
      </c>
      <c r="W158" s="5"/>
      <c r="X158" s="8">
        <v>28646</v>
      </c>
      <c r="Y158" s="6">
        <v>23</v>
      </c>
      <c r="Z158" s="6">
        <v>16.5</v>
      </c>
      <c r="AA158" s="6">
        <f t="shared" si="13"/>
        <v>19.75</v>
      </c>
      <c r="AB158" s="6">
        <v>0</v>
      </c>
      <c r="AD158" s="5"/>
      <c r="AE158" s="8">
        <v>29011</v>
      </c>
      <c r="AF158" s="6">
        <v>23</v>
      </c>
      <c r="AG158" s="6">
        <v>18.2</v>
      </c>
      <c r="AH158" s="6">
        <f t="shared" si="14"/>
        <v>20.6</v>
      </c>
      <c r="AI158" s="6">
        <v>0</v>
      </c>
    </row>
    <row r="159" spans="2:35" x14ac:dyDescent="0.25">
      <c r="B159" s="5"/>
      <c r="C159" s="8">
        <v>27551</v>
      </c>
      <c r="D159" s="6">
        <v>20.5</v>
      </c>
      <c r="E159" s="6">
        <v>14.5</v>
      </c>
      <c r="F159" s="6">
        <f t="shared" si="10"/>
        <v>17.5</v>
      </c>
      <c r="G159" s="6">
        <v>0</v>
      </c>
      <c r="I159" s="5"/>
      <c r="J159" s="8">
        <v>27916</v>
      </c>
      <c r="K159" s="6">
        <v>19.5</v>
      </c>
      <c r="L159" s="6">
        <v>13.5</v>
      </c>
      <c r="M159" s="6">
        <f t="shared" si="11"/>
        <v>16.5</v>
      </c>
      <c r="N159" s="6">
        <v>0</v>
      </c>
      <c r="P159" s="5"/>
      <c r="Q159" s="8">
        <v>28282</v>
      </c>
      <c r="R159" s="6">
        <v>18.5</v>
      </c>
      <c r="S159" s="6">
        <v>16.600000000000001</v>
      </c>
      <c r="T159" s="6">
        <f t="shared" si="12"/>
        <v>17.55</v>
      </c>
      <c r="U159" s="6">
        <v>0</v>
      </c>
      <c r="W159" s="5"/>
      <c r="X159" s="8">
        <v>28647</v>
      </c>
      <c r="Y159" s="6">
        <v>22</v>
      </c>
      <c r="Z159" s="6">
        <v>19</v>
      </c>
      <c r="AA159" s="6">
        <f t="shared" si="13"/>
        <v>20.5</v>
      </c>
      <c r="AB159" s="6">
        <v>0</v>
      </c>
      <c r="AD159" s="5"/>
      <c r="AE159" s="8">
        <v>29012</v>
      </c>
      <c r="AF159" s="6">
        <v>21.8</v>
      </c>
      <c r="AG159" s="6">
        <v>18.2</v>
      </c>
      <c r="AH159" s="6">
        <f t="shared" si="14"/>
        <v>20</v>
      </c>
      <c r="AI159" s="6">
        <v>0</v>
      </c>
    </row>
    <row r="160" spans="2:35" x14ac:dyDescent="0.25">
      <c r="B160" s="5"/>
      <c r="C160" s="8">
        <v>27552</v>
      </c>
      <c r="D160" s="6">
        <v>20</v>
      </c>
      <c r="E160" s="6">
        <v>17</v>
      </c>
      <c r="F160" s="6">
        <f t="shared" si="10"/>
        <v>18.5</v>
      </c>
      <c r="G160" s="6">
        <v>0</v>
      </c>
      <c r="I160" s="5"/>
      <c r="J160" s="8">
        <v>27917</v>
      </c>
      <c r="K160" s="6">
        <v>21</v>
      </c>
      <c r="L160" s="6">
        <v>12.8</v>
      </c>
      <c r="M160" s="6">
        <f t="shared" si="11"/>
        <v>16.899999999999999</v>
      </c>
      <c r="N160" s="6">
        <v>0</v>
      </c>
      <c r="P160" s="5"/>
      <c r="Q160" s="8">
        <v>28283</v>
      </c>
      <c r="R160" s="6">
        <v>19.5</v>
      </c>
      <c r="S160" s="6">
        <v>14.4</v>
      </c>
      <c r="T160" s="6">
        <f t="shared" si="12"/>
        <v>16.95</v>
      </c>
      <c r="U160" s="6">
        <v>0</v>
      </c>
      <c r="W160" s="5"/>
      <c r="X160" s="8">
        <v>28648</v>
      </c>
      <c r="Y160" s="6">
        <v>22</v>
      </c>
      <c r="Z160" s="6">
        <v>18.8</v>
      </c>
      <c r="AA160" s="6">
        <f t="shared" si="13"/>
        <v>20.399999999999999</v>
      </c>
      <c r="AB160" s="6">
        <v>7.4</v>
      </c>
      <c r="AD160" s="5"/>
      <c r="AE160" s="8">
        <v>29013</v>
      </c>
      <c r="AF160" s="6">
        <v>21.8</v>
      </c>
      <c r="AG160" s="6">
        <v>16.5</v>
      </c>
      <c r="AH160" s="6">
        <f t="shared" si="14"/>
        <v>19.149999999999999</v>
      </c>
      <c r="AI160" s="6">
        <v>0</v>
      </c>
    </row>
    <row r="161" spans="2:35" x14ac:dyDescent="0.25">
      <c r="B161" s="5"/>
      <c r="C161" s="8">
        <v>27553</v>
      </c>
      <c r="D161" s="6">
        <v>20.5</v>
      </c>
      <c r="E161" s="6">
        <v>17</v>
      </c>
      <c r="F161" s="6">
        <f t="shared" si="10"/>
        <v>18.75</v>
      </c>
      <c r="G161" s="6">
        <v>0</v>
      </c>
      <c r="I161" s="5"/>
      <c r="J161" s="8">
        <v>27918</v>
      </c>
      <c r="K161" s="6">
        <v>22</v>
      </c>
      <c r="L161" s="6">
        <v>13.5</v>
      </c>
      <c r="M161" s="6">
        <f t="shared" si="11"/>
        <v>17.75</v>
      </c>
      <c r="N161" s="6">
        <v>0</v>
      </c>
      <c r="P161" s="5"/>
      <c r="Q161" s="8">
        <v>28284</v>
      </c>
      <c r="R161" s="6">
        <v>21.5</v>
      </c>
      <c r="S161" s="6">
        <v>16.600000000000001</v>
      </c>
      <c r="T161" s="6">
        <f t="shared" si="12"/>
        <v>19.05</v>
      </c>
      <c r="U161" s="6">
        <v>0</v>
      </c>
      <c r="W161" s="5"/>
      <c r="X161" s="8">
        <v>28649</v>
      </c>
      <c r="Y161" s="6">
        <v>24.2</v>
      </c>
      <c r="Z161" s="6">
        <v>19.5</v>
      </c>
      <c r="AA161" s="6">
        <f t="shared" si="13"/>
        <v>21.85</v>
      </c>
      <c r="AB161" s="6">
        <v>0</v>
      </c>
      <c r="AD161" s="5"/>
      <c r="AE161" s="8">
        <v>29014</v>
      </c>
      <c r="AF161" s="6">
        <v>24</v>
      </c>
      <c r="AG161" s="6">
        <v>17.5</v>
      </c>
      <c r="AH161" s="6">
        <f t="shared" si="14"/>
        <v>20.75</v>
      </c>
      <c r="AI161" s="6">
        <v>0</v>
      </c>
    </row>
    <row r="162" spans="2:35" x14ac:dyDescent="0.25">
      <c r="B162" s="5"/>
      <c r="C162" s="8">
        <v>27554</v>
      </c>
      <c r="D162" s="6">
        <v>21</v>
      </c>
      <c r="E162" s="6">
        <v>18</v>
      </c>
      <c r="F162" s="6">
        <f t="shared" si="10"/>
        <v>19.5</v>
      </c>
      <c r="G162" s="6">
        <v>3</v>
      </c>
      <c r="I162" s="5"/>
      <c r="J162" s="8">
        <v>27919</v>
      </c>
      <c r="K162" s="6">
        <v>21</v>
      </c>
      <c r="L162" s="6">
        <v>15.8</v>
      </c>
      <c r="M162" s="6">
        <f t="shared" si="11"/>
        <v>18.399999999999999</v>
      </c>
      <c r="N162" s="6">
        <v>0</v>
      </c>
      <c r="P162" s="5"/>
      <c r="Q162" s="8">
        <v>28285</v>
      </c>
      <c r="R162" s="6">
        <v>22</v>
      </c>
      <c r="S162" s="6">
        <v>19.600000000000001</v>
      </c>
      <c r="T162" s="6">
        <f t="shared" si="12"/>
        <v>20.8</v>
      </c>
      <c r="U162" s="6">
        <v>0.1</v>
      </c>
      <c r="W162" s="5"/>
      <c r="X162" s="8">
        <v>28650</v>
      </c>
      <c r="Y162" s="6">
        <v>25</v>
      </c>
      <c r="Z162" s="6">
        <v>20</v>
      </c>
      <c r="AA162" s="6">
        <f t="shared" si="13"/>
        <v>22.5</v>
      </c>
      <c r="AB162" s="6">
        <v>0</v>
      </c>
      <c r="AD162" s="5"/>
      <c r="AE162" s="8">
        <v>29015</v>
      </c>
      <c r="AF162" s="6">
        <v>23.5</v>
      </c>
      <c r="AG162" s="6">
        <v>18.2</v>
      </c>
      <c r="AH162" s="6">
        <f t="shared" si="14"/>
        <v>20.85</v>
      </c>
      <c r="AI162" s="6">
        <v>0</v>
      </c>
    </row>
    <row r="163" spans="2:35" x14ac:dyDescent="0.25">
      <c r="B163" s="5"/>
      <c r="C163" s="8">
        <v>27555</v>
      </c>
      <c r="D163" s="6">
        <v>20</v>
      </c>
      <c r="E163" s="6">
        <v>17.5</v>
      </c>
      <c r="F163" s="6">
        <f t="shared" si="10"/>
        <v>18.75</v>
      </c>
      <c r="G163" s="6">
        <v>5.6</v>
      </c>
      <c r="I163" s="5"/>
      <c r="J163" s="8">
        <v>27920</v>
      </c>
      <c r="K163" s="6">
        <v>21.5</v>
      </c>
      <c r="L163" s="6">
        <v>16</v>
      </c>
      <c r="M163" s="6">
        <f t="shared" si="11"/>
        <v>18.75</v>
      </c>
      <c r="N163" s="6">
        <v>0.1</v>
      </c>
      <c r="P163" s="5"/>
      <c r="Q163" s="8">
        <v>28286</v>
      </c>
      <c r="R163" s="6">
        <v>26</v>
      </c>
      <c r="S163" s="6">
        <v>18</v>
      </c>
      <c r="T163" s="6">
        <f t="shared" si="12"/>
        <v>22</v>
      </c>
      <c r="U163" s="6">
        <v>0</v>
      </c>
      <c r="W163" s="5"/>
      <c r="X163" s="8">
        <v>28651</v>
      </c>
      <c r="Y163" s="6">
        <v>23</v>
      </c>
      <c r="Z163" s="6">
        <v>19.600000000000001</v>
      </c>
      <c r="AA163" s="6">
        <f t="shared" si="13"/>
        <v>21.3</v>
      </c>
      <c r="AB163" s="6">
        <v>0</v>
      </c>
      <c r="AD163" s="5"/>
      <c r="AE163" s="8">
        <v>29016</v>
      </c>
      <c r="AF163" s="6">
        <v>22.5</v>
      </c>
      <c r="AG163" s="6">
        <v>18</v>
      </c>
      <c r="AH163" s="6">
        <f t="shared" si="14"/>
        <v>20.25</v>
      </c>
      <c r="AI163" s="6">
        <v>0</v>
      </c>
    </row>
    <row r="164" spans="2:35" x14ac:dyDescent="0.25">
      <c r="B164" s="5"/>
      <c r="C164" s="8">
        <v>27556</v>
      </c>
      <c r="D164" s="6">
        <v>19</v>
      </c>
      <c r="E164" s="6">
        <v>17.2</v>
      </c>
      <c r="F164" s="6">
        <f t="shared" si="10"/>
        <v>18.100000000000001</v>
      </c>
      <c r="G164" s="6">
        <v>3.6</v>
      </c>
      <c r="I164" s="5"/>
      <c r="J164" s="8">
        <v>27921</v>
      </c>
      <c r="K164" s="6">
        <v>26.5</v>
      </c>
      <c r="L164" s="6">
        <v>17</v>
      </c>
      <c r="M164" s="6">
        <f t="shared" si="11"/>
        <v>21.75</v>
      </c>
      <c r="N164" s="6">
        <v>0</v>
      </c>
      <c r="P164" s="5"/>
      <c r="Q164" s="8">
        <v>28287</v>
      </c>
      <c r="R164" s="6">
        <v>20</v>
      </c>
      <c r="S164" s="6">
        <v>15.8</v>
      </c>
      <c r="T164" s="6">
        <f t="shared" si="12"/>
        <v>17.899999999999999</v>
      </c>
      <c r="U164" s="6">
        <v>0</v>
      </c>
      <c r="W164" s="5"/>
      <c r="X164" s="8">
        <v>28652</v>
      </c>
      <c r="Y164" s="6">
        <v>23.5</v>
      </c>
      <c r="Z164" s="6">
        <v>20</v>
      </c>
      <c r="AA164" s="6">
        <f t="shared" si="13"/>
        <v>21.75</v>
      </c>
      <c r="AB164" s="6">
        <v>0</v>
      </c>
      <c r="AD164" s="5"/>
      <c r="AE164" s="8">
        <v>29017</v>
      </c>
      <c r="AF164" s="6">
        <v>21.8</v>
      </c>
      <c r="AG164" s="6">
        <v>17.600000000000001</v>
      </c>
      <c r="AH164" s="6">
        <f t="shared" si="14"/>
        <v>19.700000000000003</v>
      </c>
      <c r="AI164" s="6">
        <v>0</v>
      </c>
    </row>
    <row r="165" spans="2:35" x14ac:dyDescent="0.25">
      <c r="B165" s="5"/>
      <c r="C165" s="8">
        <v>27557</v>
      </c>
      <c r="D165" s="6">
        <v>19.5</v>
      </c>
      <c r="E165" s="6">
        <v>17.600000000000001</v>
      </c>
      <c r="F165" s="6">
        <f t="shared" si="10"/>
        <v>18.55</v>
      </c>
      <c r="G165" s="6">
        <v>0</v>
      </c>
      <c r="I165" s="5"/>
      <c r="J165" s="8">
        <v>27922</v>
      </c>
      <c r="K165" s="6">
        <v>25.5</v>
      </c>
      <c r="L165" s="6">
        <v>19</v>
      </c>
      <c r="M165" s="6">
        <f t="shared" si="11"/>
        <v>22.25</v>
      </c>
      <c r="N165" s="6">
        <v>0</v>
      </c>
      <c r="P165" s="5"/>
      <c r="Q165" s="8">
        <v>28288</v>
      </c>
      <c r="R165" s="6">
        <v>23</v>
      </c>
      <c r="S165" s="6">
        <v>14.6</v>
      </c>
      <c r="T165" s="6">
        <f t="shared" si="12"/>
        <v>18.8</v>
      </c>
      <c r="U165" s="6">
        <v>1.4</v>
      </c>
      <c r="W165" s="5"/>
      <c r="X165" s="8">
        <v>28653</v>
      </c>
      <c r="Y165" s="6">
        <v>24.8</v>
      </c>
      <c r="Z165" s="6">
        <v>17.600000000000001</v>
      </c>
      <c r="AA165" s="6">
        <f t="shared" si="13"/>
        <v>21.200000000000003</v>
      </c>
      <c r="AB165" s="6">
        <v>0</v>
      </c>
      <c r="AD165" s="5"/>
      <c r="AE165" s="8">
        <v>29018</v>
      </c>
      <c r="AF165" s="6">
        <v>23</v>
      </c>
      <c r="AG165" s="6">
        <v>18.5</v>
      </c>
      <c r="AH165" s="6">
        <f t="shared" si="14"/>
        <v>20.75</v>
      </c>
      <c r="AI165" s="6">
        <v>0</v>
      </c>
    </row>
    <row r="166" spans="2:35" x14ac:dyDescent="0.25">
      <c r="B166" s="5"/>
      <c r="C166" s="8">
        <v>27558</v>
      </c>
      <c r="D166" s="6">
        <v>22.6</v>
      </c>
      <c r="E166" s="6">
        <v>16</v>
      </c>
      <c r="F166" s="6">
        <f t="shared" si="10"/>
        <v>19.3</v>
      </c>
      <c r="G166" s="6">
        <v>0</v>
      </c>
      <c r="I166" s="5"/>
      <c r="J166" s="8">
        <v>27923</v>
      </c>
      <c r="K166" s="6">
        <v>27.5</v>
      </c>
      <c r="L166" s="6">
        <v>19.5</v>
      </c>
      <c r="M166" s="6">
        <f t="shared" si="11"/>
        <v>23.5</v>
      </c>
      <c r="N166" s="6">
        <v>0</v>
      </c>
      <c r="P166" s="5"/>
      <c r="Q166" s="8">
        <v>28289</v>
      </c>
      <c r="R166" s="6">
        <v>20</v>
      </c>
      <c r="S166" s="6">
        <v>14.4</v>
      </c>
      <c r="T166" s="6">
        <f t="shared" si="12"/>
        <v>17.2</v>
      </c>
      <c r="U166" s="6">
        <v>0</v>
      </c>
      <c r="W166" s="5"/>
      <c r="X166" s="8">
        <v>28654</v>
      </c>
      <c r="Y166" s="6">
        <v>22</v>
      </c>
      <c r="Z166" s="6">
        <v>17.399999999999999</v>
      </c>
      <c r="AA166" s="6">
        <f t="shared" si="13"/>
        <v>19.7</v>
      </c>
      <c r="AB166" s="6">
        <v>0</v>
      </c>
      <c r="AD166" s="5"/>
      <c r="AE166" s="8">
        <v>29019</v>
      </c>
      <c r="AF166" s="6">
        <v>24.4</v>
      </c>
      <c r="AG166" s="6">
        <v>19.2</v>
      </c>
      <c r="AH166" s="6">
        <f t="shared" si="14"/>
        <v>21.799999999999997</v>
      </c>
      <c r="AI166" s="6">
        <v>0.3</v>
      </c>
    </row>
    <row r="167" spans="2:35" x14ac:dyDescent="0.25">
      <c r="B167" s="5"/>
      <c r="C167" s="8">
        <v>27559</v>
      </c>
      <c r="D167" s="6">
        <v>24.4</v>
      </c>
      <c r="E167" s="6">
        <v>15.8</v>
      </c>
      <c r="F167" s="6">
        <f t="shared" si="10"/>
        <v>20.100000000000001</v>
      </c>
      <c r="G167" s="6">
        <v>0</v>
      </c>
      <c r="I167" s="5"/>
      <c r="J167" s="8">
        <v>27924</v>
      </c>
      <c r="K167" s="6">
        <v>28</v>
      </c>
      <c r="L167" s="6">
        <v>20.5</v>
      </c>
      <c r="M167" s="6">
        <f t="shared" si="11"/>
        <v>24.25</v>
      </c>
      <c r="N167" s="6">
        <v>0</v>
      </c>
      <c r="P167" s="5"/>
      <c r="Q167" s="8">
        <v>28290</v>
      </c>
      <c r="R167" s="6">
        <v>23</v>
      </c>
      <c r="S167" s="6">
        <v>12</v>
      </c>
      <c r="T167" s="6">
        <f t="shared" si="12"/>
        <v>17.5</v>
      </c>
      <c r="U167" s="6">
        <v>0</v>
      </c>
      <c r="W167" s="5"/>
      <c r="X167" s="8">
        <v>28655</v>
      </c>
      <c r="Y167" s="6">
        <v>21.5</v>
      </c>
      <c r="Z167" s="6">
        <v>19</v>
      </c>
      <c r="AA167" s="6">
        <f t="shared" si="13"/>
        <v>20.25</v>
      </c>
      <c r="AB167" s="6">
        <v>7.8</v>
      </c>
      <c r="AD167" s="5"/>
      <c r="AE167" s="8">
        <v>29020</v>
      </c>
      <c r="AF167" s="6">
        <v>19.8</v>
      </c>
      <c r="AG167" s="6">
        <v>17.600000000000001</v>
      </c>
      <c r="AH167" s="6">
        <f t="shared" si="14"/>
        <v>18.700000000000003</v>
      </c>
      <c r="AI167" s="6">
        <v>0.5</v>
      </c>
    </row>
    <row r="168" spans="2:35" x14ac:dyDescent="0.25">
      <c r="B168" s="5"/>
      <c r="C168" s="8">
        <v>27560</v>
      </c>
      <c r="D168" s="6">
        <v>21</v>
      </c>
      <c r="E168" s="6">
        <v>16</v>
      </c>
      <c r="F168" s="6">
        <f t="shared" si="10"/>
        <v>18.5</v>
      </c>
      <c r="G168" s="6">
        <v>0</v>
      </c>
      <c r="I168" s="5"/>
      <c r="J168" s="8">
        <v>27925</v>
      </c>
      <c r="K168" s="6">
        <v>27.5</v>
      </c>
      <c r="L168" s="6">
        <v>22</v>
      </c>
      <c r="M168" s="6">
        <f t="shared" si="11"/>
        <v>24.75</v>
      </c>
      <c r="N168" s="6">
        <v>0</v>
      </c>
      <c r="P168" s="5"/>
      <c r="Q168" s="8">
        <v>28291</v>
      </c>
      <c r="R168" s="6">
        <v>20</v>
      </c>
      <c r="S168" s="6">
        <v>13.5</v>
      </c>
      <c r="T168" s="6">
        <f t="shared" si="12"/>
        <v>16.75</v>
      </c>
      <c r="U168" s="6">
        <v>0</v>
      </c>
      <c r="W168" s="5"/>
      <c r="X168" s="8">
        <v>28656</v>
      </c>
      <c r="Y168" s="6">
        <v>20.5</v>
      </c>
      <c r="Z168" s="6">
        <v>17</v>
      </c>
      <c r="AA168" s="6">
        <f t="shared" si="13"/>
        <v>18.75</v>
      </c>
      <c r="AB168" s="6">
        <v>2.4</v>
      </c>
      <c r="AD168" s="5"/>
      <c r="AE168" s="8">
        <v>29021</v>
      </c>
      <c r="AF168" s="6">
        <v>24</v>
      </c>
      <c r="AG168" s="6">
        <v>18</v>
      </c>
      <c r="AH168" s="6">
        <f t="shared" si="14"/>
        <v>21</v>
      </c>
      <c r="AI168" s="6">
        <v>0.4</v>
      </c>
    </row>
    <row r="169" spans="2:35" x14ac:dyDescent="0.25">
      <c r="B169" s="5"/>
      <c r="C169" s="8">
        <v>27561</v>
      </c>
      <c r="D169" s="6">
        <v>19.5</v>
      </c>
      <c r="E169" s="6">
        <v>18</v>
      </c>
      <c r="F169" s="6">
        <f t="shared" si="10"/>
        <v>18.75</v>
      </c>
      <c r="G169" s="6">
        <v>7.5</v>
      </c>
      <c r="I169" s="5"/>
      <c r="J169" s="8">
        <v>27926</v>
      </c>
      <c r="K169" s="6">
        <v>28</v>
      </c>
      <c r="L169" s="6">
        <v>21.5</v>
      </c>
      <c r="M169" s="6">
        <f t="shared" si="11"/>
        <v>24.75</v>
      </c>
      <c r="N169" s="6">
        <v>0</v>
      </c>
      <c r="P169" s="5"/>
      <c r="Q169" s="8">
        <v>28292</v>
      </c>
      <c r="R169" s="6">
        <v>22</v>
      </c>
      <c r="S169" s="6">
        <v>16</v>
      </c>
      <c r="T169" s="6">
        <f t="shared" si="12"/>
        <v>19</v>
      </c>
      <c r="U169" s="6">
        <v>0</v>
      </c>
      <c r="W169" s="5"/>
      <c r="X169" s="8">
        <v>28657</v>
      </c>
      <c r="Y169" s="6">
        <v>22</v>
      </c>
      <c r="Z169" s="6">
        <v>16</v>
      </c>
      <c r="AA169" s="6">
        <f t="shared" si="13"/>
        <v>19</v>
      </c>
      <c r="AB169" s="6">
        <v>1.6</v>
      </c>
      <c r="AD169" s="5"/>
      <c r="AE169" s="8">
        <v>29022</v>
      </c>
      <c r="AF169" s="6">
        <v>22.5</v>
      </c>
      <c r="AG169" s="6">
        <v>16.5</v>
      </c>
      <c r="AH169" s="6">
        <f t="shared" si="14"/>
        <v>19.5</v>
      </c>
      <c r="AI169" s="6">
        <v>9</v>
      </c>
    </row>
    <row r="170" spans="2:35" x14ac:dyDescent="0.25">
      <c r="B170" s="5"/>
      <c r="C170" s="8">
        <v>27562</v>
      </c>
      <c r="D170" s="6">
        <v>19.5</v>
      </c>
      <c r="E170" s="6">
        <v>17.5</v>
      </c>
      <c r="F170" s="6">
        <f t="shared" si="10"/>
        <v>18.5</v>
      </c>
      <c r="G170" s="6">
        <v>0</v>
      </c>
      <c r="I170" s="5"/>
      <c r="J170" s="8">
        <v>27927</v>
      </c>
      <c r="K170" s="6">
        <v>20.5</v>
      </c>
      <c r="L170" s="6">
        <v>20</v>
      </c>
      <c r="M170" s="6">
        <f t="shared" si="11"/>
        <v>20.25</v>
      </c>
      <c r="N170" s="6">
        <v>0</v>
      </c>
      <c r="P170" s="5"/>
      <c r="Q170" s="8">
        <v>28293</v>
      </c>
      <c r="R170" s="6">
        <v>21.5</v>
      </c>
      <c r="S170" s="6">
        <v>16.600000000000001</v>
      </c>
      <c r="T170" s="6">
        <f t="shared" si="12"/>
        <v>19.05</v>
      </c>
      <c r="U170" s="6">
        <v>0</v>
      </c>
      <c r="W170" s="5"/>
      <c r="X170" s="8">
        <v>28658</v>
      </c>
      <c r="Y170" s="6">
        <v>22</v>
      </c>
      <c r="Z170" s="6">
        <v>12.2</v>
      </c>
      <c r="AA170" s="6">
        <f t="shared" si="13"/>
        <v>17.100000000000001</v>
      </c>
      <c r="AB170" s="6">
        <v>0</v>
      </c>
      <c r="AD170" s="5"/>
      <c r="AE170" s="8">
        <v>29023</v>
      </c>
      <c r="AF170" s="6">
        <v>22.5</v>
      </c>
      <c r="AG170" s="6">
        <v>15</v>
      </c>
      <c r="AH170" s="6">
        <f t="shared" si="14"/>
        <v>18.75</v>
      </c>
      <c r="AI170" s="6">
        <v>0</v>
      </c>
    </row>
    <row r="171" spans="2:35" x14ac:dyDescent="0.25">
      <c r="B171" s="5"/>
      <c r="C171" s="8">
        <v>27563</v>
      </c>
      <c r="D171" s="6">
        <v>19.5</v>
      </c>
      <c r="E171" s="6">
        <v>17</v>
      </c>
      <c r="F171" s="6">
        <f t="shared" si="10"/>
        <v>18.25</v>
      </c>
      <c r="G171" s="6">
        <v>0</v>
      </c>
      <c r="I171" s="5"/>
      <c r="J171" s="8">
        <v>27928</v>
      </c>
      <c r="K171" s="6">
        <v>28</v>
      </c>
      <c r="L171" s="6">
        <v>24</v>
      </c>
      <c r="M171" s="6">
        <f t="shared" si="11"/>
        <v>26</v>
      </c>
      <c r="N171" s="6">
        <v>0</v>
      </c>
      <c r="P171" s="5"/>
      <c r="Q171" s="8">
        <v>28294</v>
      </c>
      <c r="R171" s="6">
        <v>22.4</v>
      </c>
      <c r="S171" s="6">
        <v>16.5</v>
      </c>
      <c r="T171" s="6">
        <f t="shared" si="12"/>
        <v>19.45</v>
      </c>
      <c r="U171" s="6">
        <v>0</v>
      </c>
      <c r="W171" s="5"/>
      <c r="X171" s="8">
        <v>28659</v>
      </c>
      <c r="Y171" s="6">
        <v>20</v>
      </c>
      <c r="Z171" s="6">
        <v>15</v>
      </c>
      <c r="AA171" s="6">
        <f t="shared" si="13"/>
        <v>17.5</v>
      </c>
      <c r="AB171" s="6">
        <v>0</v>
      </c>
      <c r="AD171" s="5"/>
      <c r="AE171" s="8">
        <v>29024</v>
      </c>
      <c r="AF171" s="6">
        <v>22</v>
      </c>
      <c r="AG171" s="6">
        <v>15.5</v>
      </c>
      <c r="AH171" s="6">
        <f t="shared" si="14"/>
        <v>18.75</v>
      </c>
      <c r="AI171" s="6">
        <v>0</v>
      </c>
    </row>
    <row r="172" spans="2:35" x14ac:dyDescent="0.25">
      <c r="B172" s="5"/>
      <c r="C172" s="8">
        <v>27564</v>
      </c>
      <c r="D172" s="6">
        <v>21.6</v>
      </c>
      <c r="E172" s="6">
        <v>17</v>
      </c>
      <c r="F172" s="6">
        <f t="shared" si="10"/>
        <v>19.3</v>
      </c>
      <c r="G172" s="6">
        <v>0</v>
      </c>
      <c r="I172" s="5"/>
      <c r="J172" s="8">
        <v>27929</v>
      </c>
      <c r="K172" s="6">
        <v>25</v>
      </c>
      <c r="L172" s="6">
        <v>21.6</v>
      </c>
      <c r="M172" s="6">
        <f t="shared" si="11"/>
        <v>23.3</v>
      </c>
      <c r="N172" s="6">
        <v>0</v>
      </c>
      <c r="P172" s="5"/>
      <c r="Q172" s="8">
        <v>28295</v>
      </c>
      <c r="R172" s="6">
        <v>21</v>
      </c>
      <c r="S172" s="6">
        <v>16</v>
      </c>
      <c r="T172" s="6">
        <f t="shared" si="12"/>
        <v>18.5</v>
      </c>
      <c r="U172" s="6">
        <v>0</v>
      </c>
      <c r="W172" s="5"/>
      <c r="X172" s="8">
        <v>28660</v>
      </c>
      <c r="Y172" s="6">
        <v>20</v>
      </c>
      <c r="Z172" s="6">
        <v>13.5</v>
      </c>
      <c r="AA172" s="6">
        <f t="shared" si="13"/>
        <v>16.75</v>
      </c>
      <c r="AB172" s="6">
        <v>0</v>
      </c>
      <c r="AD172" s="5"/>
      <c r="AE172" s="8">
        <v>29025</v>
      </c>
      <c r="AF172" s="6">
        <v>22</v>
      </c>
      <c r="AG172" s="6">
        <v>17.2</v>
      </c>
      <c r="AH172" s="6">
        <f t="shared" si="14"/>
        <v>19.600000000000001</v>
      </c>
      <c r="AI172" s="6">
        <v>0</v>
      </c>
    </row>
    <row r="173" spans="2:35" x14ac:dyDescent="0.25">
      <c r="B173" s="5"/>
      <c r="C173" s="8">
        <v>27565</v>
      </c>
      <c r="D173" s="6">
        <v>23</v>
      </c>
      <c r="E173" s="6">
        <v>17</v>
      </c>
      <c r="F173" s="6">
        <f t="shared" si="10"/>
        <v>20</v>
      </c>
      <c r="G173" s="6">
        <v>0</v>
      </c>
      <c r="I173" s="5"/>
      <c r="J173" s="8">
        <v>27930</v>
      </c>
      <c r="K173" s="6">
        <v>24</v>
      </c>
      <c r="L173" s="6">
        <v>19.8</v>
      </c>
      <c r="M173" s="6">
        <f t="shared" si="11"/>
        <v>21.9</v>
      </c>
      <c r="N173" s="6">
        <v>0</v>
      </c>
      <c r="P173" s="5"/>
      <c r="Q173" s="8">
        <v>28296</v>
      </c>
      <c r="R173" s="6">
        <v>22.6</v>
      </c>
      <c r="S173" s="6">
        <v>17.5</v>
      </c>
      <c r="T173" s="6">
        <f t="shared" si="12"/>
        <v>20.05</v>
      </c>
      <c r="U173" s="6">
        <v>0</v>
      </c>
      <c r="W173" s="5"/>
      <c r="X173" s="8">
        <v>28661</v>
      </c>
      <c r="Y173" s="6">
        <v>22</v>
      </c>
      <c r="Z173" s="6">
        <v>15.8</v>
      </c>
      <c r="AA173" s="6">
        <f t="shared" si="13"/>
        <v>18.899999999999999</v>
      </c>
      <c r="AB173" s="6">
        <v>0.5</v>
      </c>
      <c r="AD173" s="5"/>
      <c r="AE173" s="8">
        <v>29026</v>
      </c>
      <c r="AF173" s="6">
        <v>22.5</v>
      </c>
      <c r="AG173" s="6">
        <v>17</v>
      </c>
      <c r="AH173" s="6">
        <f t="shared" si="14"/>
        <v>19.75</v>
      </c>
      <c r="AI173" s="6">
        <v>0</v>
      </c>
    </row>
    <row r="174" spans="2:35" x14ac:dyDescent="0.25">
      <c r="B174" s="5"/>
      <c r="C174" s="8">
        <v>27566</v>
      </c>
      <c r="D174" s="6">
        <v>23</v>
      </c>
      <c r="E174" s="6">
        <v>18</v>
      </c>
      <c r="F174" s="6">
        <f t="shared" si="10"/>
        <v>20.5</v>
      </c>
      <c r="G174" s="6">
        <v>0</v>
      </c>
      <c r="I174" s="5"/>
      <c r="J174" s="8">
        <v>27931</v>
      </c>
      <c r="K174" s="6">
        <v>25</v>
      </c>
      <c r="L174" s="6">
        <v>20</v>
      </c>
      <c r="M174" s="6">
        <f t="shared" si="11"/>
        <v>22.5</v>
      </c>
      <c r="N174" s="6">
        <v>0</v>
      </c>
      <c r="P174" s="5"/>
      <c r="Q174" s="8">
        <v>28297</v>
      </c>
      <c r="R174" s="6">
        <v>22</v>
      </c>
      <c r="S174" s="6">
        <v>16.5</v>
      </c>
      <c r="T174" s="6">
        <f t="shared" si="12"/>
        <v>19.25</v>
      </c>
      <c r="U174" s="6">
        <v>0</v>
      </c>
      <c r="W174" s="5"/>
      <c r="X174" s="8">
        <v>28662</v>
      </c>
      <c r="Y174" s="6">
        <v>23.5</v>
      </c>
      <c r="Z174" s="6">
        <v>15</v>
      </c>
      <c r="AA174" s="6">
        <f t="shared" si="13"/>
        <v>19.25</v>
      </c>
      <c r="AB174" s="6">
        <v>0</v>
      </c>
      <c r="AD174" s="5"/>
      <c r="AE174" s="8">
        <v>29027</v>
      </c>
      <c r="AF174" s="6">
        <v>24.4</v>
      </c>
      <c r="AG174" s="6">
        <v>18.399999999999999</v>
      </c>
      <c r="AH174" s="6">
        <f t="shared" si="14"/>
        <v>21.4</v>
      </c>
      <c r="AI174" s="6">
        <v>0</v>
      </c>
    </row>
    <row r="175" spans="2:35" x14ac:dyDescent="0.25">
      <c r="B175" s="5"/>
      <c r="C175" s="8">
        <v>27567</v>
      </c>
      <c r="D175" s="6">
        <v>23</v>
      </c>
      <c r="E175" s="6">
        <v>20</v>
      </c>
      <c r="F175" s="6">
        <f t="shared" si="10"/>
        <v>21.5</v>
      </c>
      <c r="G175" s="6">
        <v>0</v>
      </c>
      <c r="I175" s="5"/>
      <c r="J175" s="8">
        <v>27932</v>
      </c>
      <c r="K175" s="6">
        <v>25.5</v>
      </c>
      <c r="L175" s="6">
        <v>21.5</v>
      </c>
      <c r="M175" s="6">
        <f t="shared" si="11"/>
        <v>23.5</v>
      </c>
      <c r="N175" s="6">
        <v>0</v>
      </c>
      <c r="P175" s="5"/>
      <c r="Q175" s="8">
        <v>28298</v>
      </c>
      <c r="R175" s="6">
        <v>21</v>
      </c>
      <c r="S175" s="6">
        <v>17</v>
      </c>
      <c r="T175" s="6">
        <f t="shared" si="12"/>
        <v>19</v>
      </c>
      <c r="U175" s="6">
        <v>44.5</v>
      </c>
      <c r="W175" s="5"/>
      <c r="X175" s="8">
        <v>28663</v>
      </c>
      <c r="Y175" s="6">
        <v>22.5</v>
      </c>
      <c r="Z175" s="6">
        <v>16.399999999999999</v>
      </c>
      <c r="AA175" s="6">
        <f t="shared" si="13"/>
        <v>19.45</v>
      </c>
      <c r="AB175" s="6">
        <v>0</v>
      </c>
      <c r="AD175" s="5"/>
      <c r="AE175" s="8">
        <v>29028</v>
      </c>
      <c r="AF175" s="6">
        <v>23.5</v>
      </c>
      <c r="AG175" s="6">
        <v>19.600000000000001</v>
      </c>
      <c r="AH175" s="6">
        <f t="shared" si="14"/>
        <v>21.55</v>
      </c>
      <c r="AI175" s="6">
        <v>0</v>
      </c>
    </row>
    <row r="176" spans="2:35" x14ac:dyDescent="0.25">
      <c r="B176" s="5"/>
      <c r="C176" s="8">
        <v>27568</v>
      </c>
      <c r="D176" s="6">
        <v>23.8</v>
      </c>
      <c r="E176" s="6">
        <v>20</v>
      </c>
      <c r="F176" s="6">
        <f t="shared" si="10"/>
        <v>21.9</v>
      </c>
      <c r="G176" s="6">
        <v>0</v>
      </c>
      <c r="I176" s="5"/>
      <c r="J176" s="8">
        <v>27933</v>
      </c>
      <c r="K176" s="6">
        <v>26</v>
      </c>
      <c r="L176" s="6">
        <v>21.2</v>
      </c>
      <c r="M176" s="6">
        <f t="shared" si="11"/>
        <v>23.6</v>
      </c>
      <c r="N176" s="6">
        <v>0</v>
      </c>
      <c r="P176" s="5"/>
      <c r="Q176" s="8">
        <v>28299</v>
      </c>
      <c r="R176" s="6">
        <v>20.5</v>
      </c>
      <c r="S176" s="6">
        <v>15</v>
      </c>
      <c r="T176" s="6">
        <f t="shared" si="12"/>
        <v>17.75</v>
      </c>
      <c r="U176" s="6">
        <v>0</v>
      </c>
      <c r="W176" s="5"/>
      <c r="X176" s="8">
        <v>28664</v>
      </c>
      <c r="Y176" s="6">
        <v>24</v>
      </c>
      <c r="Z176" s="6">
        <v>17.5</v>
      </c>
      <c r="AA176" s="6">
        <f t="shared" si="13"/>
        <v>20.75</v>
      </c>
      <c r="AB176" s="6">
        <v>0</v>
      </c>
      <c r="AD176" s="5"/>
      <c r="AE176" s="8">
        <v>29029</v>
      </c>
      <c r="AF176" s="6">
        <v>24</v>
      </c>
      <c r="AG176" s="6">
        <v>18</v>
      </c>
      <c r="AH176" s="6">
        <f t="shared" si="14"/>
        <v>21</v>
      </c>
      <c r="AI176" s="6">
        <v>0</v>
      </c>
    </row>
    <row r="177" spans="2:35" x14ac:dyDescent="0.25">
      <c r="B177" s="5"/>
      <c r="C177" s="8">
        <v>27569</v>
      </c>
      <c r="D177" s="6">
        <v>24</v>
      </c>
      <c r="E177" s="6">
        <v>21</v>
      </c>
      <c r="F177" s="6">
        <f t="shared" si="10"/>
        <v>22.5</v>
      </c>
      <c r="G177" s="6">
        <v>0</v>
      </c>
      <c r="I177" s="5"/>
      <c r="J177" s="8">
        <v>27934</v>
      </c>
      <c r="K177" s="6">
        <v>27.8</v>
      </c>
      <c r="L177" s="6">
        <v>23</v>
      </c>
      <c r="M177" s="6">
        <f t="shared" si="11"/>
        <v>25.4</v>
      </c>
      <c r="N177" s="6">
        <v>0</v>
      </c>
      <c r="P177" s="5"/>
      <c r="Q177" s="8">
        <v>28300</v>
      </c>
      <c r="R177" s="6">
        <v>21</v>
      </c>
      <c r="S177" s="6">
        <v>16</v>
      </c>
      <c r="T177" s="6">
        <f t="shared" si="12"/>
        <v>18.5</v>
      </c>
      <c r="U177" s="6">
        <v>8.1999999999999993</v>
      </c>
      <c r="W177" s="5"/>
      <c r="X177" s="8">
        <v>28665</v>
      </c>
      <c r="Y177" s="6">
        <v>21</v>
      </c>
      <c r="Z177" s="6">
        <v>17.600000000000001</v>
      </c>
      <c r="AA177" s="6">
        <f t="shared" si="13"/>
        <v>19.3</v>
      </c>
      <c r="AB177" s="6">
        <v>0</v>
      </c>
      <c r="AD177" s="5"/>
      <c r="AE177" s="8">
        <v>29030</v>
      </c>
      <c r="AF177" s="6">
        <v>23.4</v>
      </c>
      <c r="AG177" s="6">
        <v>18</v>
      </c>
      <c r="AH177" s="6">
        <f t="shared" si="14"/>
        <v>20.7</v>
      </c>
      <c r="AI177" s="6">
        <v>0</v>
      </c>
    </row>
    <row r="178" spans="2:35" x14ac:dyDescent="0.25">
      <c r="B178" s="5"/>
      <c r="C178" s="8">
        <v>27570</v>
      </c>
      <c r="D178" s="6">
        <v>24</v>
      </c>
      <c r="E178" s="6">
        <v>20</v>
      </c>
      <c r="F178" s="6">
        <f t="shared" si="10"/>
        <v>22</v>
      </c>
      <c r="G178" s="6">
        <v>0</v>
      </c>
      <c r="I178" s="5"/>
      <c r="J178" s="8">
        <v>27935</v>
      </c>
      <c r="K178" s="6">
        <v>31.2</v>
      </c>
      <c r="L178" s="6">
        <v>20.5</v>
      </c>
      <c r="M178" s="6">
        <f t="shared" si="11"/>
        <v>25.85</v>
      </c>
      <c r="N178" s="6">
        <v>4.5</v>
      </c>
      <c r="P178" s="5"/>
      <c r="Q178" s="8">
        <v>28301</v>
      </c>
      <c r="R178" s="6">
        <v>22</v>
      </c>
      <c r="S178" s="6">
        <v>16.5</v>
      </c>
      <c r="T178" s="6">
        <f t="shared" si="12"/>
        <v>19.25</v>
      </c>
      <c r="U178" s="6">
        <v>13.5</v>
      </c>
      <c r="W178" s="5"/>
      <c r="X178" s="8">
        <v>28666</v>
      </c>
      <c r="Y178" s="6">
        <v>19</v>
      </c>
      <c r="Z178" s="6">
        <v>16.8</v>
      </c>
      <c r="AA178" s="6">
        <f t="shared" si="13"/>
        <v>17.899999999999999</v>
      </c>
      <c r="AB178" s="6">
        <v>0</v>
      </c>
      <c r="AD178" s="5"/>
      <c r="AE178" s="8">
        <v>29031</v>
      </c>
      <c r="AF178" s="6">
        <v>22.2</v>
      </c>
      <c r="AG178" s="6">
        <v>19</v>
      </c>
      <c r="AH178" s="6">
        <f t="shared" si="14"/>
        <v>20.6</v>
      </c>
      <c r="AI178" s="6">
        <v>0</v>
      </c>
    </row>
    <row r="179" spans="2:35" x14ac:dyDescent="0.25">
      <c r="B179" s="5"/>
      <c r="C179" s="8">
        <v>27571</v>
      </c>
      <c r="D179" s="6">
        <v>27</v>
      </c>
      <c r="E179" s="6">
        <v>20</v>
      </c>
      <c r="F179" s="6">
        <f t="shared" si="10"/>
        <v>23.5</v>
      </c>
      <c r="G179" s="6">
        <v>0</v>
      </c>
      <c r="I179" s="5"/>
      <c r="J179" s="8">
        <v>27936</v>
      </c>
      <c r="K179" s="6">
        <v>26.8</v>
      </c>
      <c r="L179" s="6">
        <v>22</v>
      </c>
      <c r="M179" s="6">
        <f t="shared" si="11"/>
        <v>24.4</v>
      </c>
      <c r="N179" s="6">
        <v>0</v>
      </c>
      <c r="P179" s="5"/>
      <c r="Q179" s="8">
        <v>28302</v>
      </c>
      <c r="R179" s="6">
        <v>22.8</v>
      </c>
      <c r="S179" s="6">
        <v>17.5</v>
      </c>
      <c r="T179" s="6">
        <f t="shared" si="12"/>
        <v>20.149999999999999</v>
      </c>
      <c r="U179" s="6">
        <v>0.1</v>
      </c>
      <c r="W179" s="5"/>
      <c r="X179" s="8">
        <v>28667</v>
      </c>
      <c r="Y179" s="6">
        <v>18</v>
      </c>
      <c r="Z179" s="6">
        <v>15</v>
      </c>
      <c r="AA179" s="6">
        <f t="shared" si="13"/>
        <v>16.5</v>
      </c>
      <c r="AB179" s="6">
        <v>12</v>
      </c>
      <c r="AD179" s="5"/>
      <c r="AE179" s="8">
        <v>29032</v>
      </c>
      <c r="AF179" s="6">
        <v>23.6</v>
      </c>
      <c r="AG179" s="6">
        <v>19.5</v>
      </c>
      <c r="AH179" s="6">
        <f t="shared" si="14"/>
        <v>21.55</v>
      </c>
      <c r="AI179" s="6">
        <v>0</v>
      </c>
    </row>
    <row r="180" spans="2:35" x14ac:dyDescent="0.25">
      <c r="B180" s="5"/>
      <c r="C180" s="8">
        <v>27572</v>
      </c>
      <c r="D180" s="6">
        <v>25</v>
      </c>
      <c r="E180" s="6">
        <v>20.5</v>
      </c>
      <c r="F180" s="6">
        <f t="shared" si="10"/>
        <v>22.75</v>
      </c>
      <c r="G180" s="6">
        <v>0</v>
      </c>
      <c r="I180" s="5"/>
      <c r="J180" s="8">
        <v>27937</v>
      </c>
      <c r="K180" s="6">
        <v>26</v>
      </c>
      <c r="L180" s="6">
        <v>19.399999999999999</v>
      </c>
      <c r="M180" s="6">
        <f t="shared" si="11"/>
        <v>22.7</v>
      </c>
      <c r="N180" s="6">
        <v>0</v>
      </c>
      <c r="P180" s="5"/>
      <c r="Q180" s="8">
        <v>28303</v>
      </c>
      <c r="R180" s="6">
        <v>23.6</v>
      </c>
      <c r="S180" s="6">
        <v>19</v>
      </c>
      <c r="T180" s="6">
        <f t="shared" si="12"/>
        <v>21.3</v>
      </c>
      <c r="U180" s="6">
        <v>0.2</v>
      </c>
      <c r="W180" s="5"/>
      <c r="X180" s="8">
        <v>28668</v>
      </c>
      <c r="Y180" s="6">
        <v>19</v>
      </c>
      <c r="Z180" s="6">
        <v>11.8</v>
      </c>
      <c r="AA180" s="6">
        <f t="shared" si="13"/>
        <v>15.4</v>
      </c>
      <c r="AB180" s="6">
        <v>0</v>
      </c>
      <c r="AD180" s="5"/>
      <c r="AE180" s="8">
        <v>29033</v>
      </c>
      <c r="AF180" s="6">
        <v>25</v>
      </c>
      <c r="AG180" s="6">
        <v>19.8</v>
      </c>
      <c r="AH180" s="6">
        <f t="shared" si="14"/>
        <v>22.4</v>
      </c>
      <c r="AI180" s="6">
        <v>0</v>
      </c>
    </row>
    <row r="181" spans="2:35" x14ac:dyDescent="0.25">
      <c r="B181" s="5"/>
      <c r="C181" s="8">
        <v>27573</v>
      </c>
      <c r="D181" s="6">
        <v>25</v>
      </c>
      <c r="E181" s="6">
        <v>20.8</v>
      </c>
      <c r="F181" s="6">
        <f t="shared" si="10"/>
        <v>22.9</v>
      </c>
      <c r="G181" s="6">
        <v>0</v>
      </c>
      <c r="I181" s="5"/>
      <c r="J181" s="8">
        <v>27938</v>
      </c>
      <c r="K181" s="6">
        <v>25.2</v>
      </c>
      <c r="L181" s="6">
        <v>19.2</v>
      </c>
      <c r="M181" s="6">
        <f t="shared" si="11"/>
        <v>22.2</v>
      </c>
      <c r="N181" s="6">
        <v>0</v>
      </c>
      <c r="P181" s="5"/>
      <c r="Q181" s="8">
        <v>28304</v>
      </c>
      <c r="R181" s="6">
        <v>21</v>
      </c>
      <c r="S181" s="6">
        <v>18.5</v>
      </c>
      <c r="T181" s="6">
        <f t="shared" si="12"/>
        <v>19.75</v>
      </c>
      <c r="U181" s="6">
        <v>10.7</v>
      </c>
      <c r="W181" s="5"/>
      <c r="X181" s="8">
        <v>28669</v>
      </c>
      <c r="Y181" s="6">
        <v>20</v>
      </c>
      <c r="Z181" s="6">
        <v>16</v>
      </c>
      <c r="AA181" s="6">
        <f t="shared" si="13"/>
        <v>18</v>
      </c>
      <c r="AB181" s="6">
        <v>0</v>
      </c>
      <c r="AD181" s="5"/>
      <c r="AE181" s="8">
        <v>29034</v>
      </c>
      <c r="AF181" s="6">
        <v>25.8</v>
      </c>
      <c r="AG181" s="6">
        <v>20.5</v>
      </c>
      <c r="AH181" s="6">
        <f t="shared" si="14"/>
        <v>23.15</v>
      </c>
      <c r="AI181" s="6">
        <v>0</v>
      </c>
    </row>
    <row r="182" spans="2:35" x14ac:dyDescent="0.25">
      <c r="B182" s="5"/>
      <c r="C182" s="8">
        <v>27574</v>
      </c>
      <c r="D182" s="6">
        <v>29</v>
      </c>
      <c r="E182" s="6">
        <v>19.5</v>
      </c>
      <c r="F182" s="6">
        <f t="shared" si="10"/>
        <v>24.25</v>
      </c>
      <c r="G182" s="6">
        <v>0</v>
      </c>
      <c r="I182" s="5"/>
      <c r="J182" s="8">
        <v>27939</v>
      </c>
      <c r="K182" s="6">
        <v>25.4</v>
      </c>
      <c r="L182" s="6">
        <v>18.8</v>
      </c>
      <c r="M182" s="6">
        <f t="shared" si="11"/>
        <v>22.1</v>
      </c>
      <c r="N182" s="6">
        <v>1.5</v>
      </c>
      <c r="P182" s="5"/>
      <c r="Q182" s="8">
        <v>28305</v>
      </c>
      <c r="R182" s="6">
        <v>20</v>
      </c>
      <c r="S182" s="6">
        <v>17</v>
      </c>
      <c r="T182" s="6">
        <f t="shared" si="12"/>
        <v>18.5</v>
      </c>
      <c r="U182" s="6">
        <v>17.7</v>
      </c>
      <c r="W182" s="5"/>
      <c r="X182" s="8">
        <v>28670</v>
      </c>
      <c r="Y182" s="6">
        <v>20.5</v>
      </c>
      <c r="Z182" s="6">
        <v>16</v>
      </c>
      <c r="AA182" s="6">
        <f t="shared" si="13"/>
        <v>18.25</v>
      </c>
      <c r="AB182" s="6">
        <v>0.1</v>
      </c>
      <c r="AD182" s="5"/>
      <c r="AE182" s="8">
        <v>29035</v>
      </c>
      <c r="AF182" s="6">
        <v>25.5</v>
      </c>
      <c r="AG182" s="6">
        <v>20.6</v>
      </c>
      <c r="AH182" s="6">
        <f t="shared" si="14"/>
        <v>23.05</v>
      </c>
      <c r="AI182" s="6">
        <v>0</v>
      </c>
    </row>
    <row r="183" spans="2:35" x14ac:dyDescent="0.25">
      <c r="B183" s="5"/>
      <c r="C183" s="12">
        <v>27575</v>
      </c>
      <c r="D183" s="13">
        <v>25.5</v>
      </c>
      <c r="E183" s="13">
        <v>21</v>
      </c>
      <c r="F183" s="13">
        <f t="shared" si="10"/>
        <v>23.25</v>
      </c>
      <c r="G183" s="13">
        <v>0</v>
      </c>
      <c r="I183" s="5"/>
      <c r="J183" s="8">
        <v>27940</v>
      </c>
      <c r="K183" s="6">
        <v>24.8</v>
      </c>
      <c r="L183" s="6">
        <v>19.5</v>
      </c>
      <c r="M183" s="6">
        <f t="shared" si="11"/>
        <v>22.15</v>
      </c>
      <c r="N183" s="6">
        <v>0</v>
      </c>
      <c r="P183" s="5"/>
      <c r="Q183" s="12">
        <v>28306</v>
      </c>
      <c r="R183" s="13">
        <v>21.2</v>
      </c>
      <c r="S183" s="13">
        <v>16.5</v>
      </c>
      <c r="T183" s="13">
        <f t="shared" si="12"/>
        <v>18.850000000000001</v>
      </c>
      <c r="U183" s="13">
        <v>0</v>
      </c>
      <c r="W183" s="5"/>
      <c r="X183" s="12">
        <v>28671</v>
      </c>
      <c r="Y183" s="13">
        <v>21.5</v>
      </c>
      <c r="Z183" s="13">
        <v>17.5</v>
      </c>
      <c r="AA183" s="13">
        <f t="shared" si="13"/>
        <v>19.5</v>
      </c>
      <c r="AB183" s="13">
        <v>2.7</v>
      </c>
      <c r="AD183" s="5"/>
      <c r="AE183" s="12">
        <v>29036</v>
      </c>
      <c r="AF183" s="13">
        <v>25.5</v>
      </c>
      <c r="AG183" s="13">
        <v>20.2</v>
      </c>
      <c r="AH183" s="13">
        <f t="shared" si="14"/>
        <v>22.85</v>
      </c>
      <c r="AI183" s="13">
        <v>0</v>
      </c>
    </row>
    <row r="184" spans="2:35" x14ac:dyDescent="0.25">
      <c r="B184" s="5" t="s">
        <v>11</v>
      </c>
      <c r="C184" s="8">
        <v>27576</v>
      </c>
      <c r="D184" s="6">
        <v>25</v>
      </c>
      <c r="E184" s="6">
        <v>19.5</v>
      </c>
      <c r="F184" s="6">
        <f t="shared" si="10"/>
        <v>22.25</v>
      </c>
      <c r="G184" s="6">
        <v>0</v>
      </c>
      <c r="I184" s="5"/>
      <c r="J184" s="12">
        <v>27941</v>
      </c>
      <c r="K184" s="13">
        <v>26</v>
      </c>
      <c r="L184" s="13">
        <v>19.899999999999999</v>
      </c>
      <c r="M184" s="13">
        <f>+(K184+L184)/2</f>
        <v>22.95</v>
      </c>
      <c r="N184" s="13">
        <v>0</v>
      </c>
      <c r="P184" s="5" t="s">
        <v>11</v>
      </c>
      <c r="Q184" s="8">
        <v>28307</v>
      </c>
      <c r="R184" s="6">
        <v>24.5</v>
      </c>
      <c r="S184" s="6">
        <v>16.399999999999999</v>
      </c>
      <c r="T184" s="6">
        <f t="shared" si="12"/>
        <v>20.45</v>
      </c>
      <c r="U184" s="6">
        <v>0.2</v>
      </c>
      <c r="W184" s="5" t="s">
        <v>11</v>
      </c>
      <c r="X184" s="8">
        <v>28672</v>
      </c>
      <c r="Y184" s="6">
        <v>23.8</v>
      </c>
      <c r="Z184" s="6">
        <v>17.5</v>
      </c>
      <c r="AA184" s="6">
        <f t="shared" si="13"/>
        <v>20.65</v>
      </c>
      <c r="AB184" s="6">
        <v>0</v>
      </c>
      <c r="AD184" s="5" t="s">
        <v>11</v>
      </c>
      <c r="AE184" s="8">
        <v>29037</v>
      </c>
      <c r="AF184" s="6">
        <v>23</v>
      </c>
      <c r="AG184" s="6">
        <v>21</v>
      </c>
      <c r="AH184" s="6">
        <f t="shared" si="14"/>
        <v>22</v>
      </c>
      <c r="AI184" s="6">
        <v>9.5</v>
      </c>
    </row>
    <row r="185" spans="2:35" x14ac:dyDescent="0.25">
      <c r="B185" s="5"/>
      <c r="C185" s="8">
        <v>27577</v>
      </c>
      <c r="D185" s="6">
        <v>23.5</v>
      </c>
      <c r="E185" s="6">
        <v>20.2</v>
      </c>
      <c r="F185" s="6">
        <f t="shared" si="10"/>
        <v>21.85</v>
      </c>
      <c r="G185" s="6">
        <v>0.1</v>
      </c>
      <c r="I185" s="5" t="s">
        <v>11</v>
      </c>
      <c r="J185" s="8">
        <v>27942</v>
      </c>
      <c r="K185" s="6">
        <v>25.8</v>
      </c>
      <c r="L185" s="6">
        <v>19.2</v>
      </c>
      <c r="M185" s="6">
        <f t="shared" si="11"/>
        <v>22.5</v>
      </c>
      <c r="N185" s="6">
        <v>0</v>
      </c>
      <c r="P185" s="5"/>
      <c r="Q185" s="8">
        <v>28308</v>
      </c>
      <c r="R185" s="6">
        <v>24.8</v>
      </c>
      <c r="S185" s="6">
        <v>20</v>
      </c>
      <c r="T185" s="6">
        <f t="shared" si="12"/>
        <v>22.4</v>
      </c>
      <c r="U185" s="6">
        <v>10</v>
      </c>
      <c r="W185" s="5"/>
      <c r="X185" s="8">
        <v>28673</v>
      </c>
      <c r="Y185" s="6">
        <v>23</v>
      </c>
      <c r="Z185" s="6">
        <v>17</v>
      </c>
      <c r="AA185" s="6">
        <f t="shared" si="13"/>
        <v>20</v>
      </c>
      <c r="AB185" s="6">
        <v>0</v>
      </c>
      <c r="AD185" s="5"/>
      <c r="AE185" s="8">
        <v>29038</v>
      </c>
      <c r="AF185" s="6">
        <v>20.6</v>
      </c>
      <c r="AG185" s="6">
        <v>17</v>
      </c>
      <c r="AH185" s="6">
        <f t="shared" si="14"/>
        <v>18.8</v>
      </c>
      <c r="AI185" s="6">
        <v>0</v>
      </c>
    </row>
    <row r="186" spans="2:35" x14ac:dyDescent="0.25">
      <c r="B186" s="5"/>
      <c r="C186" s="8">
        <v>27578</v>
      </c>
      <c r="D186" s="6">
        <v>24</v>
      </c>
      <c r="E186" s="6">
        <v>18.5</v>
      </c>
      <c r="F186" s="6">
        <f t="shared" si="10"/>
        <v>21.25</v>
      </c>
      <c r="G186" s="6">
        <v>0.1</v>
      </c>
      <c r="I186" s="5"/>
      <c r="J186" s="8">
        <v>27943</v>
      </c>
      <c r="K186" s="6">
        <v>26</v>
      </c>
      <c r="L186" s="6">
        <v>19.8</v>
      </c>
      <c r="M186" s="6">
        <f t="shared" si="11"/>
        <v>22.9</v>
      </c>
      <c r="N186" s="6">
        <v>0</v>
      </c>
      <c r="P186" s="5"/>
      <c r="Q186" s="8">
        <v>28309</v>
      </c>
      <c r="R186" s="6">
        <v>24.5</v>
      </c>
      <c r="S186" s="6">
        <v>19.8</v>
      </c>
      <c r="T186" s="6">
        <f t="shared" si="12"/>
        <v>22.15</v>
      </c>
      <c r="U186" s="6">
        <v>3.7</v>
      </c>
      <c r="W186" s="5"/>
      <c r="X186" s="8">
        <v>28674</v>
      </c>
      <c r="Y186" s="6">
        <v>24.2</v>
      </c>
      <c r="Z186" s="6">
        <v>17.2</v>
      </c>
      <c r="AA186" s="6">
        <f t="shared" si="13"/>
        <v>20.7</v>
      </c>
      <c r="AB186" s="6">
        <v>0</v>
      </c>
      <c r="AD186" s="5"/>
      <c r="AE186" s="8">
        <v>29039</v>
      </c>
      <c r="AF186" s="6">
        <v>22</v>
      </c>
      <c r="AG186" s="6">
        <v>17.399999999999999</v>
      </c>
      <c r="AH186" s="6">
        <f t="shared" si="14"/>
        <v>19.7</v>
      </c>
      <c r="AI186" s="6">
        <v>0</v>
      </c>
    </row>
    <row r="187" spans="2:35" x14ac:dyDescent="0.25">
      <c r="B187" s="5"/>
      <c r="C187" s="8">
        <v>27579</v>
      </c>
      <c r="D187" s="6">
        <v>29.5</v>
      </c>
      <c r="E187" s="6">
        <v>18.8</v>
      </c>
      <c r="F187" s="6">
        <f t="shared" si="10"/>
        <v>24.15</v>
      </c>
      <c r="G187" s="6">
        <v>0</v>
      </c>
      <c r="I187" s="5"/>
      <c r="J187" s="8">
        <v>27944</v>
      </c>
      <c r="K187" s="6">
        <v>26</v>
      </c>
      <c r="L187" s="6">
        <v>19.8</v>
      </c>
      <c r="M187" s="6">
        <f t="shared" si="11"/>
        <v>22.9</v>
      </c>
      <c r="N187" s="6">
        <v>0</v>
      </c>
      <c r="P187" s="5"/>
      <c r="Q187" s="8">
        <v>28310</v>
      </c>
      <c r="R187" s="6">
        <v>22.4</v>
      </c>
      <c r="S187" s="6">
        <v>19.2</v>
      </c>
      <c r="T187" s="6">
        <f t="shared" si="12"/>
        <v>20.799999999999997</v>
      </c>
      <c r="U187" s="6">
        <v>0.1</v>
      </c>
      <c r="W187" s="5"/>
      <c r="X187" s="8">
        <v>28675</v>
      </c>
      <c r="Y187" s="6">
        <v>21</v>
      </c>
      <c r="Z187" s="6">
        <v>18</v>
      </c>
      <c r="AA187" s="6">
        <f t="shared" si="13"/>
        <v>19.5</v>
      </c>
      <c r="AB187" s="6">
        <v>5.7</v>
      </c>
      <c r="AD187" s="5"/>
      <c r="AE187" s="8">
        <v>29040</v>
      </c>
      <c r="AF187" s="6">
        <v>23</v>
      </c>
      <c r="AG187" s="6">
        <v>17.600000000000001</v>
      </c>
      <c r="AH187" s="6">
        <f t="shared" si="14"/>
        <v>20.3</v>
      </c>
      <c r="AI187" s="6">
        <v>0</v>
      </c>
    </row>
    <row r="188" spans="2:35" x14ac:dyDescent="0.25">
      <c r="B188" s="5"/>
      <c r="C188" s="8">
        <v>27580</v>
      </c>
      <c r="D188" s="6">
        <v>23.7</v>
      </c>
      <c r="E188" s="6">
        <v>17</v>
      </c>
      <c r="F188" s="6">
        <f t="shared" si="10"/>
        <v>20.350000000000001</v>
      </c>
      <c r="G188" s="6">
        <v>0</v>
      </c>
      <c r="I188" s="5"/>
      <c r="J188" s="8">
        <v>27945</v>
      </c>
      <c r="K188" s="6">
        <v>26.2</v>
      </c>
      <c r="L188" s="6">
        <v>20.399999999999999</v>
      </c>
      <c r="M188" s="6">
        <f t="shared" si="11"/>
        <v>23.299999999999997</v>
      </c>
      <c r="N188" s="6">
        <v>0</v>
      </c>
      <c r="P188" s="5"/>
      <c r="Q188" s="8">
        <v>28311</v>
      </c>
      <c r="R188" s="6">
        <v>23.6</v>
      </c>
      <c r="S188" s="6">
        <v>19.399999999999999</v>
      </c>
      <c r="T188" s="6">
        <f t="shared" si="12"/>
        <v>21.5</v>
      </c>
      <c r="U188" s="6">
        <v>0</v>
      </c>
      <c r="W188" s="5"/>
      <c r="X188" s="8">
        <v>28676</v>
      </c>
      <c r="Y188" s="6">
        <v>20.5</v>
      </c>
      <c r="Z188" s="6">
        <v>15</v>
      </c>
      <c r="AA188" s="6">
        <f t="shared" si="13"/>
        <v>17.75</v>
      </c>
      <c r="AB188" s="6">
        <v>0</v>
      </c>
      <c r="AD188" s="5"/>
      <c r="AE188" s="8">
        <v>29041</v>
      </c>
      <c r="AF188" s="6">
        <v>23</v>
      </c>
      <c r="AG188" s="6">
        <v>18.5</v>
      </c>
      <c r="AH188" s="6">
        <f t="shared" si="14"/>
        <v>20.75</v>
      </c>
      <c r="AI188" s="6">
        <v>0</v>
      </c>
    </row>
    <row r="189" spans="2:35" x14ac:dyDescent="0.25">
      <c r="B189" s="5"/>
      <c r="C189" s="8">
        <v>27581</v>
      </c>
      <c r="D189" s="6">
        <v>24</v>
      </c>
      <c r="E189" s="6">
        <v>17.5</v>
      </c>
      <c r="F189" s="6">
        <f t="shared" si="10"/>
        <v>20.75</v>
      </c>
      <c r="G189" s="6">
        <v>0</v>
      </c>
      <c r="I189" s="5"/>
      <c r="J189" s="8">
        <v>27946</v>
      </c>
      <c r="K189" s="6">
        <v>25</v>
      </c>
      <c r="L189" s="6">
        <v>20.5</v>
      </c>
      <c r="M189" s="6">
        <f t="shared" si="11"/>
        <v>22.75</v>
      </c>
      <c r="N189" s="6">
        <v>0</v>
      </c>
      <c r="P189" s="5"/>
      <c r="Q189" s="8">
        <v>28312</v>
      </c>
      <c r="R189" s="6">
        <v>24.5</v>
      </c>
      <c r="S189" s="6">
        <v>19.5</v>
      </c>
      <c r="T189" s="6">
        <f t="shared" si="12"/>
        <v>22</v>
      </c>
      <c r="U189" s="6">
        <v>0</v>
      </c>
      <c r="W189" s="5"/>
      <c r="X189" s="8">
        <v>28677</v>
      </c>
      <c r="Y189" s="6">
        <v>21</v>
      </c>
      <c r="Z189" s="6">
        <v>15</v>
      </c>
      <c r="AA189" s="6">
        <f t="shared" si="13"/>
        <v>18</v>
      </c>
      <c r="AB189" s="6">
        <v>0.6</v>
      </c>
      <c r="AD189" s="5"/>
      <c r="AE189" s="8">
        <v>29042</v>
      </c>
      <c r="AF189" s="6">
        <v>27.2</v>
      </c>
      <c r="AG189" s="6">
        <v>18.600000000000001</v>
      </c>
      <c r="AH189" s="6">
        <f t="shared" si="14"/>
        <v>22.9</v>
      </c>
      <c r="AI189" s="6">
        <v>0</v>
      </c>
    </row>
    <row r="190" spans="2:35" x14ac:dyDescent="0.25">
      <c r="B190" s="5"/>
      <c r="C190" s="8">
        <v>27582</v>
      </c>
      <c r="D190" s="6">
        <v>23.8</v>
      </c>
      <c r="E190" s="6">
        <v>17.5</v>
      </c>
      <c r="F190" s="6">
        <f t="shared" si="10"/>
        <v>20.65</v>
      </c>
      <c r="G190" s="6">
        <v>0</v>
      </c>
      <c r="I190" s="5"/>
      <c r="J190" s="8">
        <v>27947</v>
      </c>
      <c r="K190" s="6">
        <v>24.5</v>
      </c>
      <c r="L190" s="6">
        <v>20</v>
      </c>
      <c r="M190" s="6">
        <f t="shared" si="11"/>
        <v>22.25</v>
      </c>
      <c r="N190" s="6">
        <v>0.1</v>
      </c>
      <c r="P190" s="5"/>
      <c r="Q190" s="8">
        <v>28313</v>
      </c>
      <c r="R190" s="6">
        <v>24</v>
      </c>
      <c r="S190" s="6">
        <v>19</v>
      </c>
      <c r="T190" s="6">
        <f t="shared" si="12"/>
        <v>21.5</v>
      </c>
      <c r="U190" s="6">
        <v>0</v>
      </c>
      <c r="W190" s="5"/>
      <c r="X190" s="8">
        <v>28678</v>
      </c>
      <c r="Y190" s="6">
        <v>20.2</v>
      </c>
      <c r="Z190" s="6">
        <v>13.8</v>
      </c>
      <c r="AA190" s="6">
        <f t="shared" si="13"/>
        <v>17</v>
      </c>
      <c r="AB190" s="6">
        <v>0</v>
      </c>
      <c r="AD190" s="5"/>
      <c r="AE190" s="8">
        <v>29043</v>
      </c>
      <c r="AF190" s="6">
        <v>25.8</v>
      </c>
      <c r="AG190" s="6">
        <v>20.2</v>
      </c>
      <c r="AH190" s="6">
        <f t="shared" si="14"/>
        <v>23</v>
      </c>
      <c r="AI190" s="6">
        <v>0</v>
      </c>
    </row>
    <row r="191" spans="2:35" x14ac:dyDescent="0.25">
      <c r="B191" s="5"/>
      <c r="C191" s="8">
        <v>27583</v>
      </c>
      <c r="D191" s="6">
        <v>24</v>
      </c>
      <c r="E191" s="6">
        <v>19.5</v>
      </c>
      <c r="F191" s="6">
        <f t="shared" si="10"/>
        <v>21.75</v>
      </c>
      <c r="G191" s="6">
        <v>0</v>
      </c>
      <c r="I191" s="5"/>
      <c r="J191" s="8">
        <v>27948</v>
      </c>
      <c r="K191" s="6">
        <v>26.6</v>
      </c>
      <c r="L191" s="6">
        <v>20.5</v>
      </c>
      <c r="M191" s="6">
        <f t="shared" si="11"/>
        <v>23.55</v>
      </c>
      <c r="N191" s="6">
        <v>0.1</v>
      </c>
      <c r="P191" s="5"/>
      <c r="Q191" s="8">
        <v>28314</v>
      </c>
      <c r="R191" s="6">
        <v>28</v>
      </c>
      <c r="S191" s="6">
        <v>18</v>
      </c>
      <c r="T191" s="6">
        <f t="shared" si="12"/>
        <v>23</v>
      </c>
      <c r="U191" s="6">
        <v>0</v>
      </c>
      <c r="W191" s="5"/>
      <c r="X191" s="8">
        <v>28679</v>
      </c>
      <c r="Y191" s="6">
        <v>21</v>
      </c>
      <c r="Z191" s="6">
        <v>18</v>
      </c>
      <c r="AA191" s="6">
        <f t="shared" si="13"/>
        <v>19.5</v>
      </c>
      <c r="AB191" s="6">
        <v>0</v>
      </c>
      <c r="AD191" s="5"/>
      <c r="AE191" s="8">
        <v>29044</v>
      </c>
      <c r="AF191" s="6">
        <v>27</v>
      </c>
      <c r="AG191" s="6">
        <v>19.399999999999999</v>
      </c>
      <c r="AH191" s="6">
        <f t="shared" si="14"/>
        <v>23.2</v>
      </c>
      <c r="AI191" s="6">
        <v>0</v>
      </c>
    </row>
    <row r="192" spans="2:35" x14ac:dyDescent="0.25">
      <c r="B192" s="5"/>
      <c r="C192" s="8">
        <v>27584</v>
      </c>
      <c r="D192" s="6">
        <v>25.5</v>
      </c>
      <c r="E192" s="6">
        <v>20</v>
      </c>
      <c r="F192" s="6">
        <f t="shared" si="10"/>
        <v>22.75</v>
      </c>
      <c r="G192" s="6">
        <v>0</v>
      </c>
      <c r="I192" s="5"/>
      <c r="J192" s="8">
        <v>27949</v>
      </c>
      <c r="K192" s="6">
        <v>25.8</v>
      </c>
      <c r="L192" s="6">
        <v>20</v>
      </c>
      <c r="M192" s="6">
        <f t="shared" si="11"/>
        <v>22.9</v>
      </c>
      <c r="N192" s="6">
        <v>0</v>
      </c>
      <c r="P192" s="5"/>
      <c r="Q192" s="8">
        <v>28315</v>
      </c>
      <c r="R192" s="6">
        <v>24.8</v>
      </c>
      <c r="S192" s="6">
        <v>19.5</v>
      </c>
      <c r="T192" s="6">
        <f t="shared" si="12"/>
        <v>22.15</v>
      </c>
      <c r="U192" s="6">
        <v>0.1</v>
      </c>
      <c r="W192" s="5"/>
      <c r="X192" s="8">
        <v>28680</v>
      </c>
      <c r="Y192" s="6">
        <v>23.8</v>
      </c>
      <c r="Z192" s="6">
        <v>16.5</v>
      </c>
      <c r="AA192" s="6">
        <f t="shared" si="13"/>
        <v>20.149999999999999</v>
      </c>
      <c r="AB192" s="6">
        <v>0</v>
      </c>
      <c r="AD192" s="5"/>
      <c r="AE192" s="8">
        <v>29045</v>
      </c>
      <c r="AF192" s="6">
        <v>26.2</v>
      </c>
      <c r="AG192" s="6">
        <v>19</v>
      </c>
      <c r="AH192" s="6">
        <f t="shared" si="14"/>
        <v>22.6</v>
      </c>
      <c r="AI192" s="6">
        <v>0</v>
      </c>
    </row>
    <row r="193" spans="2:35" x14ac:dyDescent="0.25">
      <c r="B193" s="5"/>
      <c r="C193" s="8">
        <v>27585</v>
      </c>
      <c r="D193" s="6">
        <v>26.5</v>
      </c>
      <c r="E193" s="6">
        <v>20.5</v>
      </c>
      <c r="F193" s="6">
        <f t="shared" si="10"/>
        <v>23.5</v>
      </c>
      <c r="G193" s="6">
        <v>0</v>
      </c>
      <c r="I193" s="5"/>
      <c r="J193" s="8">
        <v>27950</v>
      </c>
      <c r="K193" s="6">
        <v>26</v>
      </c>
      <c r="L193" s="6">
        <v>21.6</v>
      </c>
      <c r="M193" s="6">
        <f t="shared" si="11"/>
        <v>23.8</v>
      </c>
      <c r="N193" s="6">
        <v>0</v>
      </c>
      <c r="P193" s="5"/>
      <c r="Q193" s="8">
        <v>28316</v>
      </c>
      <c r="R193" s="6">
        <v>25</v>
      </c>
      <c r="S193" s="6">
        <v>19</v>
      </c>
      <c r="T193" s="6">
        <f t="shared" si="12"/>
        <v>22</v>
      </c>
      <c r="U193" s="6">
        <v>0</v>
      </c>
      <c r="W193" s="5"/>
      <c r="X193" s="8">
        <v>28681</v>
      </c>
      <c r="Y193" s="6">
        <v>23.6</v>
      </c>
      <c r="Z193" s="6">
        <v>17</v>
      </c>
      <c r="AA193" s="6">
        <f t="shared" si="13"/>
        <v>20.3</v>
      </c>
      <c r="AB193" s="6">
        <v>0</v>
      </c>
      <c r="AD193" s="5"/>
      <c r="AE193" s="8">
        <v>29046</v>
      </c>
      <c r="AF193" s="6">
        <v>28.6</v>
      </c>
      <c r="AG193" s="6">
        <v>21.2</v>
      </c>
      <c r="AH193" s="6">
        <f t="shared" si="14"/>
        <v>24.9</v>
      </c>
      <c r="AI193" s="6">
        <v>0</v>
      </c>
    </row>
    <row r="194" spans="2:35" x14ac:dyDescent="0.25">
      <c r="B194" s="5"/>
      <c r="C194" s="8">
        <v>27586</v>
      </c>
      <c r="D194" s="6">
        <v>27.2</v>
      </c>
      <c r="E194" s="6">
        <v>21</v>
      </c>
      <c r="F194" s="6">
        <f t="shared" si="10"/>
        <v>24.1</v>
      </c>
      <c r="G194" s="6">
        <v>0.1</v>
      </c>
      <c r="I194" s="5"/>
      <c r="J194" s="8">
        <v>27951</v>
      </c>
      <c r="K194" s="6">
        <v>27</v>
      </c>
      <c r="L194" s="6">
        <v>21.8</v>
      </c>
      <c r="M194" s="6">
        <f t="shared" si="11"/>
        <v>24.4</v>
      </c>
      <c r="N194" s="6">
        <v>0</v>
      </c>
      <c r="P194" s="5"/>
      <c r="Q194" s="8">
        <v>28317</v>
      </c>
      <c r="R194" s="6">
        <v>27.5</v>
      </c>
      <c r="S194" s="6">
        <v>19</v>
      </c>
      <c r="T194" s="6">
        <f t="shared" si="12"/>
        <v>23.25</v>
      </c>
      <c r="U194" s="6">
        <v>0</v>
      </c>
      <c r="W194" s="5"/>
      <c r="X194" s="8">
        <v>28682</v>
      </c>
      <c r="Y194" s="6">
        <v>22.5</v>
      </c>
      <c r="Z194" s="6">
        <v>18.8</v>
      </c>
      <c r="AA194" s="6">
        <f t="shared" si="13"/>
        <v>20.65</v>
      </c>
      <c r="AB194" s="6">
        <v>0</v>
      </c>
      <c r="AD194" s="5"/>
      <c r="AE194" s="8">
        <v>29047</v>
      </c>
      <c r="AF194" s="6">
        <v>27.4</v>
      </c>
      <c r="AG194" s="6">
        <v>23</v>
      </c>
      <c r="AH194" s="6">
        <f t="shared" si="14"/>
        <v>25.2</v>
      </c>
      <c r="AI194" s="6">
        <v>0.1</v>
      </c>
    </row>
    <row r="195" spans="2:35" x14ac:dyDescent="0.25">
      <c r="B195" s="5"/>
      <c r="C195" s="8">
        <v>27587</v>
      </c>
      <c r="D195" s="6">
        <v>29.5</v>
      </c>
      <c r="E195" s="6">
        <v>21.6</v>
      </c>
      <c r="F195" s="6">
        <f t="shared" si="10"/>
        <v>25.55</v>
      </c>
      <c r="G195" s="6">
        <v>0</v>
      </c>
      <c r="I195" s="5"/>
      <c r="J195" s="8">
        <v>27952</v>
      </c>
      <c r="K195" s="6">
        <v>26.8</v>
      </c>
      <c r="L195" s="6">
        <v>22</v>
      </c>
      <c r="M195" s="6">
        <f t="shared" si="11"/>
        <v>24.4</v>
      </c>
      <c r="N195" s="6">
        <v>0</v>
      </c>
      <c r="P195" s="5"/>
      <c r="Q195" s="8">
        <v>28318</v>
      </c>
      <c r="R195" s="6">
        <v>25</v>
      </c>
      <c r="S195" s="6">
        <v>19.399999999999999</v>
      </c>
      <c r="T195" s="6">
        <f t="shared" si="12"/>
        <v>22.2</v>
      </c>
      <c r="U195" s="6">
        <v>0</v>
      </c>
      <c r="W195" s="5"/>
      <c r="X195" s="8">
        <v>28683</v>
      </c>
      <c r="Y195" s="6">
        <v>22</v>
      </c>
      <c r="Z195" s="6">
        <v>18</v>
      </c>
      <c r="AA195" s="6">
        <f t="shared" si="13"/>
        <v>20</v>
      </c>
      <c r="AB195" s="6">
        <v>0</v>
      </c>
      <c r="AD195" s="5"/>
      <c r="AE195" s="8">
        <v>29048</v>
      </c>
      <c r="AF195" s="6">
        <v>30</v>
      </c>
      <c r="AG195" s="6">
        <v>21.6</v>
      </c>
      <c r="AH195" s="6">
        <f t="shared" si="14"/>
        <v>25.8</v>
      </c>
      <c r="AI195" s="6">
        <v>0</v>
      </c>
    </row>
    <row r="196" spans="2:35" x14ac:dyDescent="0.25">
      <c r="B196" s="5"/>
      <c r="C196" s="8">
        <v>27588</v>
      </c>
      <c r="D196" s="6">
        <v>27.5</v>
      </c>
      <c r="E196" s="6">
        <v>22</v>
      </c>
      <c r="F196" s="6">
        <f t="shared" ref="F196:F259" si="15">+(D196+E196)/2</f>
        <v>24.75</v>
      </c>
      <c r="G196" s="6">
        <v>0</v>
      </c>
      <c r="I196" s="5"/>
      <c r="J196" s="8">
        <v>27953</v>
      </c>
      <c r="K196" s="6">
        <v>27</v>
      </c>
      <c r="L196" s="6">
        <v>22</v>
      </c>
      <c r="M196" s="6">
        <f t="shared" ref="M196:M259" si="16">+(K196+L196)/2</f>
        <v>24.5</v>
      </c>
      <c r="N196" s="6">
        <v>0</v>
      </c>
      <c r="P196" s="5"/>
      <c r="Q196" s="8">
        <v>28319</v>
      </c>
      <c r="R196" s="6">
        <v>25.5</v>
      </c>
      <c r="S196" s="6">
        <v>19.5</v>
      </c>
      <c r="T196" s="6">
        <f t="shared" ref="T196:T259" si="17">+(R196+S196)/2</f>
        <v>22.5</v>
      </c>
      <c r="U196" s="6">
        <v>0</v>
      </c>
      <c r="W196" s="5"/>
      <c r="X196" s="8">
        <v>28684</v>
      </c>
      <c r="Y196" s="6">
        <v>22.5</v>
      </c>
      <c r="Z196" s="6">
        <v>18</v>
      </c>
      <c r="AA196" s="6">
        <f t="shared" ref="AA196:AA259" si="18">+(Y196+Z196)/2</f>
        <v>20.25</v>
      </c>
      <c r="AB196" s="6">
        <v>0</v>
      </c>
      <c r="AD196" s="5"/>
      <c r="AE196" s="8">
        <v>29049</v>
      </c>
      <c r="AF196" s="6">
        <v>27</v>
      </c>
      <c r="AG196" s="6">
        <v>20.6</v>
      </c>
      <c r="AH196" s="6">
        <f t="shared" ref="AH196:AH259" si="19">+(AF196+AG196)/2</f>
        <v>23.8</v>
      </c>
      <c r="AI196" s="6">
        <v>0</v>
      </c>
    </row>
    <row r="197" spans="2:35" x14ac:dyDescent="0.25">
      <c r="B197" s="5"/>
      <c r="C197" s="8">
        <v>27589</v>
      </c>
      <c r="D197" s="6">
        <v>26.7</v>
      </c>
      <c r="E197" s="6">
        <v>21.5</v>
      </c>
      <c r="F197" s="6">
        <f t="shared" si="15"/>
        <v>24.1</v>
      </c>
      <c r="G197" s="6">
        <v>0</v>
      </c>
      <c r="I197" s="5"/>
      <c r="J197" s="8">
        <v>27954</v>
      </c>
      <c r="K197" s="6">
        <v>27</v>
      </c>
      <c r="L197" s="6">
        <v>21.5</v>
      </c>
      <c r="M197" s="6">
        <f t="shared" si="16"/>
        <v>24.25</v>
      </c>
      <c r="N197" s="6">
        <v>0</v>
      </c>
      <c r="P197" s="5"/>
      <c r="Q197" s="8">
        <v>28320</v>
      </c>
      <c r="R197" s="6">
        <v>24.5</v>
      </c>
      <c r="S197" s="6">
        <v>20.399999999999999</v>
      </c>
      <c r="T197" s="6">
        <f t="shared" si="17"/>
        <v>22.45</v>
      </c>
      <c r="U197" s="6">
        <v>0</v>
      </c>
      <c r="W197" s="5"/>
      <c r="X197" s="8">
        <v>28685</v>
      </c>
      <c r="Y197" s="6">
        <v>25</v>
      </c>
      <c r="Z197" s="6">
        <v>18</v>
      </c>
      <c r="AA197" s="6">
        <f t="shared" si="18"/>
        <v>21.5</v>
      </c>
      <c r="AB197" s="6">
        <v>0</v>
      </c>
      <c r="AD197" s="5"/>
      <c r="AE197" s="8">
        <v>29050</v>
      </c>
      <c r="AF197" s="6">
        <v>25.8</v>
      </c>
      <c r="AG197" s="6">
        <v>20.2</v>
      </c>
      <c r="AH197" s="6">
        <f t="shared" si="19"/>
        <v>23</v>
      </c>
      <c r="AI197" s="6">
        <v>0</v>
      </c>
    </row>
    <row r="198" spans="2:35" x14ac:dyDescent="0.25">
      <c r="B198" s="5"/>
      <c r="C198" s="8">
        <v>27590</v>
      </c>
      <c r="D198" s="6">
        <v>26.6</v>
      </c>
      <c r="E198" s="6">
        <v>21.6</v>
      </c>
      <c r="F198" s="6">
        <f t="shared" si="15"/>
        <v>24.1</v>
      </c>
      <c r="G198" s="6">
        <v>0</v>
      </c>
      <c r="I198" s="5"/>
      <c r="J198" s="8">
        <v>27955</v>
      </c>
      <c r="K198" s="6">
        <v>28</v>
      </c>
      <c r="L198" s="6">
        <v>21.8</v>
      </c>
      <c r="M198" s="6">
        <f t="shared" si="16"/>
        <v>24.9</v>
      </c>
      <c r="N198" s="6">
        <v>0</v>
      </c>
      <c r="P198" s="5"/>
      <c r="Q198" s="8">
        <v>28321</v>
      </c>
      <c r="R198" s="6">
        <v>25</v>
      </c>
      <c r="S198" s="6">
        <v>19.600000000000001</v>
      </c>
      <c r="T198" s="6">
        <f t="shared" si="17"/>
        <v>22.3</v>
      </c>
      <c r="U198" s="6">
        <v>2</v>
      </c>
      <c r="W198" s="5"/>
      <c r="X198" s="8">
        <v>28686</v>
      </c>
      <c r="Y198" s="6">
        <v>27.8</v>
      </c>
      <c r="Z198" s="6">
        <v>22.4</v>
      </c>
      <c r="AA198" s="6">
        <f t="shared" si="18"/>
        <v>25.1</v>
      </c>
      <c r="AB198" s="6">
        <v>0</v>
      </c>
      <c r="AD198" s="5"/>
      <c r="AE198" s="8">
        <v>29051</v>
      </c>
      <c r="AF198" s="6">
        <v>26</v>
      </c>
      <c r="AG198" s="6">
        <v>19.5</v>
      </c>
      <c r="AH198" s="6">
        <f t="shared" si="19"/>
        <v>22.75</v>
      </c>
      <c r="AI198" s="6">
        <v>0</v>
      </c>
    </row>
    <row r="199" spans="2:35" x14ac:dyDescent="0.25">
      <c r="B199" s="5"/>
      <c r="C199" s="8">
        <v>27591</v>
      </c>
      <c r="D199" s="6">
        <v>27.2</v>
      </c>
      <c r="E199" s="6">
        <v>22.4</v>
      </c>
      <c r="F199" s="6">
        <f t="shared" si="15"/>
        <v>24.799999999999997</v>
      </c>
      <c r="G199" s="6">
        <v>0</v>
      </c>
      <c r="I199" s="5"/>
      <c r="J199" s="8">
        <v>27956</v>
      </c>
      <c r="K199" s="6">
        <v>27.5</v>
      </c>
      <c r="L199" s="6">
        <v>22</v>
      </c>
      <c r="M199" s="6">
        <f t="shared" si="16"/>
        <v>24.75</v>
      </c>
      <c r="N199" s="6">
        <v>0</v>
      </c>
      <c r="P199" s="5"/>
      <c r="Q199" s="8">
        <v>28322</v>
      </c>
      <c r="R199" s="6">
        <v>22.6</v>
      </c>
      <c r="S199" s="6">
        <v>17.8</v>
      </c>
      <c r="T199" s="6">
        <f t="shared" si="17"/>
        <v>20.200000000000003</v>
      </c>
      <c r="U199" s="6">
        <v>10</v>
      </c>
      <c r="W199" s="5"/>
      <c r="X199" s="8">
        <v>28687</v>
      </c>
      <c r="Y199" s="6">
        <v>26.6</v>
      </c>
      <c r="Z199" s="6">
        <v>23</v>
      </c>
      <c r="AA199" s="6">
        <f t="shared" si="18"/>
        <v>24.8</v>
      </c>
      <c r="AB199" s="6">
        <v>0</v>
      </c>
      <c r="AD199" s="5"/>
      <c r="AE199" s="8">
        <v>29052</v>
      </c>
      <c r="AF199" s="6">
        <v>25</v>
      </c>
      <c r="AG199" s="6">
        <v>20.6</v>
      </c>
      <c r="AH199" s="6">
        <f t="shared" si="19"/>
        <v>22.8</v>
      </c>
      <c r="AI199" s="6">
        <v>0</v>
      </c>
    </row>
    <row r="200" spans="2:35" x14ac:dyDescent="0.25">
      <c r="B200" s="5"/>
      <c r="C200" s="8">
        <v>27592</v>
      </c>
      <c r="D200" s="6">
        <v>26.8</v>
      </c>
      <c r="E200" s="6">
        <v>22</v>
      </c>
      <c r="F200" s="6">
        <f t="shared" si="15"/>
        <v>24.4</v>
      </c>
      <c r="G200" s="6">
        <v>0</v>
      </c>
      <c r="I200" s="5"/>
      <c r="J200" s="8">
        <v>27957</v>
      </c>
      <c r="K200" s="6">
        <v>27</v>
      </c>
      <c r="L200" s="6">
        <v>22</v>
      </c>
      <c r="M200" s="6">
        <f t="shared" si="16"/>
        <v>24.5</v>
      </c>
      <c r="N200" s="6">
        <v>0</v>
      </c>
      <c r="P200" s="5"/>
      <c r="Q200" s="8">
        <v>28323</v>
      </c>
      <c r="R200" s="6">
        <v>24.6</v>
      </c>
      <c r="S200" s="6">
        <v>18</v>
      </c>
      <c r="T200" s="6">
        <f t="shared" si="17"/>
        <v>21.3</v>
      </c>
      <c r="U200" s="6">
        <v>0</v>
      </c>
      <c r="W200" s="5"/>
      <c r="X200" s="8">
        <v>28688</v>
      </c>
      <c r="Y200" s="6">
        <v>28.2</v>
      </c>
      <c r="Z200" s="6">
        <v>22.5</v>
      </c>
      <c r="AA200" s="6">
        <f t="shared" si="18"/>
        <v>25.35</v>
      </c>
      <c r="AB200" s="6">
        <v>0</v>
      </c>
      <c r="AD200" s="5"/>
      <c r="AE200" s="8">
        <v>29053</v>
      </c>
      <c r="AF200" s="6">
        <v>26</v>
      </c>
      <c r="AG200" s="6">
        <v>21</v>
      </c>
      <c r="AH200" s="6">
        <f t="shared" si="19"/>
        <v>23.5</v>
      </c>
      <c r="AI200" s="6">
        <v>0</v>
      </c>
    </row>
    <row r="201" spans="2:35" x14ac:dyDescent="0.25">
      <c r="B201" s="5"/>
      <c r="C201" s="8">
        <v>27593</v>
      </c>
      <c r="D201" s="6">
        <v>28.4</v>
      </c>
      <c r="E201" s="6">
        <v>22</v>
      </c>
      <c r="F201" s="6">
        <f t="shared" si="15"/>
        <v>25.2</v>
      </c>
      <c r="G201" s="6">
        <v>0</v>
      </c>
      <c r="I201" s="5"/>
      <c r="J201" s="8">
        <v>27958</v>
      </c>
      <c r="K201" s="6">
        <v>27.5</v>
      </c>
      <c r="L201" s="6">
        <v>23.8</v>
      </c>
      <c r="M201" s="6">
        <f t="shared" si="16"/>
        <v>25.65</v>
      </c>
      <c r="N201" s="6">
        <v>34.5</v>
      </c>
      <c r="P201" s="5"/>
      <c r="Q201" s="8">
        <v>28324</v>
      </c>
      <c r="R201" s="6">
        <v>26</v>
      </c>
      <c r="S201" s="6">
        <v>18</v>
      </c>
      <c r="T201" s="6">
        <f t="shared" si="17"/>
        <v>22</v>
      </c>
      <c r="U201" s="6">
        <v>0</v>
      </c>
      <c r="W201" s="5"/>
      <c r="X201" s="8">
        <v>28689</v>
      </c>
      <c r="Y201" s="6">
        <v>26</v>
      </c>
      <c r="Z201" s="6">
        <v>21.8</v>
      </c>
      <c r="AA201" s="6">
        <f t="shared" si="18"/>
        <v>23.9</v>
      </c>
      <c r="AB201" s="6">
        <v>0</v>
      </c>
      <c r="AD201" s="5"/>
      <c r="AE201" s="8">
        <v>29054</v>
      </c>
      <c r="AF201" s="6">
        <v>27.2</v>
      </c>
      <c r="AG201" s="6">
        <v>21.2</v>
      </c>
      <c r="AH201" s="6">
        <f t="shared" si="19"/>
        <v>24.2</v>
      </c>
      <c r="AI201" s="6">
        <v>0</v>
      </c>
    </row>
    <row r="202" spans="2:35" x14ac:dyDescent="0.25">
      <c r="B202" s="5"/>
      <c r="C202" s="8">
        <v>27594</v>
      </c>
      <c r="D202" s="6">
        <v>25</v>
      </c>
      <c r="E202" s="6">
        <v>21</v>
      </c>
      <c r="F202" s="6">
        <f t="shared" si="15"/>
        <v>23</v>
      </c>
      <c r="G202" s="6">
        <v>0</v>
      </c>
      <c r="I202" s="5"/>
      <c r="J202" s="8">
        <v>27959</v>
      </c>
      <c r="K202" s="6">
        <v>25.8</v>
      </c>
      <c r="L202" s="6">
        <v>20</v>
      </c>
      <c r="M202" s="6">
        <f t="shared" si="16"/>
        <v>22.9</v>
      </c>
      <c r="N202" s="6">
        <v>0</v>
      </c>
      <c r="P202" s="5"/>
      <c r="Q202" s="8">
        <v>28325</v>
      </c>
      <c r="R202" s="6">
        <v>25</v>
      </c>
      <c r="S202" s="6">
        <v>20.2</v>
      </c>
      <c r="T202" s="6">
        <f t="shared" si="17"/>
        <v>22.6</v>
      </c>
      <c r="U202" s="6">
        <v>0</v>
      </c>
      <c r="W202" s="5"/>
      <c r="X202" s="8">
        <v>28690</v>
      </c>
      <c r="Y202" s="6">
        <v>23.6</v>
      </c>
      <c r="Z202" s="6">
        <v>19.399999999999999</v>
      </c>
      <c r="AA202" s="6">
        <f t="shared" si="18"/>
        <v>21.5</v>
      </c>
      <c r="AB202" s="6">
        <v>0.1</v>
      </c>
      <c r="AD202" s="5"/>
      <c r="AE202" s="8">
        <v>29055</v>
      </c>
      <c r="AF202" s="6">
        <v>25.5</v>
      </c>
      <c r="AG202" s="6">
        <v>21.4</v>
      </c>
      <c r="AH202" s="6">
        <f t="shared" si="19"/>
        <v>23.45</v>
      </c>
      <c r="AI202" s="6">
        <v>0</v>
      </c>
    </row>
    <row r="203" spans="2:35" x14ac:dyDescent="0.25">
      <c r="B203" s="5"/>
      <c r="C203" s="8">
        <v>27595</v>
      </c>
      <c r="D203" s="6">
        <v>27</v>
      </c>
      <c r="E203" s="6">
        <v>21.6</v>
      </c>
      <c r="F203" s="6">
        <f t="shared" si="15"/>
        <v>24.3</v>
      </c>
      <c r="G203" s="6">
        <v>0</v>
      </c>
      <c r="I203" s="5"/>
      <c r="J203" s="8">
        <v>27960</v>
      </c>
      <c r="K203" s="6">
        <v>26.8</v>
      </c>
      <c r="L203" s="6">
        <v>22</v>
      </c>
      <c r="M203" s="6">
        <f t="shared" si="16"/>
        <v>24.4</v>
      </c>
      <c r="N203" s="6">
        <v>0</v>
      </c>
      <c r="P203" s="5"/>
      <c r="Q203" s="8">
        <v>28326</v>
      </c>
      <c r="R203" s="6">
        <v>25.2</v>
      </c>
      <c r="S203" s="6">
        <v>19.5</v>
      </c>
      <c r="T203" s="6">
        <f t="shared" si="17"/>
        <v>22.35</v>
      </c>
      <c r="U203" s="6">
        <v>0</v>
      </c>
      <c r="W203" s="5"/>
      <c r="X203" s="8">
        <v>28691</v>
      </c>
      <c r="Y203" s="6">
        <v>24.2</v>
      </c>
      <c r="Z203" s="6">
        <v>20</v>
      </c>
      <c r="AA203" s="6">
        <f t="shared" si="18"/>
        <v>22.1</v>
      </c>
      <c r="AB203" s="6">
        <v>0</v>
      </c>
      <c r="AD203" s="5"/>
      <c r="AE203" s="8">
        <v>29056</v>
      </c>
      <c r="AF203" s="6">
        <v>27.6</v>
      </c>
      <c r="AG203" s="6">
        <v>21.2</v>
      </c>
      <c r="AH203" s="6">
        <f t="shared" si="19"/>
        <v>24.4</v>
      </c>
      <c r="AI203" s="6">
        <v>0</v>
      </c>
    </row>
    <row r="204" spans="2:35" x14ac:dyDescent="0.25">
      <c r="B204" s="5"/>
      <c r="C204" s="8">
        <v>27596</v>
      </c>
      <c r="D204" s="6">
        <v>26.5</v>
      </c>
      <c r="E204" s="6">
        <v>22</v>
      </c>
      <c r="F204" s="6">
        <f t="shared" si="15"/>
        <v>24.25</v>
      </c>
      <c r="G204" s="6">
        <v>0</v>
      </c>
      <c r="I204" s="5"/>
      <c r="J204" s="8">
        <v>27961</v>
      </c>
      <c r="K204" s="6">
        <v>28.6</v>
      </c>
      <c r="L204" s="6">
        <v>21.5</v>
      </c>
      <c r="M204" s="6">
        <f t="shared" si="16"/>
        <v>25.05</v>
      </c>
      <c r="N204" s="6">
        <v>0</v>
      </c>
      <c r="P204" s="5"/>
      <c r="Q204" s="8">
        <v>28327</v>
      </c>
      <c r="R204" s="6">
        <v>23</v>
      </c>
      <c r="S204" s="6">
        <v>21.5</v>
      </c>
      <c r="T204" s="6">
        <f t="shared" si="17"/>
        <v>22.25</v>
      </c>
      <c r="U204" s="6">
        <v>0.1</v>
      </c>
      <c r="W204" s="5"/>
      <c r="X204" s="8">
        <v>28692</v>
      </c>
      <c r="Y204" s="6">
        <v>24.5</v>
      </c>
      <c r="Z204" s="6">
        <v>20.8</v>
      </c>
      <c r="AA204" s="6">
        <f t="shared" si="18"/>
        <v>22.65</v>
      </c>
      <c r="AB204" s="6">
        <v>0</v>
      </c>
      <c r="AD204" s="5"/>
      <c r="AE204" s="8">
        <v>29057</v>
      </c>
      <c r="AF204" s="6">
        <v>26.6</v>
      </c>
      <c r="AG204" s="6">
        <v>22</v>
      </c>
      <c r="AH204" s="6">
        <f t="shared" si="19"/>
        <v>24.3</v>
      </c>
      <c r="AI204" s="6">
        <v>0</v>
      </c>
    </row>
    <row r="205" spans="2:35" x14ac:dyDescent="0.25">
      <c r="B205" s="5"/>
      <c r="C205" s="8">
        <v>27597</v>
      </c>
      <c r="D205" s="6">
        <v>26.4</v>
      </c>
      <c r="E205" s="6">
        <v>22</v>
      </c>
      <c r="F205" s="6">
        <f t="shared" si="15"/>
        <v>24.2</v>
      </c>
      <c r="G205" s="6">
        <v>0</v>
      </c>
      <c r="I205" s="5"/>
      <c r="J205" s="8">
        <v>27962</v>
      </c>
      <c r="K205" s="6">
        <v>27.4</v>
      </c>
      <c r="L205" s="6">
        <v>22.5</v>
      </c>
      <c r="M205" s="6">
        <f t="shared" si="16"/>
        <v>24.95</v>
      </c>
      <c r="N205" s="6">
        <v>41.2</v>
      </c>
      <c r="P205" s="5"/>
      <c r="Q205" s="8">
        <v>28328</v>
      </c>
      <c r="R205" s="6">
        <v>24</v>
      </c>
      <c r="S205" s="6">
        <v>20.2</v>
      </c>
      <c r="T205" s="6">
        <f t="shared" si="17"/>
        <v>22.1</v>
      </c>
      <c r="U205" s="6">
        <v>0</v>
      </c>
      <c r="W205" s="5"/>
      <c r="X205" s="8">
        <v>28693</v>
      </c>
      <c r="Y205" s="6">
        <v>23</v>
      </c>
      <c r="Z205" s="6">
        <v>20.5</v>
      </c>
      <c r="AA205" s="6">
        <f t="shared" si="18"/>
        <v>21.75</v>
      </c>
      <c r="AB205" s="6">
        <v>0</v>
      </c>
      <c r="AD205" s="5"/>
      <c r="AE205" s="8">
        <v>29058</v>
      </c>
      <c r="AF205" s="6">
        <v>23</v>
      </c>
      <c r="AG205" s="6">
        <v>21.2</v>
      </c>
      <c r="AH205" s="6">
        <f t="shared" si="19"/>
        <v>22.1</v>
      </c>
      <c r="AI205" s="6">
        <v>0</v>
      </c>
    </row>
    <row r="206" spans="2:35" x14ac:dyDescent="0.25">
      <c r="B206" s="5"/>
      <c r="C206" s="8">
        <v>27598</v>
      </c>
      <c r="D206" s="6">
        <v>27</v>
      </c>
      <c r="E206" s="6">
        <v>22</v>
      </c>
      <c r="F206" s="6">
        <f t="shared" si="15"/>
        <v>24.5</v>
      </c>
      <c r="G206" s="6">
        <v>0</v>
      </c>
      <c r="I206" s="5"/>
      <c r="J206" s="8">
        <v>27963</v>
      </c>
      <c r="K206" s="6">
        <v>26</v>
      </c>
      <c r="L206" s="6">
        <v>18</v>
      </c>
      <c r="M206" s="6">
        <f t="shared" si="16"/>
        <v>22</v>
      </c>
      <c r="N206" s="6">
        <v>0</v>
      </c>
      <c r="P206" s="5"/>
      <c r="Q206" s="8">
        <v>28329</v>
      </c>
      <c r="R206" s="6">
        <v>25</v>
      </c>
      <c r="S206" s="6">
        <v>19.399999999999999</v>
      </c>
      <c r="T206" s="6">
        <f t="shared" si="17"/>
        <v>22.2</v>
      </c>
      <c r="U206" s="6">
        <v>0</v>
      </c>
      <c r="W206" s="5"/>
      <c r="X206" s="8">
        <v>28694</v>
      </c>
      <c r="Y206" s="6">
        <v>24.8</v>
      </c>
      <c r="Z206" s="6">
        <v>20.2</v>
      </c>
      <c r="AA206" s="6">
        <f t="shared" si="18"/>
        <v>22.5</v>
      </c>
      <c r="AB206" s="6">
        <v>0.5</v>
      </c>
      <c r="AD206" s="5"/>
      <c r="AE206" s="8">
        <v>29059</v>
      </c>
      <c r="AF206" s="6">
        <v>24.5</v>
      </c>
      <c r="AG206" s="6">
        <v>21.5</v>
      </c>
      <c r="AH206" s="6">
        <f t="shared" si="19"/>
        <v>23</v>
      </c>
      <c r="AI206" s="6">
        <v>0</v>
      </c>
    </row>
    <row r="207" spans="2:35" x14ac:dyDescent="0.25">
      <c r="B207" s="5"/>
      <c r="C207" s="8">
        <v>27599</v>
      </c>
      <c r="D207" s="6">
        <v>26</v>
      </c>
      <c r="E207" s="6">
        <v>21.8</v>
      </c>
      <c r="F207" s="6">
        <f t="shared" si="15"/>
        <v>23.9</v>
      </c>
      <c r="G207" s="6">
        <v>0</v>
      </c>
      <c r="I207" s="5"/>
      <c r="J207" s="8">
        <v>27964</v>
      </c>
      <c r="K207" s="6">
        <v>25</v>
      </c>
      <c r="L207" s="6">
        <v>20</v>
      </c>
      <c r="M207" s="6">
        <f t="shared" si="16"/>
        <v>22.5</v>
      </c>
      <c r="N207" s="6">
        <v>0</v>
      </c>
      <c r="P207" s="5"/>
      <c r="Q207" s="8">
        <v>28330</v>
      </c>
      <c r="R207" s="6">
        <v>25</v>
      </c>
      <c r="S207" s="6">
        <v>20</v>
      </c>
      <c r="T207" s="6">
        <f t="shared" si="17"/>
        <v>22.5</v>
      </c>
      <c r="U207" s="6">
        <v>0</v>
      </c>
      <c r="W207" s="5"/>
      <c r="X207" s="8">
        <v>28695</v>
      </c>
      <c r="Y207" s="6">
        <v>26.6</v>
      </c>
      <c r="Z207" s="6">
        <v>20</v>
      </c>
      <c r="AA207" s="6">
        <f t="shared" si="18"/>
        <v>23.3</v>
      </c>
      <c r="AB207" s="6">
        <v>0</v>
      </c>
      <c r="AD207" s="5"/>
      <c r="AE207" s="8">
        <v>29060</v>
      </c>
      <c r="AF207" s="6">
        <v>25.4</v>
      </c>
      <c r="AG207" s="6">
        <v>20.5</v>
      </c>
      <c r="AH207" s="6">
        <f t="shared" si="19"/>
        <v>22.95</v>
      </c>
      <c r="AI207" s="6">
        <v>0</v>
      </c>
    </row>
    <row r="208" spans="2:35" x14ac:dyDescent="0.25">
      <c r="B208" s="5"/>
      <c r="C208" s="8">
        <v>27600</v>
      </c>
      <c r="D208" s="6">
        <v>24.8</v>
      </c>
      <c r="E208" s="6">
        <v>22</v>
      </c>
      <c r="F208" s="6">
        <f t="shared" si="15"/>
        <v>23.4</v>
      </c>
      <c r="G208" s="6">
        <v>0.1</v>
      </c>
      <c r="I208" s="5"/>
      <c r="J208" s="8">
        <v>27965</v>
      </c>
      <c r="K208" s="6">
        <v>25.6</v>
      </c>
      <c r="L208" s="6">
        <v>20</v>
      </c>
      <c r="M208" s="6">
        <f t="shared" si="16"/>
        <v>22.8</v>
      </c>
      <c r="N208" s="6">
        <v>0</v>
      </c>
      <c r="P208" s="5"/>
      <c r="Q208" s="8">
        <v>28331</v>
      </c>
      <c r="R208" s="6">
        <v>30</v>
      </c>
      <c r="S208" s="6">
        <v>20.8</v>
      </c>
      <c r="T208" s="6">
        <f t="shared" si="17"/>
        <v>25.4</v>
      </c>
      <c r="U208" s="6">
        <v>0.1</v>
      </c>
      <c r="W208" s="5"/>
      <c r="X208" s="8">
        <v>28696</v>
      </c>
      <c r="Y208" s="6">
        <v>27</v>
      </c>
      <c r="Z208" s="6">
        <v>20.8</v>
      </c>
      <c r="AA208" s="6">
        <f t="shared" si="18"/>
        <v>23.9</v>
      </c>
      <c r="AB208" s="6">
        <v>0</v>
      </c>
      <c r="AD208" s="5"/>
      <c r="AE208" s="8">
        <v>29061</v>
      </c>
      <c r="AF208" s="6">
        <v>25.8</v>
      </c>
      <c r="AG208" s="6">
        <v>21</v>
      </c>
      <c r="AH208" s="6">
        <f t="shared" si="19"/>
        <v>23.4</v>
      </c>
      <c r="AI208" s="6">
        <v>0</v>
      </c>
    </row>
    <row r="209" spans="2:35" x14ac:dyDescent="0.25">
      <c r="B209" s="5"/>
      <c r="C209" s="8">
        <v>27601</v>
      </c>
      <c r="D209" s="6">
        <v>24.8</v>
      </c>
      <c r="E209" s="6">
        <v>23</v>
      </c>
      <c r="F209" s="6">
        <f t="shared" si="15"/>
        <v>23.9</v>
      </c>
      <c r="G209" s="6">
        <v>0.1</v>
      </c>
      <c r="I209" s="5"/>
      <c r="J209" s="8">
        <v>27966</v>
      </c>
      <c r="K209" s="6">
        <v>26</v>
      </c>
      <c r="L209" s="6">
        <v>21</v>
      </c>
      <c r="M209" s="6">
        <f t="shared" si="16"/>
        <v>23.5</v>
      </c>
      <c r="N209" s="6">
        <v>0</v>
      </c>
      <c r="P209" s="5"/>
      <c r="Q209" s="8">
        <v>28332</v>
      </c>
      <c r="R209" s="6">
        <v>23</v>
      </c>
      <c r="S209" s="6">
        <v>17.600000000000001</v>
      </c>
      <c r="T209" s="6">
        <f t="shared" si="17"/>
        <v>20.3</v>
      </c>
      <c r="U209" s="6">
        <v>0.1</v>
      </c>
      <c r="W209" s="5"/>
      <c r="X209" s="8">
        <v>28697</v>
      </c>
      <c r="Y209" s="6">
        <v>27.6</v>
      </c>
      <c r="Z209" s="6">
        <v>19.5</v>
      </c>
      <c r="AA209" s="6">
        <f t="shared" si="18"/>
        <v>23.55</v>
      </c>
      <c r="AB209" s="6">
        <v>0</v>
      </c>
      <c r="AD209" s="5"/>
      <c r="AE209" s="8">
        <v>29062</v>
      </c>
      <c r="AF209" s="6">
        <v>25.4</v>
      </c>
      <c r="AG209" s="6">
        <v>20.399999999999999</v>
      </c>
      <c r="AH209" s="6">
        <f t="shared" si="19"/>
        <v>22.9</v>
      </c>
      <c r="AI209" s="6">
        <v>0</v>
      </c>
    </row>
    <row r="210" spans="2:35" x14ac:dyDescent="0.25">
      <c r="B210" s="5"/>
      <c r="C210" s="8">
        <v>27602</v>
      </c>
      <c r="D210" s="6">
        <v>24.5</v>
      </c>
      <c r="E210" s="6">
        <v>21</v>
      </c>
      <c r="F210" s="6">
        <f t="shared" si="15"/>
        <v>22.75</v>
      </c>
      <c r="G210" s="6">
        <v>4.7</v>
      </c>
      <c r="I210" s="5"/>
      <c r="J210" s="8">
        <v>27967</v>
      </c>
      <c r="K210" s="6">
        <v>24.6</v>
      </c>
      <c r="L210" s="6">
        <v>21</v>
      </c>
      <c r="M210" s="6">
        <f t="shared" si="16"/>
        <v>22.8</v>
      </c>
      <c r="N210" s="6">
        <v>0.4</v>
      </c>
      <c r="P210" s="5"/>
      <c r="Q210" s="8">
        <v>28333</v>
      </c>
      <c r="R210" s="6">
        <v>24.6</v>
      </c>
      <c r="S210" s="6">
        <v>18.600000000000001</v>
      </c>
      <c r="T210" s="6">
        <f t="shared" si="17"/>
        <v>21.6</v>
      </c>
      <c r="U210" s="6">
        <v>0</v>
      </c>
      <c r="W210" s="5"/>
      <c r="X210" s="8">
        <v>28698</v>
      </c>
      <c r="Y210" s="6">
        <v>25.5</v>
      </c>
      <c r="Z210" s="6">
        <v>21</v>
      </c>
      <c r="AA210" s="6">
        <f t="shared" si="18"/>
        <v>23.25</v>
      </c>
      <c r="AB210" s="6">
        <v>0</v>
      </c>
      <c r="AD210" s="5"/>
      <c r="AE210" s="8">
        <v>29063</v>
      </c>
      <c r="AF210" s="6">
        <v>27</v>
      </c>
      <c r="AG210" s="6">
        <v>22.2</v>
      </c>
      <c r="AH210" s="6">
        <f t="shared" si="19"/>
        <v>24.6</v>
      </c>
      <c r="AI210" s="6">
        <v>0</v>
      </c>
    </row>
    <row r="211" spans="2:35" x14ac:dyDescent="0.25">
      <c r="B211" s="5"/>
      <c r="C211" s="8">
        <v>27603</v>
      </c>
      <c r="D211" s="6">
        <v>26.2</v>
      </c>
      <c r="E211" s="6">
        <v>18.8</v>
      </c>
      <c r="F211" s="6">
        <f t="shared" si="15"/>
        <v>22.5</v>
      </c>
      <c r="G211" s="6">
        <v>0</v>
      </c>
      <c r="I211" s="5"/>
      <c r="J211" s="8">
        <v>27968</v>
      </c>
      <c r="K211" s="6">
        <v>26.6</v>
      </c>
      <c r="L211" s="6">
        <v>20.8</v>
      </c>
      <c r="M211" s="6">
        <f t="shared" si="16"/>
        <v>23.700000000000003</v>
      </c>
      <c r="N211" s="6">
        <v>0</v>
      </c>
      <c r="P211" s="5"/>
      <c r="Q211" s="8">
        <v>28334</v>
      </c>
      <c r="R211" s="6">
        <v>17.399999999999999</v>
      </c>
      <c r="S211" s="6">
        <v>16.8</v>
      </c>
      <c r="T211" s="6">
        <f t="shared" si="17"/>
        <v>17.100000000000001</v>
      </c>
      <c r="U211" s="6">
        <v>42.4</v>
      </c>
      <c r="W211" s="5"/>
      <c r="X211" s="8">
        <v>28699</v>
      </c>
      <c r="Y211" s="6">
        <v>24.6</v>
      </c>
      <c r="Z211" s="6">
        <v>21.8</v>
      </c>
      <c r="AA211" s="6">
        <f t="shared" si="18"/>
        <v>23.200000000000003</v>
      </c>
      <c r="AB211" s="6">
        <v>0</v>
      </c>
      <c r="AD211" s="5"/>
      <c r="AE211" s="8">
        <v>29064</v>
      </c>
      <c r="AF211" s="6">
        <v>29</v>
      </c>
      <c r="AG211" s="6">
        <v>23.6</v>
      </c>
      <c r="AH211" s="6">
        <f t="shared" si="19"/>
        <v>26.3</v>
      </c>
      <c r="AI211" s="6">
        <v>0</v>
      </c>
    </row>
    <row r="212" spans="2:35" x14ac:dyDescent="0.25">
      <c r="B212" s="5"/>
      <c r="C212" s="8">
        <v>27604</v>
      </c>
      <c r="D212" s="6">
        <v>27</v>
      </c>
      <c r="E212" s="6">
        <v>20</v>
      </c>
      <c r="F212" s="6">
        <f t="shared" si="15"/>
        <v>23.5</v>
      </c>
      <c r="G212" s="6">
        <v>0</v>
      </c>
      <c r="I212" s="5"/>
      <c r="J212" s="8">
        <v>27969</v>
      </c>
      <c r="K212" s="6">
        <v>27</v>
      </c>
      <c r="L212" s="6">
        <v>20.5</v>
      </c>
      <c r="M212" s="6">
        <f t="shared" si="16"/>
        <v>23.75</v>
      </c>
      <c r="N212" s="6">
        <v>0</v>
      </c>
      <c r="P212" s="5"/>
      <c r="Q212" s="8">
        <v>28335</v>
      </c>
      <c r="R212" s="6">
        <v>19.600000000000001</v>
      </c>
      <c r="S212" s="6">
        <v>16.5</v>
      </c>
      <c r="T212" s="6">
        <f t="shared" si="17"/>
        <v>18.05</v>
      </c>
      <c r="U212" s="6">
        <v>4.5999999999999996</v>
      </c>
      <c r="W212" s="5"/>
      <c r="X212" s="8">
        <v>28700</v>
      </c>
      <c r="Y212" s="6">
        <v>25</v>
      </c>
      <c r="Z212" s="6">
        <v>20</v>
      </c>
      <c r="AA212" s="6">
        <f t="shared" si="18"/>
        <v>22.5</v>
      </c>
      <c r="AB212" s="6">
        <v>0</v>
      </c>
      <c r="AD212" s="5"/>
      <c r="AE212" s="8">
        <v>29065</v>
      </c>
      <c r="AF212" s="6">
        <v>28.5</v>
      </c>
      <c r="AG212" s="6">
        <v>23.4</v>
      </c>
      <c r="AH212" s="6">
        <f t="shared" si="19"/>
        <v>25.95</v>
      </c>
      <c r="AI212" s="6">
        <v>0</v>
      </c>
    </row>
    <row r="213" spans="2:35" x14ac:dyDescent="0.25">
      <c r="B213" s="5"/>
      <c r="C213" s="8">
        <v>27605</v>
      </c>
      <c r="D213" s="6">
        <v>27.8</v>
      </c>
      <c r="E213" s="6">
        <v>22.4</v>
      </c>
      <c r="F213" s="6">
        <f t="shared" si="15"/>
        <v>25.1</v>
      </c>
      <c r="G213" s="6">
        <v>0</v>
      </c>
      <c r="I213" s="5"/>
      <c r="J213" s="8">
        <v>27970</v>
      </c>
      <c r="K213" s="6">
        <v>27</v>
      </c>
      <c r="L213" s="6">
        <v>21.6</v>
      </c>
      <c r="M213" s="6">
        <f t="shared" si="16"/>
        <v>24.3</v>
      </c>
      <c r="N213" s="6">
        <v>0</v>
      </c>
      <c r="P213" s="5"/>
      <c r="Q213" s="8">
        <v>28336</v>
      </c>
      <c r="R213" s="6">
        <v>22</v>
      </c>
      <c r="S213" s="6">
        <v>16.399999999999999</v>
      </c>
      <c r="T213" s="6">
        <f t="shared" si="17"/>
        <v>19.2</v>
      </c>
      <c r="U213" s="6">
        <v>11.4</v>
      </c>
      <c r="W213" s="5"/>
      <c r="X213" s="8">
        <v>28701</v>
      </c>
      <c r="Y213" s="6">
        <v>25</v>
      </c>
      <c r="Z213" s="6">
        <v>21</v>
      </c>
      <c r="AA213" s="6">
        <f t="shared" si="18"/>
        <v>23</v>
      </c>
      <c r="AB213" s="6">
        <v>0</v>
      </c>
      <c r="AD213" s="5"/>
      <c r="AE213" s="8">
        <v>29066</v>
      </c>
      <c r="AF213" s="6">
        <v>27.5</v>
      </c>
      <c r="AG213" s="6">
        <v>22.6</v>
      </c>
      <c r="AH213" s="6">
        <f t="shared" si="19"/>
        <v>25.05</v>
      </c>
      <c r="AI213" s="6">
        <v>0.1</v>
      </c>
    </row>
    <row r="214" spans="2:35" x14ac:dyDescent="0.25">
      <c r="B214" s="5"/>
      <c r="C214" s="12">
        <v>27606</v>
      </c>
      <c r="D214" s="13">
        <v>28.6</v>
      </c>
      <c r="E214" s="13">
        <v>24</v>
      </c>
      <c r="F214" s="13">
        <f t="shared" si="15"/>
        <v>26.3</v>
      </c>
      <c r="G214" s="13">
        <v>0</v>
      </c>
      <c r="I214" s="5"/>
      <c r="J214" s="8">
        <v>27971</v>
      </c>
      <c r="K214" s="6">
        <v>26.5</v>
      </c>
      <c r="L214" s="6">
        <v>20.5</v>
      </c>
      <c r="M214" s="6">
        <f t="shared" si="16"/>
        <v>23.5</v>
      </c>
      <c r="N214" s="6">
        <v>0.1</v>
      </c>
      <c r="P214" s="5"/>
      <c r="Q214" s="12">
        <v>28337</v>
      </c>
      <c r="R214" s="13">
        <v>24.2</v>
      </c>
      <c r="S214" s="13">
        <v>14.5</v>
      </c>
      <c r="T214" s="13">
        <f t="shared" si="17"/>
        <v>19.350000000000001</v>
      </c>
      <c r="U214" s="13">
        <v>0.1</v>
      </c>
      <c r="W214" s="5"/>
      <c r="X214" s="12">
        <v>28702</v>
      </c>
      <c r="Y214" s="13">
        <v>24.2</v>
      </c>
      <c r="Z214" s="13">
        <v>22.4</v>
      </c>
      <c r="AA214" s="13">
        <f t="shared" si="18"/>
        <v>23.299999999999997</v>
      </c>
      <c r="AB214" s="13">
        <v>0.1</v>
      </c>
      <c r="AD214" s="5"/>
      <c r="AE214" s="12">
        <v>29067</v>
      </c>
      <c r="AF214" s="13">
        <v>28.2</v>
      </c>
      <c r="AG214" s="13">
        <v>23.6</v>
      </c>
      <c r="AH214" s="13">
        <f t="shared" si="19"/>
        <v>25.9</v>
      </c>
      <c r="AI214" s="13">
        <v>0</v>
      </c>
    </row>
    <row r="215" spans="2:35" x14ac:dyDescent="0.25">
      <c r="B215" s="5" t="s">
        <v>12</v>
      </c>
      <c r="C215" s="8">
        <v>27607</v>
      </c>
      <c r="D215" s="6">
        <v>30</v>
      </c>
      <c r="E215" s="6">
        <v>24.2</v>
      </c>
      <c r="F215" s="6">
        <f t="shared" si="15"/>
        <v>27.1</v>
      </c>
      <c r="G215" s="6">
        <v>0</v>
      </c>
      <c r="I215" s="5"/>
      <c r="J215" s="12">
        <v>27972</v>
      </c>
      <c r="K215" s="13">
        <v>26.5</v>
      </c>
      <c r="L215" s="13">
        <v>22.8</v>
      </c>
      <c r="M215" s="13">
        <f t="shared" si="16"/>
        <v>24.65</v>
      </c>
      <c r="N215" s="13">
        <v>0</v>
      </c>
      <c r="P215" s="5" t="s">
        <v>12</v>
      </c>
      <c r="Q215" s="8">
        <v>28338</v>
      </c>
      <c r="R215" s="6">
        <v>23.4</v>
      </c>
      <c r="S215" s="6">
        <v>17</v>
      </c>
      <c r="T215" s="6">
        <f t="shared" si="17"/>
        <v>20.2</v>
      </c>
      <c r="U215" s="6">
        <v>0</v>
      </c>
      <c r="W215" s="5" t="s">
        <v>12</v>
      </c>
      <c r="X215" s="8">
        <v>28703</v>
      </c>
      <c r="Y215" s="6">
        <v>23.4</v>
      </c>
      <c r="Z215" s="6">
        <v>18.600000000000001</v>
      </c>
      <c r="AA215" s="6">
        <f t="shared" si="18"/>
        <v>21</v>
      </c>
      <c r="AB215" s="6">
        <v>0</v>
      </c>
      <c r="AD215" s="5" t="s">
        <v>12</v>
      </c>
      <c r="AE215" s="8">
        <v>29068</v>
      </c>
      <c r="AF215" s="6">
        <v>28.4</v>
      </c>
      <c r="AG215" s="6">
        <v>22.8</v>
      </c>
      <c r="AH215" s="6">
        <f t="shared" si="19"/>
        <v>25.6</v>
      </c>
      <c r="AI215" s="6">
        <v>0</v>
      </c>
    </row>
    <row r="216" spans="2:35" x14ac:dyDescent="0.25">
      <c r="B216" s="5"/>
      <c r="C216" s="8">
        <v>27608</v>
      </c>
      <c r="D216" s="6">
        <v>29.5</v>
      </c>
      <c r="E216" s="6">
        <v>23</v>
      </c>
      <c r="F216" s="6">
        <f t="shared" si="15"/>
        <v>26.25</v>
      </c>
      <c r="G216" s="6">
        <v>0</v>
      </c>
      <c r="I216" s="5" t="s">
        <v>12</v>
      </c>
      <c r="J216" s="8">
        <v>27973</v>
      </c>
      <c r="K216" s="6">
        <v>25.5</v>
      </c>
      <c r="L216" s="6">
        <v>20</v>
      </c>
      <c r="M216" s="6">
        <f t="shared" si="16"/>
        <v>22.75</v>
      </c>
      <c r="N216" s="6">
        <v>13</v>
      </c>
      <c r="P216" s="5"/>
      <c r="Q216" s="8">
        <v>28339</v>
      </c>
      <c r="R216" s="6">
        <v>23.2</v>
      </c>
      <c r="S216" s="6">
        <v>16.5</v>
      </c>
      <c r="T216" s="6">
        <f t="shared" si="17"/>
        <v>19.850000000000001</v>
      </c>
      <c r="U216" s="6">
        <v>0</v>
      </c>
      <c r="W216" s="5"/>
      <c r="X216" s="8">
        <v>28704</v>
      </c>
      <c r="Y216" s="6">
        <v>24.6</v>
      </c>
      <c r="Z216" s="6">
        <v>19.399999999999999</v>
      </c>
      <c r="AA216" s="6">
        <f t="shared" si="18"/>
        <v>22</v>
      </c>
      <c r="AB216" s="6">
        <v>0.1</v>
      </c>
      <c r="AD216" s="5"/>
      <c r="AE216" s="8">
        <v>29069</v>
      </c>
      <c r="AF216" s="6">
        <v>27.5</v>
      </c>
      <c r="AG216" s="6">
        <v>23</v>
      </c>
      <c r="AH216" s="6">
        <f t="shared" si="19"/>
        <v>25.25</v>
      </c>
      <c r="AI216" s="6">
        <v>0</v>
      </c>
    </row>
    <row r="217" spans="2:35" x14ac:dyDescent="0.25">
      <c r="B217" s="5"/>
      <c r="C217" s="8">
        <v>27609</v>
      </c>
      <c r="D217" s="6">
        <v>29</v>
      </c>
      <c r="E217" s="6">
        <v>22</v>
      </c>
      <c r="F217" s="6">
        <f t="shared" si="15"/>
        <v>25.5</v>
      </c>
      <c r="G217" s="6">
        <v>0</v>
      </c>
      <c r="I217" s="5"/>
      <c r="J217" s="8">
        <v>27974</v>
      </c>
      <c r="K217" s="6">
        <v>24.4</v>
      </c>
      <c r="L217" s="6">
        <v>21</v>
      </c>
      <c r="M217" s="6">
        <f t="shared" si="16"/>
        <v>22.7</v>
      </c>
      <c r="N217" s="6">
        <v>0</v>
      </c>
      <c r="P217" s="5"/>
      <c r="Q217" s="8">
        <v>28340</v>
      </c>
      <c r="R217" s="6">
        <v>23</v>
      </c>
      <c r="S217" s="6">
        <v>18</v>
      </c>
      <c r="T217" s="6">
        <f t="shared" si="17"/>
        <v>20.5</v>
      </c>
      <c r="U217" s="6">
        <v>0</v>
      </c>
      <c r="W217" s="5"/>
      <c r="X217" s="8">
        <v>28705</v>
      </c>
      <c r="Y217" s="6">
        <v>24.5</v>
      </c>
      <c r="Z217" s="6">
        <v>20</v>
      </c>
      <c r="AA217" s="6">
        <f t="shared" si="18"/>
        <v>22.25</v>
      </c>
      <c r="AB217" s="6">
        <v>0</v>
      </c>
      <c r="AD217" s="5"/>
      <c r="AE217" s="8">
        <v>29070</v>
      </c>
      <c r="AF217" s="6">
        <v>26.5</v>
      </c>
      <c r="AG217" s="6">
        <v>22.5</v>
      </c>
      <c r="AH217" s="6">
        <f t="shared" si="19"/>
        <v>24.5</v>
      </c>
      <c r="AI217" s="6">
        <v>0</v>
      </c>
    </row>
    <row r="218" spans="2:35" x14ac:dyDescent="0.25">
      <c r="B218" s="5"/>
      <c r="C218" s="8">
        <v>27610</v>
      </c>
      <c r="D218" s="6">
        <v>28.4</v>
      </c>
      <c r="E218" s="6">
        <v>22</v>
      </c>
      <c r="F218" s="6">
        <f t="shared" si="15"/>
        <v>25.2</v>
      </c>
      <c r="G218" s="6">
        <v>0</v>
      </c>
      <c r="I218" s="5"/>
      <c r="J218" s="8">
        <v>27975</v>
      </c>
      <c r="K218" s="6">
        <v>26</v>
      </c>
      <c r="L218" s="6">
        <v>18.8</v>
      </c>
      <c r="M218" s="6">
        <f t="shared" si="16"/>
        <v>22.4</v>
      </c>
      <c r="N218" s="6">
        <v>0</v>
      </c>
      <c r="P218" s="5"/>
      <c r="Q218" s="8">
        <v>28341</v>
      </c>
      <c r="R218" s="6">
        <v>23.5</v>
      </c>
      <c r="S218" s="6">
        <v>18.2</v>
      </c>
      <c r="T218" s="6">
        <f t="shared" si="17"/>
        <v>20.85</v>
      </c>
      <c r="U218" s="6">
        <v>0.1</v>
      </c>
      <c r="W218" s="5"/>
      <c r="X218" s="8">
        <v>28706</v>
      </c>
      <c r="Y218" s="6">
        <v>26.5</v>
      </c>
      <c r="Z218" s="6">
        <v>21.2</v>
      </c>
      <c r="AA218" s="6">
        <f t="shared" si="18"/>
        <v>23.85</v>
      </c>
      <c r="AB218" s="6">
        <v>0</v>
      </c>
      <c r="AD218" s="5"/>
      <c r="AE218" s="8">
        <v>29071</v>
      </c>
      <c r="AF218" s="6">
        <v>26.5</v>
      </c>
      <c r="AG218" s="6">
        <v>22.5</v>
      </c>
      <c r="AH218" s="6">
        <f t="shared" si="19"/>
        <v>24.5</v>
      </c>
      <c r="AI218" s="6">
        <v>0</v>
      </c>
    </row>
    <row r="219" spans="2:35" x14ac:dyDescent="0.25">
      <c r="B219" s="5"/>
      <c r="C219" s="8">
        <v>27611</v>
      </c>
      <c r="D219" s="6">
        <v>30</v>
      </c>
      <c r="E219" s="6">
        <v>23</v>
      </c>
      <c r="F219" s="6">
        <f t="shared" si="15"/>
        <v>26.5</v>
      </c>
      <c r="G219" s="6">
        <v>0</v>
      </c>
      <c r="I219" s="5"/>
      <c r="J219" s="8">
        <v>27976</v>
      </c>
      <c r="K219" s="6">
        <v>28.2</v>
      </c>
      <c r="L219" s="6">
        <v>21.6</v>
      </c>
      <c r="M219" s="6">
        <f t="shared" si="16"/>
        <v>24.9</v>
      </c>
      <c r="N219" s="6">
        <v>3.8</v>
      </c>
      <c r="P219" s="5"/>
      <c r="Q219" s="8">
        <v>28342</v>
      </c>
      <c r="R219" s="6">
        <v>25.5</v>
      </c>
      <c r="S219" s="6">
        <v>18.2</v>
      </c>
      <c r="T219" s="6">
        <f t="shared" si="17"/>
        <v>21.85</v>
      </c>
      <c r="U219" s="6">
        <v>0</v>
      </c>
      <c r="W219" s="5"/>
      <c r="X219" s="8">
        <v>28707</v>
      </c>
      <c r="Y219" s="6">
        <v>25</v>
      </c>
      <c r="Z219" s="6">
        <v>21</v>
      </c>
      <c r="AA219" s="6">
        <f t="shared" si="18"/>
        <v>23</v>
      </c>
      <c r="AB219" s="6">
        <v>0</v>
      </c>
      <c r="AD219" s="5"/>
      <c r="AE219" s="8">
        <v>29072</v>
      </c>
      <c r="AF219" s="6">
        <v>26.5</v>
      </c>
      <c r="AG219" s="6">
        <v>21</v>
      </c>
      <c r="AH219" s="6">
        <f t="shared" si="19"/>
        <v>23.75</v>
      </c>
      <c r="AI219" s="6">
        <v>0</v>
      </c>
    </row>
    <row r="220" spans="2:35" x14ac:dyDescent="0.25">
      <c r="B220" s="5"/>
      <c r="C220" s="8">
        <v>27612</v>
      </c>
      <c r="D220" s="6">
        <v>29.8</v>
      </c>
      <c r="E220" s="6">
        <v>25</v>
      </c>
      <c r="F220" s="6">
        <f t="shared" si="15"/>
        <v>27.4</v>
      </c>
      <c r="G220" s="6">
        <v>0</v>
      </c>
      <c r="I220" s="5"/>
      <c r="J220" s="8">
        <v>27977</v>
      </c>
      <c r="K220" s="6">
        <v>26.5</v>
      </c>
      <c r="L220" s="6">
        <v>21.5</v>
      </c>
      <c r="M220" s="6">
        <f t="shared" si="16"/>
        <v>24</v>
      </c>
      <c r="N220" s="6">
        <v>0</v>
      </c>
      <c r="P220" s="5"/>
      <c r="Q220" s="8">
        <v>28343</v>
      </c>
      <c r="R220" s="6">
        <v>26.5</v>
      </c>
      <c r="S220" s="6">
        <v>19.399999999999999</v>
      </c>
      <c r="T220" s="6">
        <f t="shared" si="17"/>
        <v>22.95</v>
      </c>
      <c r="U220" s="6">
        <v>0.1</v>
      </c>
      <c r="W220" s="5"/>
      <c r="X220" s="8">
        <v>28708</v>
      </c>
      <c r="Y220" s="6">
        <v>27</v>
      </c>
      <c r="Z220" s="6">
        <v>22</v>
      </c>
      <c r="AA220" s="6">
        <f t="shared" si="18"/>
        <v>24.5</v>
      </c>
      <c r="AB220" s="6">
        <v>0</v>
      </c>
      <c r="AD220" s="5"/>
      <c r="AE220" s="8">
        <v>29073</v>
      </c>
      <c r="AF220" s="6">
        <v>28</v>
      </c>
      <c r="AG220" s="6">
        <v>22</v>
      </c>
      <c r="AH220" s="6">
        <f t="shared" si="19"/>
        <v>25</v>
      </c>
      <c r="AI220" s="6">
        <v>0</v>
      </c>
    </row>
    <row r="221" spans="2:35" x14ac:dyDescent="0.25">
      <c r="B221" s="5"/>
      <c r="C221" s="8">
        <v>27613</v>
      </c>
      <c r="D221" s="6">
        <v>29</v>
      </c>
      <c r="E221" s="6">
        <v>25</v>
      </c>
      <c r="F221" s="6">
        <f t="shared" si="15"/>
        <v>27</v>
      </c>
      <c r="G221" s="6">
        <v>0</v>
      </c>
      <c r="I221" s="5"/>
      <c r="J221" s="8">
        <v>27978</v>
      </c>
      <c r="K221" s="6">
        <v>26.5</v>
      </c>
      <c r="L221" s="6">
        <v>21</v>
      </c>
      <c r="M221" s="6">
        <f t="shared" si="16"/>
        <v>23.75</v>
      </c>
      <c r="N221" s="6">
        <v>0</v>
      </c>
      <c r="P221" s="5"/>
      <c r="Q221" s="8">
        <v>28344</v>
      </c>
      <c r="R221" s="6">
        <v>25</v>
      </c>
      <c r="S221" s="6">
        <v>19.5</v>
      </c>
      <c r="T221" s="6">
        <f t="shared" si="17"/>
        <v>22.25</v>
      </c>
      <c r="U221" s="6">
        <v>0</v>
      </c>
      <c r="W221" s="5"/>
      <c r="X221" s="8">
        <v>28709</v>
      </c>
      <c r="Y221" s="6">
        <v>29</v>
      </c>
      <c r="Z221" s="6">
        <v>22.5</v>
      </c>
      <c r="AA221" s="6">
        <f t="shared" si="18"/>
        <v>25.75</v>
      </c>
      <c r="AB221" s="6">
        <v>0</v>
      </c>
      <c r="AD221" s="5"/>
      <c r="AE221" s="8">
        <v>29074</v>
      </c>
      <c r="AF221" s="6">
        <v>28.5</v>
      </c>
      <c r="AG221" s="6">
        <v>23</v>
      </c>
      <c r="AH221" s="6">
        <f t="shared" si="19"/>
        <v>25.75</v>
      </c>
      <c r="AI221" s="6">
        <v>0</v>
      </c>
    </row>
    <row r="222" spans="2:35" x14ac:dyDescent="0.25">
      <c r="B222" s="5"/>
      <c r="C222" s="8">
        <v>27614</v>
      </c>
      <c r="D222" s="6">
        <v>28.5</v>
      </c>
      <c r="E222" s="6">
        <v>25.5</v>
      </c>
      <c r="F222" s="6">
        <f t="shared" si="15"/>
        <v>27</v>
      </c>
      <c r="G222" s="6">
        <v>0</v>
      </c>
      <c r="I222" s="5"/>
      <c r="J222" s="8">
        <v>27979</v>
      </c>
      <c r="K222" s="6">
        <v>25</v>
      </c>
      <c r="L222" s="6">
        <v>20</v>
      </c>
      <c r="M222" s="6">
        <f t="shared" si="16"/>
        <v>22.5</v>
      </c>
      <c r="N222" s="6">
        <v>0</v>
      </c>
      <c r="P222" s="5"/>
      <c r="Q222" s="8">
        <v>28345</v>
      </c>
      <c r="R222" s="6">
        <v>25</v>
      </c>
      <c r="S222" s="6">
        <v>20.5</v>
      </c>
      <c r="T222" s="6">
        <f t="shared" si="17"/>
        <v>22.75</v>
      </c>
      <c r="U222" s="6">
        <v>0</v>
      </c>
      <c r="W222" s="5"/>
      <c r="X222" s="8">
        <v>28710</v>
      </c>
      <c r="Y222" s="6">
        <v>22.8</v>
      </c>
      <c r="Z222" s="6">
        <v>16.399999999999999</v>
      </c>
      <c r="AA222" s="6">
        <f t="shared" si="18"/>
        <v>19.600000000000001</v>
      </c>
      <c r="AB222" s="6">
        <v>0</v>
      </c>
      <c r="AD222" s="5"/>
      <c r="AE222" s="8">
        <v>29075</v>
      </c>
      <c r="AF222" s="6">
        <v>26.5</v>
      </c>
      <c r="AG222" s="6">
        <v>22</v>
      </c>
      <c r="AH222" s="6">
        <f t="shared" si="19"/>
        <v>24.25</v>
      </c>
      <c r="AI222" s="6">
        <v>0.1</v>
      </c>
    </row>
    <row r="223" spans="2:35" x14ac:dyDescent="0.25">
      <c r="B223" s="5"/>
      <c r="C223" s="8">
        <v>27615</v>
      </c>
      <c r="D223" s="6">
        <v>28.5</v>
      </c>
      <c r="E223" s="6">
        <v>23.5</v>
      </c>
      <c r="F223" s="6">
        <f t="shared" si="15"/>
        <v>26</v>
      </c>
      <c r="G223" s="6">
        <v>0</v>
      </c>
      <c r="I223" s="5"/>
      <c r="J223" s="8">
        <v>27980</v>
      </c>
      <c r="K223" s="6">
        <v>26</v>
      </c>
      <c r="L223" s="6">
        <v>20</v>
      </c>
      <c r="M223" s="6">
        <f t="shared" si="16"/>
        <v>23</v>
      </c>
      <c r="N223" s="6">
        <v>0</v>
      </c>
      <c r="P223" s="5"/>
      <c r="Q223" s="8">
        <v>28346</v>
      </c>
      <c r="R223" s="6">
        <v>24</v>
      </c>
      <c r="S223" s="6">
        <v>19.5</v>
      </c>
      <c r="T223" s="6">
        <f t="shared" si="17"/>
        <v>21.75</v>
      </c>
      <c r="U223" s="6">
        <v>0</v>
      </c>
      <c r="W223" s="5"/>
      <c r="X223" s="8">
        <v>28711</v>
      </c>
      <c r="Y223" s="6">
        <v>23</v>
      </c>
      <c r="Z223" s="6">
        <v>18.600000000000001</v>
      </c>
      <c r="AA223" s="6">
        <f t="shared" si="18"/>
        <v>20.8</v>
      </c>
      <c r="AB223" s="6">
        <v>0</v>
      </c>
      <c r="AD223" s="5"/>
      <c r="AE223" s="8">
        <v>29076</v>
      </c>
      <c r="AF223" s="6">
        <v>29</v>
      </c>
      <c r="AG223" s="6">
        <v>21.4</v>
      </c>
      <c r="AH223" s="6">
        <f t="shared" si="19"/>
        <v>25.2</v>
      </c>
      <c r="AI223" s="6">
        <v>0</v>
      </c>
    </row>
    <row r="224" spans="2:35" x14ac:dyDescent="0.25">
      <c r="B224" s="5"/>
      <c r="C224" s="8">
        <v>27616</v>
      </c>
      <c r="D224" s="6">
        <v>27</v>
      </c>
      <c r="E224" s="6">
        <v>23</v>
      </c>
      <c r="F224" s="6">
        <f t="shared" si="15"/>
        <v>25</v>
      </c>
      <c r="G224" s="6">
        <v>0</v>
      </c>
      <c r="I224" s="5"/>
      <c r="J224" s="8">
        <v>27981</v>
      </c>
      <c r="K224" s="6">
        <v>26</v>
      </c>
      <c r="L224" s="6">
        <v>20.399999999999999</v>
      </c>
      <c r="M224" s="6">
        <f t="shared" si="16"/>
        <v>23.2</v>
      </c>
      <c r="N224" s="6">
        <v>0</v>
      </c>
      <c r="P224" s="5"/>
      <c r="Q224" s="8">
        <v>28347</v>
      </c>
      <c r="R224" s="6">
        <v>25</v>
      </c>
      <c r="S224" s="6">
        <v>19.5</v>
      </c>
      <c r="T224" s="6">
        <f t="shared" si="17"/>
        <v>22.25</v>
      </c>
      <c r="U224" s="6">
        <v>0</v>
      </c>
      <c r="W224" s="5"/>
      <c r="X224" s="8">
        <v>28712</v>
      </c>
      <c r="Y224" s="6">
        <v>22</v>
      </c>
      <c r="Z224" s="6">
        <v>20</v>
      </c>
      <c r="AA224" s="6">
        <f t="shared" si="18"/>
        <v>21</v>
      </c>
      <c r="AB224" s="6">
        <v>0</v>
      </c>
      <c r="AD224" s="5"/>
      <c r="AE224" s="8">
        <v>29077</v>
      </c>
      <c r="AF224" s="6">
        <v>26.5</v>
      </c>
      <c r="AG224" s="6">
        <v>23.4</v>
      </c>
      <c r="AH224" s="6">
        <f t="shared" si="19"/>
        <v>24.95</v>
      </c>
      <c r="AI224" s="6">
        <v>0</v>
      </c>
    </row>
    <row r="225" spans="2:35" x14ac:dyDescent="0.25">
      <c r="B225" s="5"/>
      <c r="C225" s="8">
        <v>27617</v>
      </c>
      <c r="D225" s="6">
        <v>27</v>
      </c>
      <c r="E225" s="6">
        <v>23</v>
      </c>
      <c r="F225" s="6">
        <f t="shared" si="15"/>
        <v>25</v>
      </c>
      <c r="G225" s="6">
        <v>0</v>
      </c>
      <c r="I225" s="5"/>
      <c r="J225" s="8">
        <v>27982</v>
      </c>
      <c r="K225" s="6">
        <v>26</v>
      </c>
      <c r="L225" s="6">
        <v>21.4</v>
      </c>
      <c r="M225" s="6">
        <f t="shared" si="16"/>
        <v>23.7</v>
      </c>
      <c r="N225" s="6">
        <v>0</v>
      </c>
      <c r="P225" s="5"/>
      <c r="Q225" s="8">
        <v>28348</v>
      </c>
      <c r="R225" s="6">
        <v>24</v>
      </c>
      <c r="S225" s="6">
        <v>19.399999999999999</v>
      </c>
      <c r="T225" s="6">
        <f t="shared" si="17"/>
        <v>21.7</v>
      </c>
      <c r="U225" s="6">
        <v>0.1</v>
      </c>
      <c r="W225" s="5"/>
      <c r="X225" s="8">
        <v>28713</v>
      </c>
      <c r="Y225" s="6">
        <v>23</v>
      </c>
      <c r="Z225" s="6">
        <v>19</v>
      </c>
      <c r="AA225" s="6">
        <f t="shared" si="18"/>
        <v>21</v>
      </c>
      <c r="AB225" s="6">
        <v>0</v>
      </c>
      <c r="AD225" s="5"/>
      <c r="AE225" s="8">
        <v>29078</v>
      </c>
      <c r="AF225" s="6">
        <v>24.6</v>
      </c>
      <c r="AG225" s="6">
        <v>23</v>
      </c>
      <c r="AH225" s="6">
        <f t="shared" si="19"/>
        <v>23.8</v>
      </c>
      <c r="AI225" s="6">
        <v>0.1</v>
      </c>
    </row>
    <row r="226" spans="2:35" x14ac:dyDescent="0.25">
      <c r="B226" s="5"/>
      <c r="C226" s="8">
        <v>27618</v>
      </c>
      <c r="D226" s="6">
        <v>25.5</v>
      </c>
      <c r="E226" s="6">
        <v>22.2</v>
      </c>
      <c r="F226" s="6">
        <f t="shared" si="15"/>
        <v>23.85</v>
      </c>
      <c r="G226" s="6">
        <v>0.1</v>
      </c>
      <c r="I226" s="5"/>
      <c r="J226" s="8">
        <v>27983</v>
      </c>
      <c r="K226" s="6">
        <v>26</v>
      </c>
      <c r="L226" s="6">
        <v>20.2</v>
      </c>
      <c r="M226" s="6">
        <f t="shared" si="16"/>
        <v>23.1</v>
      </c>
      <c r="N226" s="6">
        <v>10.8</v>
      </c>
      <c r="P226" s="5"/>
      <c r="Q226" s="8">
        <v>28349</v>
      </c>
      <c r="R226" s="6">
        <v>24.5</v>
      </c>
      <c r="S226" s="6">
        <v>19.600000000000001</v>
      </c>
      <c r="T226" s="6">
        <f t="shared" si="17"/>
        <v>22.05</v>
      </c>
      <c r="U226" s="6">
        <v>0</v>
      </c>
      <c r="W226" s="5"/>
      <c r="X226" s="8">
        <v>28714</v>
      </c>
      <c r="Y226" s="6">
        <v>25.5</v>
      </c>
      <c r="Z226" s="6">
        <v>19</v>
      </c>
      <c r="AA226" s="6">
        <f t="shared" si="18"/>
        <v>22.25</v>
      </c>
      <c r="AB226" s="6">
        <v>0</v>
      </c>
      <c r="AD226" s="5"/>
      <c r="AE226" s="8">
        <v>29079</v>
      </c>
      <c r="AF226" s="6">
        <v>26.2</v>
      </c>
      <c r="AG226" s="6">
        <v>23.2</v>
      </c>
      <c r="AH226" s="6">
        <f t="shared" si="19"/>
        <v>24.7</v>
      </c>
      <c r="AI226" s="6">
        <v>0.1</v>
      </c>
    </row>
    <row r="227" spans="2:35" x14ac:dyDescent="0.25">
      <c r="B227" s="5"/>
      <c r="C227" s="8">
        <v>27619</v>
      </c>
      <c r="D227" s="6">
        <v>27</v>
      </c>
      <c r="E227" s="6">
        <v>22.5</v>
      </c>
      <c r="F227" s="6">
        <f t="shared" si="15"/>
        <v>24.75</v>
      </c>
      <c r="G227" s="6">
        <v>0</v>
      </c>
      <c r="I227" s="5"/>
      <c r="J227" s="8">
        <v>27984</v>
      </c>
      <c r="K227" s="6">
        <v>27.4</v>
      </c>
      <c r="L227" s="6">
        <v>18.5</v>
      </c>
      <c r="M227" s="6">
        <f t="shared" si="16"/>
        <v>22.95</v>
      </c>
      <c r="N227" s="6">
        <v>0</v>
      </c>
      <c r="P227" s="5"/>
      <c r="Q227" s="8">
        <v>28350</v>
      </c>
      <c r="R227" s="6">
        <v>24.5</v>
      </c>
      <c r="S227" s="6">
        <v>18.5</v>
      </c>
      <c r="T227" s="6">
        <f t="shared" si="17"/>
        <v>21.5</v>
      </c>
      <c r="U227" s="6">
        <v>0</v>
      </c>
      <c r="W227" s="5"/>
      <c r="X227" s="8">
        <v>28715</v>
      </c>
      <c r="Y227" s="6">
        <v>24.6</v>
      </c>
      <c r="Z227" s="6">
        <v>20</v>
      </c>
      <c r="AA227" s="6">
        <f t="shared" si="18"/>
        <v>22.3</v>
      </c>
      <c r="AB227" s="6">
        <v>0</v>
      </c>
      <c r="AD227" s="5"/>
      <c r="AE227" s="8">
        <v>29080</v>
      </c>
      <c r="AF227" s="6">
        <v>27.5</v>
      </c>
      <c r="AG227" s="6">
        <v>23</v>
      </c>
      <c r="AH227" s="6">
        <f t="shared" si="19"/>
        <v>25.25</v>
      </c>
      <c r="AI227" s="6">
        <v>0</v>
      </c>
    </row>
    <row r="228" spans="2:35" x14ac:dyDescent="0.25">
      <c r="B228" s="5"/>
      <c r="C228" s="8">
        <v>27620</v>
      </c>
      <c r="D228" s="6">
        <v>28.4</v>
      </c>
      <c r="E228" s="6">
        <v>21.6</v>
      </c>
      <c r="F228" s="6">
        <f t="shared" si="15"/>
        <v>25</v>
      </c>
      <c r="G228" s="6">
        <v>15.2</v>
      </c>
      <c r="I228" s="5"/>
      <c r="J228" s="8">
        <v>27985</v>
      </c>
      <c r="K228" s="6">
        <v>27</v>
      </c>
      <c r="L228" s="6">
        <v>19</v>
      </c>
      <c r="M228" s="6">
        <f t="shared" si="16"/>
        <v>23</v>
      </c>
      <c r="N228" s="6">
        <v>11</v>
      </c>
      <c r="P228" s="5"/>
      <c r="Q228" s="8">
        <v>28351</v>
      </c>
      <c r="R228" s="6">
        <v>26</v>
      </c>
      <c r="S228" s="6">
        <v>21.6</v>
      </c>
      <c r="T228" s="6">
        <f t="shared" si="17"/>
        <v>23.8</v>
      </c>
      <c r="U228" s="6">
        <v>0</v>
      </c>
      <c r="W228" s="5"/>
      <c r="X228" s="8">
        <v>28716</v>
      </c>
      <c r="Y228" s="6">
        <v>25</v>
      </c>
      <c r="Z228" s="6">
        <v>19</v>
      </c>
      <c r="AA228" s="6">
        <f t="shared" si="18"/>
        <v>22</v>
      </c>
      <c r="AB228" s="6">
        <v>0</v>
      </c>
      <c r="AD228" s="5"/>
      <c r="AE228" s="8">
        <v>29081</v>
      </c>
      <c r="AF228" s="6">
        <v>28.2</v>
      </c>
      <c r="AG228" s="6">
        <v>23</v>
      </c>
      <c r="AH228" s="6">
        <f t="shared" si="19"/>
        <v>25.6</v>
      </c>
      <c r="AI228" s="6">
        <v>0</v>
      </c>
    </row>
    <row r="229" spans="2:35" x14ac:dyDescent="0.25">
      <c r="B229" s="5"/>
      <c r="C229" s="8">
        <v>27621</v>
      </c>
      <c r="D229" s="6">
        <v>28</v>
      </c>
      <c r="E229" s="6">
        <v>20</v>
      </c>
      <c r="F229" s="6">
        <f t="shared" si="15"/>
        <v>24</v>
      </c>
      <c r="G229" s="6">
        <v>0</v>
      </c>
      <c r="I229" s="5"/>
      <c r="J229" s="8">
        <v>27986</v>
      </c>
      <c r="K229" s="6">
        <v>26.5</v>
      </c>
      <c r="L229" s="6">
        <v>19</v>
      </c>
      <c r="M229" s="6">
        <f t="shared" si="16"/>
        <v>22.75</v>
      </c>
      <c r="N229" s="6">
        <v>0.9</v>
      </c>
      <c r="P229" s="5"/>
      <c r="Q229" s="8">
        <v>28352</v>
      </c>
      <c r="R229" s="6">
        <v>27.5</v>
      </c>
      <c r="S229" s="6">
        <v>20</v>
      </c>
      <c r="T229" s="6">
        <f t="shared" si="17"/>
        <v>23.75</v>
      </c>
      <c r="U229" s="6">
        <v>0</v>
      </c>
      <c r="W229" s="5"/>
      <c r="X229" s="8">
        <v>28717</v>
      </c>
      <c r="Y229" s="6">
        <v>25</v>
      </c>
      <c r="Z229" s="6">
        <v>20</v>
      </c>
      <c r="AA229" s="6">
        <f t="shared" si="18"/>
        <v>22.5</v>
      </c>
      <c r="AB229" s="6">
        <v>0</v>
      </c>
      <c r="AD229" s="5"/>
      <c r="AE229" s="8">
        <v>29082</v>
      </c>
      <c r="AF229" s="6">
        <v>27.8</v>
      </c>
      <c r="AG229" s="6">
        <v>23.2</v>
      </c>
      <c r="AH229" s="6">
        <f t="shared" si="19"/>
        <v>25.5</v>
      </c>
      <c r="AI229" s="6">
        <v>11</v>
      </c>
    </row>
    <row r="230" spans="2:35" x14ac:dyDescent="0.25">
      <c r="B230" s="5"/>
      <c r="C230" s="8">
        <v>27622</v>
      </c>
      <c r="D230" s="6">
        <v>28</v>
      </c>
      <c r="E230" s="6">
        <v>21.2</v>
      </c>
      <c r="F230" s="6">
        <f t="shared" si="15"/>
        <v>24.6</v>
      </c>
      <c r="G230" s="6">
        <v>0.1</v>
      </c>
      <c r="I230" s="5"/>
      <c r="J230" s="8">
        <v>27987</v>
      </c>
      <c r="K230" s="6">
        <v>25.5</v>
      </c>
      <c r="L230" s="6">
        <v>19.399999999999999</v>
      </c>
      <c r="M230" s="6">
        <f t="shared" si="16"/>
        <v>22.45</v>
      </c>
      <c r="N230" s="6">
        <v>0</v>
      </c>
      <c r="P230" s="5"/>
      <c r="Q230" s="8">
        <v>28353</v>
      </c>
      <c r="R230" s="6">
        <v>26.5</v>
      </c>
      <c r="S230" s="6">
        <v>20.5</v>
      </c>
      <c r="T230" s="6">
        <f t="shared" si="17"/>
        <v>23.5</v>
      </c>
      <c r="U230" s="6">
        <v>0</v>
      </c>
      <c r="W230" s="5"/>
      <c r="X230" s="8">
        <v>28718</v>
      </c>
      <c r="Y230" s="6">
        <v>24</v>
      </c>
      <c r="Z230" s="6">
        <v>22.2</v>
      </c>
      <c r="AA230" s="6">
        <f t="shared" si="18"/>
        <v>23.1</v>
      </c>
      <c r="AB230" s="6">
        <v>0.1</v>
      </c>
      <c r="AD230" s="5"/>
      <c r="AE230" s="8">
        <v>29083</v>
      </c>
      <c r="AF230" s="6">
        <v>23.6</v>
      </c>
      <c r="AG230" s="6">
        <v>16</v>
      </c>
      <c r="AH230" s="6">
        <f t="shared" si="19"/>
        <v>19.8</v>
      </c>
      <c r="AI230" s="6">
        <v>0.2</v>
      </c>
    </row>
    <row r="231" spans="2:35" x14ac:dyDescent="0.25">
      <c r="B231" s="5"/>
      <c r="C231" s="8">
        <v>27623</v>
      </c>
      <c r="D231" s="6">
        <v>27</v>
      </c>
      <c r="E231" s="6">
        <v>20</v>
      </c>
      <c r="F231" s="6">
        <f t="shared" si="15"/>
        <v>23.5</v>
      </c>
      <c r="G231" s="6">
        <v>0</v>
      </c>
      <c r="I231" s="5"/>
      <c r="J231" s="8">
        <v>27988</v>
      </c>
      <c r="K231" s="6">
        <v>25</v>
      </c>
      <c r="L231" s="6">
        <v>19.600000000000001</v>
      </c>
      <c r="M231" s="6">
        <f t="shared" si="16"/>
        <v>22.3</v>
      </c>
      <c r="N231" s="6">
        <v>3.5</v>
      </c>
      <c r="P231" s="5"/>
      <c r="Q231" s="8">
        <v>28354</v>
      </c>
      <c r="R231" s="6">
        <v>25.6</v>
      </c>
      <c r="S231" s="6">
        <v>21.5</v>
      </c>
      <c r="T231" s="6">
        <f t="shared" si="17"/>
        <v>23.55</v>
      </c>
      <c r="U231" s="6">
        <v>0</v>
      </c>
      <c r="W231" s="5"/>
      <c r="X231" s="8">
        <v>28719</v>
      </c>
      <c r="Y231" s="6">
        <v>25.5</v>
      </c>
      <c r="Z231" s="6">
        <v>22</v>
      </c>
      <c r="AA231" s="6">
        <f t="shared" si="18"/>
        <v>23.75</v>
      </c>
      <c r="AB231" s="6">
        <v>0</v>
      </c>
      <c r="AD231" s="5"/>
      <c r="AE231" s="8">
        <v>29084</v>
      </c>
      <c r="AF231" s="6">
        <v>24.4</v>
      </c>
      <c r="AG231" s="6">
        <v>19</v>
      </c>
      <c r="AH231" s="6">
        <f t="shared" si="19"/>
        <v>21.7</v>
      </c>
      <c r="AI231" s="6">
        <v>0</v>
      </c>
    </row>
    <row r="232" spans="2:35" x14ac:dyDescent="0.25">
      <c r="B232" s="5"/>
      <c r="C232" s="8">
        <v>27624</v>
      </c>
      <c r="D232" s="6">
        <v>26</v>
      </c>
      <c r="E232" s="6">
        <v>23</v>
      </c>
      <c r="F232" s="6">
        <f t="shared" si="15"/>
        <v>24.5</v>
      </c>
      <c r="G232" s="6">
        <v>0.1</v>
      </c>
      <c r="I232" s="5"/>
      <c r="J232" s="8">
        <v>27989</v>
      </c>
      <c r="K232" s="6">
        <v>26</v>
      </c>
      <c r="L232" s="6">
        <v>19.399999999999999</v>
      </c>
      <c r="M232" s="6">
        <f t="shared" si="16"/>
        <v>22.7</v>
      </c>
      <c r="N232" s="6">
        <v>0</v>
      </c>
      <c r="P232" s="5"/>
      <c r="Q232" s="8">
        <v>28355</v>
      </c>
      <c r="R232" s="6">
        <v>28</v>
      </c>
      <c r="S232" s="6">
        <v>20.5</v>
      </c>
      <c r="T232" s="6">
        <f t="shared" si="17"/>
        <v>24.25</v>
      </c>
      <c r="U232" s="6">
        <v>0</v>
      </c>
      <c r="W232" s="5"/>
      <c r="X232" s="8">
        <v>28720</v>
      </c>
      <c r="Y232" s="6">
        <v>24.5</v>
      </c>
      <c r="Z232" s="6">
        <v>19</v>
      </c>
      <c r="AA232" s="6">
        <f t="shared" si="18"/>
        <v>21.75</v>
      </c>
      <c r="AB232" s="6">
        <v>0</v>
      </c>
      <c r="AD232" s="5"/>
      <c r="AE232" s="8">
        <v>29085</v>
      </c>
      <c r="AF232" s="6">
        <v>24.5</v>
      </c>
      <c r="AG232" s="6">
        <v>19.2</v>
      </c>
      <c r="AH232" s="6">
        <f t="shared" si="19"/>
        <v>21.85</v>
      </c>
      <c r="AI232" s="6">
        <v>0</v>
      </c>
    </row>
    <row r="233" spans="2:35" x14ac:dyDescent="0.25">
      <c r="B233" s="5"/>
      <c r="C233" s="8">
        <v>27625</v>
      </c>
      <c r="D233" s="6">
        <v>25.6</v>
      </c>
      <c r="E233" s="6">
        <v>21.6</v>
      </c>
      <c r="F233" s="6">
        <f t="shared" si="15"/>
        <v>23.6</v>
      </c>
      <c r="G233" s="6">
        <v>0</v>
      </c>
      <c r="I233" s="5"/>
      <c r="J233" s="8">
        <v>27990</v>
      </c>
      <c r="K233" s="6">
        <v>25.8</v>
      </c>
      <c r="L233" s="6">
        <v>19.399999999999999</v>
      </c>
      <c r="M233" s="6">
        <f t="shared" si="16"/>
        <v>22.6</v>
      </c>
      <c r="N233" s="6">
        <v>0.5</v>
      </c>
      <c r="P233" s="5"/>
      <c r="Q233" s="8">
        <v>28356</v>
      </c>
      <c r="R233" s="6">
        <v>26</v>
      </c>
      <c r="S233" s="6">
        <v>18</v>
      </c>
      <c r="T233" s="6">
        <f t="shared" si="17"/>
        <v>22</v>
      </c>
      <c r="U233" s="6">
        <v>0</v>
      </c>
      <c r="W233" s="5"/>
      <c r="X233" s="8">
        <v>28721</v>
      </c>
      <c r="Y233" s="6">
        <v>25.5</v>
      </c>
      <c r="Z233" s="6">
        <v>21</v>
      </c>
      <c r="AA233" s="6">
        <f t="shared" si="18"/>
        <v>23.25</v>
      </c>
      <c r="AB233" s="6">
        <v>0</v>
      </c>
      <c r="AD233" s="5"/>
      <c r="AE233" s="8">
        <v>29086</v>
      </c>
      <c r="AF233" s="6">
        <v>30</v>
      </c>
      <c r="AG233" s="6">
        <v>17.399999999999999</v>
      </c>
      <c r="AH233" s="6">
        <f t="shared" si="19"/>
        <v>23.7</v>
      </c>
      <c r="AI233" s="6">
        <v>0</v>
      </c>
    </row>
    <row r="234" spans="2:35" x14ac:dyDescent="0.25">
      <c r="B234" s="5"/>
      <c r="C234" s="8">
        <v>27626</v>
      </c>
      <c r="D234" s="6">
        <v>27.5</v>
      </c>
      <c r="E234" s="6">
        <v>21.8</v>
      </c>
      <c r="F234" s="6">
        <f t="shared" si="15"/>
        <v>24.65</v>
      </c>
      <c r="G234" s="6">
        <v>0</v>
      </c>
      <c r="I234" s="5"/>
      <c r="J234" s="8">
        <v>27991</v>
      </c>
      <c r="K234" s="6">
        <v>26</v>
      </c>
      <c r="L234" s="6">
        <v>20.5</v>
      </c>
      <c r="M234" s="6">
        <f t="shared" si="16"/>
        <v>23.25</v>
      </c>
      <c r="N234" s="6">
        <v>0.2</v>
      </c>
      <c r="P234" s="5"/>
      <c r="Q234" s="8">
        <v>28357</v>
      </c>
      <c r="R234" s="6">
        <v>22</v>
      </c>
      <c r="S234" s="6">
        <v>19.5</v>
      </c>
      <c r="T234" s="6">
        <f t="shared" si="17"/>
        <v>20.75</v>
      </c>
      <c r="U234" s="6">
        <v>0.1</v>
      </c>
      <c r="W234" s="5"/>
      <c r="X234" s="8">
        <v>28722</v>
      </c>
      <c r="Y234" s="6">
        <v>25</v>
      </c>
      <c r="Z234" s="6">
        <v>21.8</v>
      </c>
      <c r="AA234" s="6">
        <f t="shared" si="18"/>
        <v>23.4</v>
      </c>
      <c r="AB234" s="6">
        <v>0</v>
      </c>
      <c r="AD234" s="5"/>
      <c r="AE234" s="8">
        <v>29087</v>
      </c>
      <c r="AF234" s="6">
        <v>24</v>
      </c>
      <c r="AG234" s="6">
        <v>19</v>
      </c>
      <c r="AH234" s="6">
        <f t="shared" si="19"/>
        <v>21.5</v>
      </c>
      <c r="AI234" s="6">
        <v>0</v>
      </c>
    </row>
    <row r="235" spans="2:35" x14ac:dyDescent="0.25">
      <c r="B235" s="5"/>
      <c r="C235" s="8">
        <v>27627</v>
      </c>
      <c r="D235" s="6">
        <v>27.5</v>
      </c>
      <c r="E235" s="6">
        <v>23</v>
      </c>
      <c r="F235" s="6">
        <f t="shared" si="15"/>
        <v>25.25</v>
      </c>
      <c r="G235" s="6">
        <v>13.4</v>
      </c>
      <c r="I235" s="5"/>
      <c r="J235" s="8">
        <v>27992</v>
      </c>
      <c r="K235" s="6">
        <v>25</v>
      </c>
      <c r="L235" s="6">
        <v>19</v>
      </c>
      <c r="M235" s="6">
        <f t="shared" si="16"/>
        <v>22</v>
      </c>
      <c r="N235" s="6">
        <v>0.1</v>
      </c>
      <c r="P235" s="5"/>
      <c r="Q235" s="8">
        <v>28358</v>
      </c>
      <c r="R235" s="6">
        <v>22</v>
      </c>
      <c r="S235" s="6">
        <v>18</v>
      </c>
      <c r="T235" s="6">
        <f t="shared" si="17"/>
        <v>20</v>
      </c>
      <c r="U235" s="6">
        <v>1.2</v>
      </c>
      <c r="W235" s="5"/>
      <c r="X235" s="8">
        <v>28723</v>
      </c>
      <c r="Y235" s="6">
        <v>26.5</v>
      </c>
      <c r="Z235" s="6">
        <v>21.8</v>
      </c>
      <c r="AA235" s="6">
        <f t="shared" si="18"/>
        <v>24.15</v>
      </c>
      <c r="AB235" s="6">
        <v>0.1</v>
      </c>
      <c r="AD235" s="5"/>
      <c r="AE235" s="8">
        <v>29088</v>
      </c>
      <c r="AF235" s="6">
        <v>25.5</v>
      </c>
      <c r="AG235" s="6">
        <v>18</v>
      </c>
      <c r="AH235" s="6">
        <f t="shared" si="19"/>
        <v>21.75</v>
      </c>
      <c r="AI235" s="6">
        <v>0</v>
      </c>
    </row>
    <row r="236" spans="2:35" x14ac:dyDescent="0.25">
      <c r="B236" s="5"/>
      <c r="C236" s="8">
        <v>27628</v>
      </c>
      <c r="D236" s="6">
        <v>22</v>
      </c>
      <c r="E236" s="6">
        <v>18.5</v>
      </c>
      <c r="F236" s="6">
        <f t="shared" si="15"/>
        <v>20.25</v>
      </c>
      <c r="G236" s="6">
        <v>0.1</v>
      </c>
      <c r="I236" s="5"/>
      <c r="J236" s="8">
        <v>27993</v>
      </c>
      <c r="K236" s="6">
        <v>25.5</v>
      </c>
      <c r="L236" s="6">
        <v>19.5</v>
      </c>
      <c r="M236" s="6">
        <f t="shared" si="16"/>
        <v>22.5</v>
      </c>
      <c r="N236" s="6">
        <v>0</v>
      </c>
      <c r="P236" s="5"/>
      <c r="Q236" s="8">
        <v>28359</v>
      </c>
      <c r="R236" s="6">
        <v>24.5</v>
      </c>
      <c r="S236" s="6">
        <v>13.8</v>
      </c>
      <c r="T236" s="6">
        <f t="shared" si="17"/>
        <v>19.149999999999999</v>
      </c>
      <c r="U236" s="6">
        <v>0</v>
      </c>
      <c r="W236" s="5"/>
      <c r="X236" s="8">
        <v>28724</v>
      </c>
      <c r="Y236" s="6">
        <v>25.6</v>
      </c>
      <c r="Z236" s="6">
        <v>20.5</v>
      </c>
      <c r="AA236" s="6">
        <f t="shared" si="18"/>
        <v>23.05</v>
      </c>
      <c r="AB236" s="6">
        <v>0</v>
      </c>
      <c r="AD236" s="5"/>
      <c r="AE236" s="8">
        <v>29089</v>
      </c>
      <c r="AF236" s="6">
        <v>25</v>
      </c>
      <c r="AG236" s="6">
        <v>19.399999999999999</v>
      </c>
      <c r="AH236" s="6">
        <f t="shared" si="19"/>
        <v>22.2</v>
      </c>
      <c r="AI236" s="6">
        <v>0</v>
      </c>
    </row>
    <row r="237" spans="2:35" x14ac:dyDescent="0.25">
      <c r="B237" s="5"/>
      <c r="C237" s="8">
        <v>27629</v>
      </c>
      <c r="D237" s="6">
        <v>23</v>
      </c>
      <c r="E237" s="6">
        <v>15</v>
      </c>
      <c r="F237" s="6">
        <f t="shared" si="15"/>
        <v>19</v>
      </c>
      <c r="G237" s="6">
        <v>0</v>
      </c>
      <c r="I237" s="5"/>
      <c r="J237" s="8">
        <v>27994</v>
      </c>
      <c r="K237" s="6">
        <v>27.2</v>
      </c>
      <c r="L237" s="6">
        <v>20.5</v>
      </c>
      <c r="M237" s="6">
        <f t="shared" si="16"/>
        <v>23.85</v>
      </c>
      <c r="N237" s="6">
        <v>0.1</v>
      </c>
      <c r="P237" s="5"/>
      <c r="Q237" s="8">
        <v>28360</v>
      </c>
      <c r="R237" s="6">
        <v>23.5</v>
      </c>
      <c r="S237" s="6">
        <v>14.6</v>
      </c>
      <c r="T237" s="6">
        <f t="shared" si="17"/>
        <v>19.05</v>
      </c>
      <c r="U237" s="6">
        <v>0</v>
      </c>
      <c r="W237" s="5"/>
      <c r="X237" s="8">
        <v>28725</v>
      </c>
      <c r="Y237" s="6">
        <v>25.5</v>
      </c>
      <c r="Z237" s="6">
        <v>21.5</v>
      </c>
      <c r="AA237" s="6">
        <f t="shared" si="18"/>
        <v>23.5</v>
      </c>
      <c r="AB237" s="6">
        <v>0.5</v>
      </c>
      <c r="AD237" s="5"/>
      <c r="AE237" s="8">
        <v>29090</v>
      </c>
      <c r="AF237" s="6">
        <v>25.2</v>
      </c>
      <c r="AG237" s="6">
        <v>21</v>
      </c>
      <c r="AH237" s="6">
        <f t="shared" si="19"/>
        <v>23.1</v>
      </c>
      <c r="AI237" s="6">
        <v>3.8</v>
      </c>
    </row>
    <row r="238" spans="2:35" x14ac:dyDescent="0.25">
      <c r="B238" s="5"/>
      <c r="C238" s="8">
        <v>27630</v>
      </c>
      <c r="D238" s="6">
        <v>29.5</v>
      </c>
      <c r="E238" s="6">
        <v>18</v>
      </c>
      <c r="F238" s="6">
        <f t="shared" si="15"/>
        <v>23.75</v>
      </c>
      <c r="G238" s="6">
        <v>0</v>
      </c>
      <c r="I238" s="5"/>
      <c r="J238" s="8">
        <v>27995</v>
      </c>
      <c r="K238" s="6">
        <v>24</v>
      </c>
      <c r="L238" s="6">
        <v>20.5</v>
      </c>
      <c r="M238" s="6">
        <f t="shared" si="16"/>
        <v>22.25</v>
      </c>
      <c r="N238" s="6">
        <v>7.8</v>
      </c>
      <c r="P238" s="5"/>
      <c r="Q238" s="8">
        <v>28361</v>
      </c>
      <c r="R238" s="6">
        <v>23.5</v>
      </c>
      <c r="S238" s="6">
        <v>15.5</v>
      </c>
      <c r="T238" s="6">
        <f t="shared" si="17"/>
        <v>19.5</v>
      </c>
      <c r="U238" s="6">
        <v>0</v>
      </c>
      <c r="W238" s="5"/>
      <c r="X238" s="8">
        <v>28726</v>
      </c>
      <c r="Y238" s="6">
        <v>26</v>
      </c>
      <c r="Z238" s="6">
        <v>21.2</v>
      </c>
      <c r="AA238" s="6">
        <f t="shared" si="18"/>
        <v>23.6</v>
      </c>
      <c r="AB238" s="6">
        <v>0</v>
      </c>
      <c r="AD238" s="5"/>
      <c r="AE238" s="8">
        <v>29091</v>
      </c>
      <c r="AF238" s="6">
        <v>24.4</v>
      </c>
      <c r="AG238" s="6">
        <v>17.600000000000001</v>
      </c>
      <c r="AH238" s="6">
        <f t="shared" si="19"/>
        <v>21</v>
      </c>
      <c r="AI238" s="6">
        <v>0</v>
      </c>
    </row>
    <row r="239" spans="2:35" x14ac:dyDescent="0.25">
      <c r="B239" s="5"/>
      <c r="C239" s="8">
        <v>27631</v>
      </c>
      <c r="D239" s="6">
        <v>25.5</v>
      </c>
      <c r="E239" s="6">
        <v>18</v>
      </c>
      <c r="F239" s="6">
        <f t="shared" si="15"/>
        <v>21.75</v>
      </c>
      <c r="G239" s="6">
        <v>0</v>
      </c>
      <c r="I239" s="5"/>
      <c r="J239" s="8">
        <v>27996</v>
      </c>
      <c r="K239" s="6">
        <v>23</v>
      </c>
      <c r="L239" s="6">
        <v>18.600000000000001</v>
      </c>
      <c r="M239" s="6">
        <f t="shared" si="16"/>
        <v>20.8</v>
      </c>
      <c r="N239" s="6">
        <v>7.5</v>
      </c>
      <c r="P239" s="5"/>
      <c r="Q239" s="8">
        <v>28362</v>
      </c>
      <c r="R239" s="6">
        <v>24</v>
      </c>
      <c r="S239" s="6">
        <v>17</v>
      </c>
      <c r="T239" s="6">
        <f t="shared" si="17"/>
        <v>20.5</v>
      </c>
      <c r="U239" s="6">
        <v>0</v>
      </c>
      <c r="W239" s="5"/>
      <c r="X239" s="8">
        <v>28727</v>
      </c>
      <c r="Y239" s="6">
        <v>25.5</v>
      </c>
      <c r="Z239" s="6">
        <v>21.6</v>
      </c>
      <c r="AA239" s="6">
        <f t="shared" si="18"/>
        <v>23.55</v>
      </c>
      <c r="AB239" s="6">
        <v>0</v>
      </c>
      <c r="AD239" s="5"/>
      <c r="AE239" s="8">
        <v>29092</v>
      </c>
      <c r="AF239" s="6">
        <v>23.2</v>
      </c>
      <c r="AG239" s="6">
        <v>17</v>
      </c>
      <c r="AH239" s="6">
        <f t="shared" si="19"/>
        <v>20.100000000000001</v>
      </c>
      <c r="AI239" s="6">
        <v>0</v>
      </c>
    </row>
    <row r="240" spans="2:35" x14ac:dyDescent="0.25">
      <c r="B240" s="5"/>
      <c r="C240" s="8">
        <v>27632</v>
      </c>
      <c r="D240" s="6">
        <v>26.5</v>
      </c>
      <c r="E240" s="6">
        <v>18</v>
      </c>
      <c r="F240" s="6">
        <f t="shared" si="15"/>
        <v>22.25</v>
      </c>
      <c r="G240" s="6">
        <v>0</v>
      </c>
      <c r="I240" s="5"/>
      <c r="J240" s="8">
        <v>27997</v>
      </c>
      <c r="K240" s="6">
        <v>23</v>
      </c>
      <c r="L240" s="6">
        <v>19.2</v>
      </c>
      <c r="M240" s="6">
        <f t="shared" si="16"/>
        <v>21.1</v>
      </c>
      <c r="N240" s="6">
        <v>3.5</v>
      </c>
      <c r="P240" s="5"/>
      <c r="Q240" s="8">
        <v>28363</v>
      </c>
      <c r="R240" s="6">
        <v>24</v>
      </c>
      <c r="S240" s="6">
        <v>18</v>
      </c>
      <c r="T240" s="6">
        <f t="shared" si="17"/>
        <v>21</v>
      </c>
      <c r="U240" s="6">
        <v>0.1</v>
      </c>
      <c r="W240" s="5"/>
      <c r="X240" s="8">
        <v>28728</v>
      </c>
      <c r="Y240" s="6">
        <v>26.6</v>
      </c>
      <c r="Z240" s="6">
        <v>22</v>
      </c>
      <c r="AA240" s="6">
        <f t="shared" si="18"/>
        <v>24.3</v>
      </c>
      <c r="AB240" s="6">
        <v>0</v>
      </c>
      <c r="AD240" s="5"/>
      <c r="AE240" s="8">
        <v>29093</v>
      </c>
      <c r="AF240" s="6">
        <v>23</v>
      </c>
      <c r="AG240" s="6">
        <v>20.6</v>
      </c>
      <c r="AH240" s="6">
        <f t="shared" si="19"/>
        <v>21.8</v>
      </c>
      <c r="AI240" s="6">
        <v>0.2</v>
      </c>
    </row>
    <row r="241" spans="2:35" x14ac:dyDescent="0.25">
      <c r="B241" s="5"/>
      <c r="C241" s="8">
        <v>27633</v>
      </c>
      <c r="D241" s="6">
        <v>25</v>
      </c>
      <c r="E241" s="6">
        <v>18</v>
      </c>
      <c r="F241" s="6">
        <f t="shared" si="15"/>
        <v>21.5</v>
      </c>
      <c r="G241" s="6">
        <v>0</v>
      </c>
      <c r="I241" s="5"/>
      <c r="J241" s="8">
        <v>27998</v>
      </c>
      <c r="K241" s="6">
        <v>23.6</v>
      </c>
      <c r="L241" s="6">
        <v>17.5</v>
      </c>
      <c r="M241" s="6">
        <f t="shared" si="16"/>
        <v>20.55</v>
      </c>
      <c r="N241" s="6">
        <v>0</v>
      </c>
      <c r="P241" s="5"/>
      <c r="Q241" s="8">
        <v>28364</v>
      </c>
      <c r="R241" s="6">
        <v>23</v>
      </c>
      <c r="S241" s="6">
        <v>19</v>
      </c>
      <c r="T241" s="6">
        <f t="shared" si="17"/>
        <v>21</v>
      </c>
      <c r="U241" s="6">
        <v>15.7</v>
      </c>
      <c r="W241" s="5"/>
      <c r="X241" s="8">
        <v>28729</v>
      </c>
      <c r="Y241" s="6">
        <v>24.6</v>
      </c>
      <c r="Z241" s="6">
        <v>21</v>
      </c>
      <c r="AA241" s="6">
        <f t="shared" si="18"/>
        <v>22.8</v>
      </c>
      <c r="AB241" s="6">
        <v>0</v>
      </c>
      <c r="AD241" s="5"/>
      <c r="AE241" s="8">
        <v>29094</v>
      </c>
      <c r="AF241" s="6">
        <v>21.8</v>
      </c>
      <c r="AG241" s="6">
        <v>19</v>
      </c>
      <c r="AH241" s="6">
        <f t="shared" si="19"/>
        <v>20.399999999999999</v>
      </c>
      <c r="AI241" s="6">
        <v>2.5</v>
      </c>
    </row>
    <row r="242" spans="2:35" x14ac:dyDescent="0.25">
      <c r="B242" s="5"/>
      <c r="C242" s="8">
        <v>27634</v>
      </c>
      <c r="D242" s="6">
        <v>26</v>
      </c>
      <c r="E242" s="6">
        <v>21</v>
      </c>
      <c r="F242" s="6">
        <f t="shared" si="15"/>
        <v>23.5</v>
      </c>
      <c r="G242" s="6">
        <v>0</v>
      </c>
      <c r="I242" s="5"/>
      <c r="J242" s="8">
        <v>27999</v>
      </c>
      <c r="K242" s="6">
        <v>24.5</v>
      </c>
      <c r="L242" s="6">
        <v>17.399999999999999</v>
      </c>
      <c r="M242" s="6">
        <f t="shared" si="16"/>
        <v>20.95</v>
      </c>
      <c r="N242" s="6">
        <v>0.1</v>
      </c>
      <c r="P242" s="5"/>
      <c r="Q242" s="8">
        <v>28365</v>
      </c>
      <c r="R242" s="6">
        <v>21.5</v>
      </c>
      <c r="S242" s="6">
        <v>17</v>
      </c>
      <c r="T242" s="6">
        <f t="shared" si="17"/>
        <v>19.25</v>
      </c>
      <c r="U242" s="6">
        <v>8.6</v>
      </c>
      <c r="W242" s="5"/>
      <c r="X242" s="8">
        <v>28730</v>
      </c>
      <c r="Y242" s="6">
        <v>23.8</v>
      </c>
      <c r="Z242" s="6">
        <v>22</v>
      </c>
      <c r="AA242" s="6">
        <f t="shared" si="18"/>
        <v>22.9</v>
      </c>
      <c r="AB242" s="6">
        <v>0</v>
      </c>
      <c r="AD242" s="5"/>
      <c r="AE242" s="8">
        <v>29095</v>
      </c>
      <c r="AF242" s="6">
        <v>22.5</v>
      </c>
      <c r="AG242" s="6">
        <v>19.399999999999999</v>
      </c>
      <c r="AH242" s="6">
        <f t="shared" si="19"/>
        <v>20.95</v>
      </c>
      <c r="AI242" s="6">
        <v>0</v>
      </c>
    </row>
    <row r="243" spans="2:35" x14ac:dyDescent="0.25">
      <c r="B243" s="5"/>
      <c r="C243" s="8">
        <v>27635</v>
      </c>
      <c r="D243" s="6">
        <v>25.5</v>
      </c>
      <c r="E243" s="6">
        <v>17.8</v>
      </c>
      <c r="F243" s="6">
        <f t="shared" si="15"/>
        <v>21.65</v>
      </c>
      <c r="G243" s="6">
        <v>0</v>
      </c>
      <c r="I243" s="5"/>
      <c r="J243" s="8">
        <v>28000</v>
      </c>
      <c r="K243" s="6">
        <v>25.5</v>
      </c>
      <c r="L243" s="6">
        <v>19.5</v>
      </c>
      <c r="M243" s="6">
        <f t="shared" si="16"/>
        <v>22.5</v>
      </c>
      <c r="N243" s="6">
        <v>16</v>
      </c>
      <c r="P243" s="5"/>
      <c r="Q243" s="8">
        <v>28366</v>
      </c>
      <c r="R243" s="6">
        <v>20</v>
      </c>
      <c r="S243" s="6">
        <v>15</v>
      </c>
      <c r="T243" s="6">
        <f t="shared" si="17"/>
        <v>17.5</v>
      </c>
      <c r="U243" s="6">
        <v>0.1</v>
      </c>
      <c r="W243" s="5"/>
      <c r="X243" s="8">
        <v>28731</v>
      </c>
      <c r="Y243" s="6">
        <v>25</v>
      </c>
      <c r="Z243" s="6">
        <v>20</v>
      </c>
      <c r="AA243" s="6">
        <f t="shared" si="18"/>
        <v>22.5</v>
      </c>
      <c r="AB243" s="6">
        <v>0</v>
      </c>
      <c r="AD243" s="5"/>
      <c r="AE243" s="8">
        <v>29096</v>
      </c>
      <c r="AF243" s="6">
        <v>23.5</v>
      </c>
      <c r="AG243" s="6">
        <v>18.600000000000001</v>
      </c>
      <c r="AH243" s="6">
        <f t="shared" si="19"/>
        <v>21.05</v>
      </c>
      <c r="AI243" s="6">
        <v>0</v>
      </c>
    </row>
    <row r="244" spans="2:35" x14ac:dyDescent="0.25">
      <c r="B244" s="5"/>
      <c r="C244" s="8">
        <v>27636</v>
      </c>
      <c r="D244" s="6">
        <v>26</v>
      </c>
      <c r="E244" s="6">
        <v>19.600000000000001</v>
      </c>
      <c r="F244" s="6">
        <f t="shared" si="15"/>
        <v>22.8</v>
      </c>
      <c r="G244" s="6">
        <v>0.1</v>
      </c>
      <c r="I244" s="5"/>
      <c r="J244" s="8">
        <v>28001</v>
      </c>
      <c r="K244" s="6">
        <v>25</v>
      </c>
      <c r="L244" s="6">
        <v>18.399999999999999</v>
      </c>
      <c r="M244" s="6">
        <f t="shared" si="16"/>
        <v>21.7</v>
      </c>
      <c r="N244" s="6">
        <v>5.8</v>
      </c>
      <c r="P244" s="5"/>
      <c r="Q244" s="8">
        <v>28367</v>
      </c>
      <c r="R244" s="6">
        <v>22</v>
      </c>
      <c r="S244" s="6">
        <v>16.5</v>
      </c>
      <c r="T244" s="6">
        <f t="shared" si="17"/>
        <v>19.25</v>
      </c>
      <c r="U244" s="6">
        <v>0</v>
      </c>
      <c r="W244" s="5"/>
      <c r="X244" s="8">
        <v>28732</v>
      </c>
      <c r="Y244" s="6">
        <v>26</v>
      </c>
      <c r="Z244" s="6">
        <v>19.399999999999999</v>
      </c>
      <c r="AA244" s="6">
        <f t="shared" si="18"/>
        <v>22.7</v>
      </c>
      <c r="AB244" s="6">
        <v>8</v>
      </c>
      <c r="AD244" s="5"/>
      <c r="AE244" s="8">
        <v>29097</v>
      </c>
      <c r="AF244" s="6">
        <v>24.2</v>
      </c>
      <c r="AG244" s="6">
        <v>18.5</v>
      </c>
      <c r="AH244" s="6">
        <f t="shared" si="19"/>
        <v>21.35</v>
      </c>
      <c r="AI244" s="6">
        <v>0</v>
      </c>
    </row>
    <row r="245" spans="2:35" x14ac:dyDescent="0.25">
      <c r="B245" s="5"/>
      <c r="C245" s="12">
        <v>27637</v>
      </c>
      <c r="D245" s="13">
        <v>20</v>
      </c>
      <c r="E245" s="13">
        <v>18</v>
      </c>
      <c r="F245" s="13">
        <f t="shared" si="15"/>
        <v>19</v>
      </c>
      <c r="G245" s="13">
        <v>66.2</v>
      </c>
      <c r="I245" s="5"/>
      <c r="J245" s="8">
        <v>28002</v>
      </c>
      <c r="K245" s="6">
        <v>28</v>
      </c>
      <c r="L245" s="6">
        <v>19.2</v>
      </c>
      <c r="M245" s="6">
        <f t="shared" si="16"/>
        <v>23.6</v>
      </c>
      <c r="N245" s="6">
        <v>0</v>
      </c>
      <c r="P245" s="5"/>
      <c r="Q245" s="12">
        <v>28368</v>
      </c>
      <c r="R245" s="13">
        <v>23</v>
      </c>
      <c r="S245" s="13">
        <v>15.5</v>
      </c>
      <c r="T245" s="13">
        <f t="shared" si="17"/>
        <v>19.25</v>
      </c>
      <c r="U245" s="13">
        <v>0</v>
      </c>
      <c r="W245" s="5"/>
      <c r="X245" s="12">
        <v>28733</v>
      </c>
      <c r="Y245" s="13">
        <v>23.6</v>
      </c>
      <c r="Z245" s="13">
        <v>21.2</v>
      </c>
      <c r="AA245" s="13">
        <f t="shared" si="18"/>
        <v>22.4</v>
      </c>
      <c r="AB245" s="13">
        <v>0</v>
      </c>
      <c r="AD245" s="5"/>
      <c r="AE245" s="12">
        <v>29098</v>
      </c>
      <c r="AF245" s="13">
        <v>24</v>
      </c>
      <c r="AG245" s="13">
        <v>18</v>
      </c>
      <c r="AH245" s="13">
        <f t="shared" si="19"/>
        <v>21</v>
      </c>
      <c r="AI245" s="13">
        <v>0</v>
      </c>
    </row>
    <row r="246" spans="2:35" x14ac:dyDescent="0.25">
      <c r="B246" s="5" t="s">
        <v>13</v>
      </c>
      <c r="C246" s="8">
        <v>27638</v>
      </c>
      <c r="D246" s="6">
        <v>20</v>
      </c>
      <c r="E246" s="6">
        <v>16</v>
      </c>
      <c r="F246" s="6">
        <f t="shared" si="15"/>
        <v>18</v>
      </c>
      <c r="G246" s="6">
        <v>1.4</v>
      </c>
      <c r="I246" s="5"/>
      <c r="J246" s="12">
        <v>28003</v>
      </c>
      <c r="K246" s="13">
        <v>25.8</v>
      </c>
      <c r="L246" s="13">
        <v>18.399999999999999</v>
      </c>
      <c r="M246" s="13">
        <f t="shared" si="16"/>
        <v>22.1</v>
      </c>
      <c r="N246" s="13">
        <v>0.2</v>
      </c>
      <c r="P246" s="5" t="s">
        <v>13</v>
      </c>
      <c r="Q246" s="8">
        <v>28369</v>
      </c>
      <c r="R246" s="6">
        <v>24.5</v>
      </c>
      <c r="S246" s="6">
        <v>18.600000000000001</v>
      </c>
      <c r="T246" s="6">
        <f t="shared" si="17"/>
        <v>21.55</v>
      </c>
      <c r="U246" s="6">
        <v>1</v>
      </c>
      <c r="W246" s="5" t="s">
        <v>13</v>
      </c>
      <c r="X246" s="8">
        <v>28734</v>
      </c>
      <c r="Y246" s="6">
        <v>23</v>
      </c>
      <c r="Z246" s="6">
        <v>21</v>
      </c>
      <c r="AA246" s="6">
        <f t="shared" si="18"/>
        <v>22</v>
      </c>
      <c r="AB246" s="6">
        <v>0</v>
      </c>
      <c r="AD246" s="5" t="s">
        <v>13</v>
      </c>
      <c r="AE246" s="8">
        <v>29099</v>
      </c>
      <c r="AF246" s="6">
        <v>24</v>
      </c>
      <c r="AG246" s="6">
        <v>19.399999999999999</v>
      </c>
      <c r="AH246" s="6">
        <f t="shared" si="19"/>
        <v>21.7</v>
      </c>
      <c r="AI246" s="6">
        <v>0</v>
      </c>
    </row>
    <row r="247" spans="2:35" x14ac:dyDescent="0.25">
      <c r="B247" s="5"/>
      <c r="C247" s="8">
        <v>27639</v>
      </c>
      <c r="D247" s="6">
        <v>22</v>
      </c>
      <c r="E247" s="6">
        <v>16</v>
      </c>
      <c r="F247" s="6">
        <f t="shared" si="15"/>
        <v>19</v>
      </c>
      <c r="G247" s="6">
        <v>0</v>
      </c>
      <c r="I247" s="5" t="s">
        <v>13</v>
      </c>
      <c r="J247" s="8">
        <v>28004</v>
      </c>
      <c r="K247" s="6">
        <v>23</v>
      </c>
      <c r="L247" s="6">
        <v>17</v>
      </c>
      <c r="M247" s="6">
        <f t="shared" si="16"/>
        <v>20</v>
      </c>
      <c r="N247" s="6">
        <v>0</v>
      </c>
      <c r="P247" s="5"/>
      <c r="Q247" s="8">
        <v>28370</v>
      </c>
      <c r="R247" s="6">
        <v>23</v>
      </c>
      <c r="S247" s="6">
        <v>18</v>
      </c>
      <c r="T247" s="6">
        <f t="shared" si="17"/>
        <v>20.5</v>
      </c>
      <c r="U247" s="6">
        <v>0</v>
      </c>
      <c r="W247" s="5"/>
      <c r="X247" s="8">
        <v>28735</v>
      </c>
      <c r="Y247" s="6">
        <v>23.5</v>
      </c>
      <c r="Z247" s="6">
        <v>20.8</v>
      </c>
      <c r="AA247" s="6">
        <f t="shared" si="18"/>
        <v>22.15</v>
      </c>
      <c r="AB247" s="6">
        <v>0</v>
      </c>
      <c r="AD247" s="5"/>
      <c r="AE247" s="8">
        <v>29100</v>
      </c>
      <c r="AF247" s="6">
        <v>24.5</v>
      </c>
      <c r="AG247" s="6">
        <v>18.5</v>
      </c>
      <c r="AH247" s="6">
        <f t="shared" si="19"/>
        <v>21.5</v>
      </c>
      <c r="AI247" s="6">
        <v>0</v>
      </c>
    </row>
    <row r="248" spans="2:35" x14ac:dyDescent="0.25">
      <c r="B248" s="5"/>
      <c r="C248" s="8">
        <v>27640</v>
      </c>
      <c r="D248" s="6">
        <v>26</v>
      </c>
      <c r="E248" s="6">
        <v>16.5</v>
      </c>
      <c r="F248" s="6">
        <f t="shared" si="15"/>
        <v>21.25</v>
      </c>
      <c r="G248" s="6">
        <v>0</v>
      </c>
      <c r="I248" s="5"/>
      <c r="J248" s="8">
        <v>28005</v>
      </c>
      <c r="K248" s="6">
        <v>25.2</v>
      </c>
      <c r="L248" s="6">
        <v>18.399999999999999</v>
      </c>
      <c r="M248" s="6">
        <f t="shared" si="16"/>
        <v>21.799999999999997</v>
      </c>
      <c r="N248" s="6">
        <v>0</v>
      </c>
      <c r="P248" s="5"/>
      <c r="Q248" s="8">
        <v>28371</v>
      </c>
      <c r="R248" s="6">
        <v>24</v>
      </c>
      <c r="S248" s="6">
        <v>17.8</v>
      </c>
      <c r="T248" s="6">
        <f t="shared" si="17"/>
        <v>20.9</v>
      </c>
      <c r="U248" s="6">
        <v>0</v>
      </c>
      <c r="W248" s="5"/>
      <c r="X248" s="8">
        <v>28736</v>
      </c>
      <c r="Y248" s="6">
        <v>24</v>
      </c>
      <c r="Z248" s="6">
        <v>18.5</v>
      </c>
      <c r="AA248" s="6">
        <f t="shared" si="18"/>
        <v>21.25</v>
      </c>
      <c r="AB248" s="6">
        <v>0</v>
      </c>
      <c r="AD248" s="5"/>
      <c r="AE248" s="8">
        <v>29101</v>
      </c>
      <c r="AF248" s="6">
        <v>25</v>
      </c>
      <c r="AG248" s="6">
        <v>19</v>
      </c>
      <c r="AH248" s="6">
        <f t="shared" si="19"/>
        <v>22</v>
      </c>
      <c r="AI248" s="6">
        <v>0</v>
      </c>
    </row>
    <row r="249" spans="2:35" x14ac:dyDescent="0.25">
      <c r="B249" s="5"/>
      <c r="C249" s="8">
        <v>27641</v>
      </c>
      <c r="D249" s="6">
        <v>26</v>
      </c>
      <c r="E249" s="6">
        <v>20</v>
      </c>
      <c r="F249" s="6">
        <f t="shared" si="15"/>
        <v>23</v>
      </c>
      <c r="G249" s="6">
        <v>0.1</v>
      </c>
      <c r="I249" s="5"/>
      <c r="J249" s="8">
        <v>28006</v>
      </c>
      <c r="K249" s="6">
        <v>23.5</v>
      </c>
      <c r="L249" s="6">
        <v>18</v>
      </c>
      <c r="M249" s="6">
        <f t="shared" si="16"/>
        <v>20.75</v>
      </c>
      <c r="N249" s="6">
        <v>15</v>
      </c>
      <c r="P249" s="5"/>
      <c r="Q249" s="8">
        <v>28372</v>
      </c>
      <c r="R249" s="6">
        <v>24.2</v>
      </c>
      <c r="S249" s="6">
        <v>19</v>
      </c>
      <c r="T249" s="6">
        <f t="shared" si="17"/>
        <v>21.6</v>
      </c>
      <c r="U249" s="6">
        <v>1.6</v>
      </c>
      <c r="W249" s="5"/>
      <c r="X249" s="8">
        <v>28737</v>
      </c>
      <c r="Y249" s="6">
        <v>23</v>
      </c>
      <c r="Z249" s="6">
        <v>19</v>
      </c>
      <c r="AA249" s="6">
        <f t="shared" si="18"/>
        <v>21</v>
      </c>
      <c r="AB249" s="6">
        <v>59</v>
      </c>
      <c r="AD249" s="5"/>
      <c r="AE249" s="8">
        <v>29102</v>
      </c>
      <c r="AF249" s="6">
        <v>23.4</v>
      </c>
      <c r="AG249" s="6">
        <v>19.600000000000001</v>
      </c>
      <c r="AH249" s="6">
        <f t="shared" si="19"/>
        <v>21.5</v>
      </c>
      <c r="AI249" s="6">
        <v>0.1</v>
      </c>
    </row>
    <row r="250" spans="2:35" x14ac:dyDescent="0.25">
      <c r="B250" s="5"/>
      <c r="C250" s="8">
        <v>27642</v>
      </c>
      <c r="D250" s="6">
        <v>25</v>
      </c>
      <c r="E250" s="6">
        <v>21</v>
      </c>
      <c r="F250" s="6">
        <f t="shared" si="15"/>
        <v>23</v>
      </c>
      <c r="G250" s="6">
        <v>0</v>
      </c>
      <c r="I250" s="5"/>
      <c r="J250" s="8">
        <v>28007</v>
      </c>
      <c r="K250" s="6">
        <v>23</v>
      </c>
      <c r="L250" s="6">
        <v>14</v>
      </c>
      <c r="M250" s="6">
        <f t="shared" si="16"/>
        <v>18.5</v>
      </c>
      <c r="N250" s="6">
        <v>0</v>
      </c>
      <c r="P250" s="5"/>
      <c r="Q250" s="8">
        <v>28373</v>
      </c>
      <c r="R250" s="6">
        <v>26.5</v>
      </c>
      <c r="S250" s="6">
        <v>18</v>
      </c>
      <c r="T250" s="6">
        <f t="shared" si="17"/>
        <v>22.25</v>
      </c>
      <c r="U250" s="6">
        <v>0</v>
      </c>
      <c r="W250" s="5"/>
      <c r="X250" s="8">
        <v>28738</v>
      </c>
      <c r="Y250" s="6">
        <v>24</v>
      </c>
      <c r="Z250" s="6">
        <v>17.5</v>
      </c>
      <c r="AA250" s="6">
        <f t="shared" si="18"/>
        <v>20.75</v>
      </c>
      <c r="AB250" s="6">
        <v>0</v>
      </c>
      <c r="AD250" s="5"/>
      <c r="AE250" s="8">
        <v>29103</v>
      </c>
      <c r="AF250" s="6">
        <v>24.6</v>
      </c>
      <c r="AG250" s="6">
        <v>20</v>
      </c>
      <c r="AH250" s="6">
        <f t="shared" si="19"/>
        <v>22.3</v>
      </c>
      <c r="AI250" s="6">
        <v>0</v>
      </c>
    </row>
    <row r="251" spans="2:35" x14ac:dyDescent="0.25">
      <c r="B251" s="5"/>
      <c r="C251" s="8">
        <v>27643</v>
      </c>
      <c r="D251" s="6">
        <v>25.5</v>
      </c>
      <c r="E251" s="6">
        <v>19</v>
      </c>
      <c r="F251" s="6">
        <f t="shared" si="15"/>
        <v>22.25</v>
      </c>
      <c r="G251" s="6">
        <v>0</v>
      </c>
      <c r="I251" s="5"/>
      <c r="J251" s="8">
        <v>28008</v>
      </c>
      <c r="K251" s="6">
        <v>22</v>
      </c>
      <c r="L251" s="6">
        <v>16</v>
      </c>
      <c r="M251" s="6">
        <f t="shared" si="16"/>
        <v>19</v>
      </c>
      <c r="N251" s="6">
        <v>0</v>
      </c>
      <c r="P251" s="5"/>
      <c r="Q251" s="8">
        <v>28374</v>
      </c>
      <c r="R251" s="6">
        <v>24.5</v>
      </c>
      <c r="S251" s="6">
        <v>20.5</v>
      </c>
      <c r="T251" s="6">
        <f t="shared" si="17"/>
        <v>22.5</v>
      </c>
      <c r="U251" s="6">
        <v>0</v>
      </c>
      <c r="W251" s="5"/>
      <c r="X251" s="8">
        <v>28739</v>
      </c>
      <c r="Y251" s="6">
        <v>23.8</v>
      </c>
      <c r="Z251" s="6">
        <v>18.600000000000001</v>
      </c>
      <c r="AA251" s="6">
        <f t="shared" si="18"/>
        <v>21.200000000000003</v>
      </c>
      <c r="AB251" s="6">
        <v>0</v>
      </c>
      <c r="AD251" s="5"/>
      <c r="AE251" s="8">
        <v>29104</v>
      </c>
      <c r="AF251" s="6">
        <v>23</v>
      </c>
      <c r="AG251" s="6">
        <v>20.2</v>
      </c>
      <c r="AH251" s="6">
        <f t="shared" si="19"/>
        <v>21.6</v>
      </c>
      <c r="AI251" s="6">
        <v>0</v>
      </c>
    </row>
    <row r="252" spans="2:35" x14ac:dyDescent="0.25">
      <c r="B252" s="5"/>
      <c r="C252" s="8">
        <v>27644</v>
      </c>
      <c r="D252" s="6">
        <v>23</v>
      </c>
      <c r="E252" s="6">
        <v>18</v>
      </c>
      <c r="F252" s="6">
        <f t="shared" si="15"/>
        <v>20.5</v>
      </c>
      <c r="G252" s="6">
        <v>1.2</v>
      </c>
      <c r="I252" s="5"/>
      <c r="J252" s="8">
        <v>28009</v>
      </c>
      <c r="K252" s="6">
        <v>21.6</v>
      </c>
      <c r="L252" s="6">
        <v>17</v>
      </c>
      <c r="M252" s="6">
        <f t="shared" si="16"/>
        <v>19.3</v>
      </c>
      <c r="N252" s="6">
        <v>0</v>
      </c>
      <c r="P252" s="5"/>
      <c r="Q252" s="8">
        <v>28375</v>
      </c>
      <c r="R252" s="6">
        <v>25.5</v>
      </c>
      <c r="S252" s="6">
        <v>18.5</v>
      </c>
      <c r="T252" s="6">
        <f t="shared" si="17"/>
        <v>22</v>
      </c>
      <c r="U252" s="6">
        <v>0</v>
      </c>
      <c r="W252" s="5"/>
      <c r="X252" s="8">
        <v>28740</v>
      </c>
      <c r="Y252" s="6">
        <v>26.8</v>
      </c>
      <c r="Z252" s="6">
        <v>17</v>
      </c>
      <c r="AA252" s="6">
        <f t="shared" si="18"/>
        <v>21.9</v>
      </c>
      <c r="AB252" s="6">
        <v>0</v>
      </c>
      <c r="AD252" s="5"/>
      <c r="AE252" s="8">
        <v>29105</v>
      </c>
      <c r="AF252" s="6">
        <v>22.6</v>
      </c>
      <c r="AG252" s="6">
        <v>19.8</v>
      </c>
      <c r="AH252" s="6">
        <f t="shared" si="19"/>
        <v>21.200000000000003</v>
      </c>
      <c r="AI252" s="6">
        <v>0</v>
      </c>
    </row>
    <row r="253" spans="2:35" x14ac:dyDescent="0.25">
      <c r="B253" s="5"/>
      <c r="C253" s="8">
        <v>27645</v>
      </c>
      <c r="D253" s="6">
        <v>24</v>
      </c>
      <c r="E253" s="6">
        <v>20</v>
      </c>
      <c r="F253" s="6">
        <f t="shared" si="15"/>
        <v>22</v>
      </c>
      <c r="G253" s="6">
        <v>0.1</v>
      </c>
      <c r="I253" s="5"/>
      <c r="J253" s="8">
        <v>28010</v>
      </c>
      <c r="K253" s="6">
        <v>23</v>
      </c>
      <c r="L253" s="6">
        <v>16.8</v>
      </c>
      <c r="M253" s="6">
        <f t="shared" si="16"/>
        <v>19.899999999999999</v>
      </c>
      <c r="N253" s="6">
        <v>0</v>
      </c>
      <c r="P253" s="5"/>
      <c r="Q253" s="8">
        <v>28376</v>
      </c>
      <c r="R253" s="6">
        <v>26.5</v>
      </c>
      <c r="S253" s="6">
        <v>19</v>
      </c>
      <c r="T253" s="6">
        <f t="shared" si="17"/>
        <v>22.75</v>
      </c>
      <c r="U253" s="6">
        <v>0</v>
      </c>
      <c r="W253" s="5"/>
      <c r="X253" s="8">
        <v>28741</v>
      </c>
      <c r="Y253" s="6">
        <v>25</v>
      </c>
      <c r="Z253" s="6">
        <v>20</v>
      </c>
      <c r="AA253" s="6">
        <f t="shared" si="18"/>
        <v>22.5</v>
      </c>
      <c r="AB253" s="6">
        <v>0</v>
      </c>
      <c r="AD253" s="5"/>
      <c r="AE253" s="8">
        <v>29106</v>
      </c>
      <c r="AF253" s="6">
        <v>24.6</v>
      </c>
      <c r="AG253" s="6">
        <v>19.399999999999999</v>
      </c>
      <c r="AH253" s="6">
        <f t="shared" si="19"/>
        <v>22</v>
      </c>
      <c r="AI253" s="6">
        <v>0</v>
      </c>
    </row>
    <row r="254" spans="2:35" x14ac:dyDescent="0.25">
      <c r="B254" s="5"/>
      <c r="C254" s="8">
        <v>27646</v>
      </c>
      <c r="D254" s="6">
        <v>23.6</v>
      </c>
      <c r="E254" s="6">
        <v>21</v>
      </c>
      <c r="F254" s="6">
        <f t="shared" si="15"/>
        <v>22.3</v>
      </c>
      <c r="G254" s="6">
        <v>11.8</v>
      </c>
      <c r="I254" s="5"/>
      <c r="J254" s="8">
        <v>28011</v>
      </c>
      <c r="K254" s="6">
        <v>23</v>
      </c>
      <c r="L254" s="6">
        <v>17.399999999999999</v>
      </c>
      <c r="M254" s="6">
        <f t="shared" si="16"/>
        <v>20.2</v>
      </c>
      <c r="N254" s="6">
        <v>0</v>
      </c>
      <c r="P254" s="5"/>
      <c r="Q254" s="8">
        <v>28377</v>
      </c>
      <c r="R254" s="6">
        <v>24.5</v>
      </c>
      <c r="S254" s="6">
        <v>19</v>
      </c>
      <c r="T254" s="6">
        <f t="shared" si="17"/>
        <v>21.75</v>
      </c>
      <c r="U254" s="6">
        <v>0</v>
      </c>
      <c r="W254" s="5"/>
      <c r="X254" s="8">
        <v>28742</v>
      </c>
      <c r="Y254" s="6">
        <v>25.5</v>
      </c>
      <c r="Z254" s="6">
        <v>19.399999999999999</v>
      </c>
      <c r="AA254" s="6">
        <f t="shared" si="18"/>
        <v>22.45</v>
      </c>
      <c r="AB254" s="6">
        <v>0</v>
      </c>
      <c r="AD254" s="5"/>
      <c r="AE254" s="8">
        <v>29107</v>
      </c>
      <c r="AF254" s="6">
        <v>25.4</v>
      </c>
      <c r="AG254" s="6">
        <v>19</v>
      </c>
      <c r="AH254" s="6">
        <f t="shared" si="19"/>
        <v>22.2</v>
      </c>
      <c r="AI254" s="6">
        <v>0</v>
      </c>
    </row>
    <row r="255" spans="2:35" x14ac:dyDescent="0.25">
      <c r="B255" s="5"/>
      <c r="C255" s="8">
        <v>27647</v>
      </c>
      <c r="D255" s="6">
        <v>23</v>
      </c>
      <c r="E255" s="6">
        <v>19</v>
      </c>
      <c r="F255" s="6">
        <f t="shared" si="15"/>
        <v>21</v>
      </c>
      <c r="G255" s="6">
        <v>1.1000000000000001</v>
      </c>
      <c r="I255" s="5"/>
      <c r="J255" s="8">
        <v>28012</v>
      </c>
      <c r="K255" s="6">
        <v>25.4</v>
      </c>
      <c r="L255" s="6">
        <v>18</v>
      </c>
      <c r="M255" s="6">
        <f t="shared" si="16"/>
        <v>21.7</v>
      </c>
      <c r="N255" s="6">
        <v>5.4</v>
      </c>
      <c r="P255" s="5"/>
      <c r="Q255" s="8">
        <v>28378</v>
      </c>
      <c r="R255" s="6">
        <v>22.8</v>
      </c>
      <c r="S255" s="6">
        <v>20</v>
      </c>
      <c r="T255" s="6">
        <f t="shared" si="17"/>
        <v>21.4</v>
      </c>
      <c r="U255" s="6">
        <v>0</v>
      </c>
      <c r="W255" s="5"/>
      <c r="X255" s="8">
        <v>28743</v>
      </c>
      <c r="Y255" s="6">
        <v>25.6</v>
      </c>
      <c r="Z255" s="6">
        <v>20.399999999999999</v>
      </c>
      <c r="AA255" s="6">
        <f t="shared" si="18"/>
        <v>23</v>
      </c>
      <c r="AB255" s="6">
        <v>0</v>
      </c>
      <c r="AD255" s="5"/>
      <c r="AE255" s="8">
        <v>29108</v>
      </c>
      <c r="AF255" s="6">
        <v>25.5</v>
      </c>
      <c r="AG255" s="6">
        <v>21</v>
      </c>
      <c r="AH255" s="6">
        <f t="shared" si="19"/>
        <v>23.25</v>
      </c>
      <c r="AI255" s="6">
        <v>18.2</v>
      </c>
    </row>
    <row r="256" spans="2:35" x14ac:dyDescent="0.25">
      <c r="B256" s="5"/>
      <c r="C256" s="8">
        <v>27648</v>
      </c>
      <c r="D256" s="6">
        <v>25</v>
      </c>
      <c r="E256" s="6">
        <v>18.5</v>
      </c>
      <c r="F256" s="6">
        <f t="shared" si="15"/>
        <v>21.75</v>
      </c>
      <c r="G256" s="6">
        <v>0</v>
      </c>
      <c r="I256" s="5"/>
      <c r="J256" s="8">
        <v>28013</v>
      </c>
      <c r="K256" s="6">
        <v>20</v>
      </c>
      <c r="L256" s="6">
        <v>15</v>
      </c>
      <c r="M256" s="6">
        <f t="shared" si="16"/>
        <v>17.5</v>
      </c>
      <c r="N256" s="6">
        <v>0.2</v>
      </c>
      <c r="P256" s="5"/>
      <c r="Q256" s="8">
        <v>28379</v>
      </c>
      <c r="R256" s="6">
        <v>24.5</v>
      </c>
      <c r="S256" s="6">
        <v>19</v>
      </c>
      <c r="T256" s="6">
        <f t="shared" si="17"/>
        <v>21.75</v>
      </c>
      <c r="U256" s="6">
        <v>0</v>
      </c>
      <c r="W256" s="5"/>
      <c r="X256" s="8">
        <v>28744</v>
      </c>
      <c r="Y256" s="6">
        <v>27</v>
      </c>
      <c r="Z256" s="6">
        <v>21.6</v>
      </c>
      <c r="AA256" s="6">
        <f t="shared" si="18"/>
        <v>24.3</v>
      </c>
      <c r="AB256" s="6">
        <v>0</v>
      </c>
      <c r="AD256" s="5"/>
      <c r="AE256" s="8">
        <v>29109</v>
      </c>
      <c r="AF256" s="6">
        <v>24</v>
      </c>
      <c r="AG256" s="6">
        <v>20.6</v>
      </c>
      <c r="AH256" s="6">
        <f t="shared" si="19"/>
        <v>22.3</v>
      </c>
      <c r="AI256" s="6">
        <v>1.5</v>
      </c>
    </row>
    <row r="257" spans="2:35" x14ac:dyDescent="0.25">
      <c r="B257" s="5"/>
      <c r="C257" s="8">
        <v>27649</v>
      </c>
      <c r="D257" s="6">
        <v>26.5</v>
      </c>
      <c r="E257" s="6">
        <v>19.5</v>
      </c>
      <c r="F257" s="6">
        <f t="shared" si="15"/>
        <v>23</v>
      </c>
      <c r="G257" s="6">
        <v>0</v>
      </c>
      <c r="I257" s="5"/>
      <c r="J257" s="8">
        <v>28014</v>
      </c>
      <c r="K257" s="6">
        <v>22</v>
      </c>
      <c r="L257" s="6">
        <v>13.8</v>
      </c>
      <c r="M257" s="6">
        <f t="shared" si="16"/>
        <v>17.899999999999999</v>
      </c>
      <c r="N257" s="6">
        <v>0</v>
      </c>
      <c r="P257" s="5"/>
      <c r="Q257" s="8">
        <v>28380</v>
      </c>
      <c r="R257" s="6">
        <v>24</v>
      </c>
      <c r="S257" s="6">
        <v>18</v>
      </c>
      <c r="T257" s="6">
        <f t="shared" si="17"/>
        <v>21</v>
      </c>
      <c r="U257" s="6">
        <v>0</v>
      </c>
      <c r="W257" s="5"/>
      <c r="X257" s="8">
        <v>28745</v>
      </c>
      <c r="Y257" s="6">
        <v>26</v>
      </c>
      <c r="Z257" s="6">
        <v>21.5</v>
      </c>
      <c r="AA257" s="6">
        <f t="shared" si="18"/>
        <v>23.75</v>
      </c>
      <c r="AB257" s="6">
        <v>0</v>
      </c>
      <c r="AD257" s="5"/>
      <c r="AE257" s="8">
        <v>29110</v>
      </c>
      <c r="AF257" s="6">
        <v>23.2</v>
      </c>
      <c r="AG257" s="6">
        <v>18.2</v>
      </c>
      <c r="AH257" s="6">
        <f t="shared" si="19"/>
        <v>20.7</v>
      </c>
      <c r="AI257" s="6">
        <v>0.3</v>
      </c>
    </row>
    <row r="258" spans="2:35" x14ac:dyDescent="0.25">
      <c r="B258" s="5"/>
      <c r="C258" s="8">
        <v>27650</v>
      </c>
      <c r="D258" s="6">
        <v>26</v>
      </c>
      <c r="E258" s="6">
        <v>19</v>
      </c>
      <c r="F258" s="6">
        <f t="shared" si="15"/>
        <v>22.5</v>
      </c>
      <c r="G258" s="6">
        <v>5.0999999999999996</v>
      </c>
      <c r="I258" s="5"/>
      <c r="J258" s="8">
        <v>28015</v>
      </c>
      <c r="K258" s="6">
        <v>24</v>
      </c>
      <c r="L258" s="6">
        <v>19</v>
      </c>
      <c r="M258" s="6">
        <f t="shared" si="16"/>
        <v>21.5</v>
      </c>
      <c r="N258" s="6">
        <v>2</v>
      </c>
      <c r="P258" s="5"/>
      <c r="Q258" s="8">
        <v>28381</v>
      </c>
      <c r="R258" s="6">
        <v>25</v>
      </c>
      <c r="S258" s="6">
        <v>18.2</v>
      </c>
      <c r="T258" s="6">
        <f t="shared" si="17"/>
        <v>21.6</v>
      </c>
      <c r="U258" s="6">
        <v>0</v>
      </c>
      <c r="W258" s="5"/>
      <c r="X258" s="8">
        <v>28746</v>
      </c>
      <c r="Y258" s="6">
        <v>24.4</v>
      </c>
      <c r="Z258" s="6">
        <v>21</v>
      </c>
      <c r="AA258" s="6">
        <f t="shared" si="18"/>
        <v>22.7</v>
      </c>
      <c r="AB258" s="6">
        <v>0</v>
      </c>
      <c r="AD258" s="5"/>
      <c r="AE258" s="8">
        <v>29111</v>
      </c>
      <c r="AF258" s="6">
        <v>23.5</v>
      </c>
      <c r="AG258" s="6">
        <v>18.600000000000001</v>
      </c>
      <c r="AH258" s="6">
        <f t="shared" si="19"/>
        <v>21.05</v>
      </c>
      <c r="AI258" s="6">
        <v>0</v>
      </c>
    </row>
    <row r="259" spans="2:35" x14ac:dyDescent="0.25">
      <c r="B259" s="5"/>
      <c r="C259" s="8">
        <v>27651</v>
      </c>
      <c r="D259" s="6">
        <v>25.5</v>
      </c>
      <c r="E259" s="6">
        <v>20</v>
      </c>
      <c r="F259" s="6">
        <f t="shared" si="15"/>
        <v>22.75</v>
      </c>
      <c r="G259" s="6">
        <v>6</v>
      </c>
      <c r="I259" s="5"/>
      <c r="J259" s="8">
        <v>28016</v>
      </c>
      <c r="K259" s="6">
        <v>22</v>
      </c>
      <c r="L259" s="6">
        <v>15</v>
      </c>
      <c r="M259" s="6">
        <f t="shared" si="16"/>
        <v>18.5</v>
      </c>
      <c r="N259" s="6">
        <v>0</v>
      </c>
      <c r="P259" s="5"/>
      <c r="Q259" s="8">
        <v>28382</v>
      </c>
      <c r="R259" s="6">
        <v>24</v>
      </c>
      <c r="S259" s="6">
        <v>20</v>
      </c>
      <c r="T259" s="6">
        <f t="shared" si="17"/>
        <v>22</v>
      </c>
      <c r="U259" s="6">
        <v>0</v>
      </c>
      <c r="W259" s="5"/>
      <c r="X259" s="8">
        <v>28747</v>
      </c>
      <c r="Y259" s="6">
        <v>24</v>
      </c>
      <c r="Z259" s="6">
        <v>18</v>
      </c>
      <c r="AA259" s="6">
        <f t="shared" si="18"/>
        <v>21</v>
      </c>
      <c r="AB259" s="6">
        <v>0</v>
      </c>
      <c r="AD259" s="5"/>
      <c r="AE259" s="8">
        <v>29112</v>
      </c>
      <c r="AF259" s="6">
        <v>23.6</v>
      </c>
      <c r="AG259" s="6">
        <v>18.5</v>
      </c>
      <c r="AH259" s="6">
        <f t="shared" si="19"/>
        <v>21.05</v>
      </c>
      <c r="AI259" s="6">
        <v>0</v>
      </c>
    </row>
    <row r="260" spans="2:35" x14ac:dyDescent="0.25">
      <c r="B260" s="5"/>
      <c r="C260" s="8">
        <v>27652</v>
      </c>
      <c r="D260" s="6">
        <v>16</v>
      </c>
      <c r="E260" s="6">
        <v>13.8</v>
      </c>
      <c r="F260" s="6">
        <f t="shared" ref="F260:F323" si="20">+(D260+E260)/2</f>
        <v>14.9</v>
      </c>
      <c r="G260" s="6">
        <v>33.4</v>
      </c>
      <c r="I260" s="5"/>
      <c r="J260" s="8">
        <v>28017</v>
      </c>
      <c r="K260" s="6">
        <v>22</v>
      </c>
      <c r="L260" s="6">
        <v>12.5</v>
      </c>
      <c r="M260" s="6">
        <f t="shared" ref="M260:M323" si="21">+(K260+L260)/2</f>
        <v>17.25</v>
      </c>
      <c r="N260" s="6">
        <v>0</v>
      </c>
      <c r="P260" s="5"/>
      <c r="Q260" s="8">
        <v>28383</v>
      </c>
      <c r="R260" s="6">
        <v>23</v>
      </c>
      <c r="S260" s="6">
        <v>17</v>
      </c>
      <c r="T260" s="6">
        <f t="shared" ref="T260:T323" si="22">+(R260+S260)/2</f>
        <v>20</v>
      </c>
      <c r="U260" s="6">
        <v>0</v>
      </c>
      <c r="W260" s="5"/>
      <c r="X260" s="8">
        <v>28748</v>
      </c>
      <c r="Y260" s="6">
        <v>27.5</v>
      </c>
      <c r="Z260" s="6">
        <v>20</v>
      </c>
      <c r="AA260" s="6">
        <f t="shared" ref="AA260:AA323" si="23">+(Y260+Z260)/2</f>
        <v>23.75</v>
      </c>
      <c r="AB260" s="6">
        <v>0</v>
      </c>
      <c r="AD260" s="5"/>
      <c r="AE260" s="8">
        <v>29113</v>
      </c>
      <c r="AF260" s="6">
        <v>25.5</v>
      </c>
      <c r="AG260" s="6">
        <v>18.5</v>
      </c>
      <c r="AH260" s="6">
        <f t="shared" ref="AH260:AH323" si="24">+(AF260+AG260)/2</f>
        <v>22</v>
      </c>
      <c r="AI260" s="6">
        <v>0</v>
      </c>
    </row>
    <row r="261" spans="2:35" x14ac:dyDescent="0.25">
      <c r="B261" s="5"/>
      <c r="C261" s="8">
        <v>27653</v>
      </c>
      <c r="D261" s="6">
        <v>20.399999999999999</v>
      </c>
      <c r="E261" s="6">
        <v>11.5</v>
      </c>
      <c r="F261" s="6">
        <f t="shared" si="20"/>
        <v>15.95</v>
      </c>
      <c r="G261" s="6">
        <v>0.1</v>
      </c>
      <c r="I261" s="5"/>
      <c r="J261" s="8">
        <v>28018</v>
      </c>
      <c r="K261" s="6">
        <v>21.6</v>
      </c>
      <c r="L261" s="6">
        <v>16</v>
      </c>
      <c r="M261" s="6">
        <f t="shared" si="21"/>
        <v>18.8</v>
      </c>
      <c r="N261" s="6">
        <v>0</v>
      </c>
      <c r="P261" s="5"/>
      <c r="Q261" s="8">
        <v>28384</v>
      </c>
      <c r="R261" s="6">
        <v>23</v>
      </c>
      <c r="S261" s="6">
        <v>18</v>
      </c>
      <c r="T261" s="6">
        <f t="shared" si="22"/>
        <v>20.5</v>
      </c>
      <c r="U261" s="6">
        <v>0</v>
      </c>
      <c r="W261" s="5"/>
      <c r="X261" s="8">
        <v>28749</v>
      </c>
      <c r="Y261" s="6">
        <v>25</v>
      </c>
      <c r="Z261" s="6">
        <v>19.600000000000001</v>
      </c>
      <c r="AA261" s="6">
        <f t="shared" si="23"/>
        <v>22.3</v>
      </c>
      <c r="AB261" s="6">
        <v>0</v>
      </c>
      <c r="AD261" s="5"/>
      <c r="AE261" s="8">
        <v>29114</v>
      </c>
      <c r="AF261" s="6">
        <v>25.4</v>
      </c>
      <c r="AG261" s="6">
        <v>18.600000000000001</v>
      </c>
      <c r="AH261" s="6">
        <f t="shared" si="24"/>
        <v>22</v>
      </c>
      <c r="AI261" s="6">
        <v>0</v>
      </c>
    </row>
    <row r="262" spans="2:35" x14ac:dyDescent="0.25">
      <c r="B262" s="5"/>
      <c r="C262" s="8">
        <v>27654</v>
      </c>
      <c r="D262" s="6">
        <v>23</v>
      </c>
      <c r="E262" s="6">
        <v>19</v>
      </c>
      <c r="F262" s="6">
        <f t="shared" si="20"/>
        <v>21</v>
      </c>
      <c r="G262" s="6">
        <v>2.2999999999999998</v>
      </c>
      <c r="I262" s="5"/>
      <c r="J262" s="8">
        <v>28019</v>
      </c>
      <c r="K262" s="6">
        <v>21</v>
      </c>
      <c r="L262" s="6">
        <v>13</v>
      </c>
      <c r="M262" s="6">
        <f t="shared" si="21"/>
        <v>17</v>
      </c>
      <c r="N262" s="6">
        <v>0</v>
      </c>
      <c r="P262" s="5"/>
      <c r="Q262" s="8">
        <v>28385</v>
      </c>
      <c r="R262" s="6">
        <v>22</v>
      </c>
      <c r="S262" s="6">
        <v>19</v>
      </c>
      <c r="T262" s="6">
        <f t="shared" si="22"/>
        <v>20.5</v>
      </c>
      <c r="U262" s="6">
        <v>0</v>
      </c>
      <c r="W262" s="5"/>
      <c r="X262" s="8">
        <v>28750</v>
      </c>
      <c r="Y262" s="6">
        <v>24</v>
      </c>
      <c r="Z262" s="6">
        <v>18.5</v>
      </c>
      <c r="AA262" s="6">
        <f t="shared" si="23"/>
        <v>21.25</v>
      </c>
      <c r="AB262" s="6">
        <v>0</v>
      </c>
      <c r="AD262" s="5"/>
      <c r="AE262" s="8">
        <v>29115</v>
      </c>
      <c r="AF262" s="6">
        <v>25</v>
      </c>
      <c r="AG262" s="6">
        <v>19.600000000000001</v>
      </c>
      <c r="AH262" s="6">
        <f t="shared" si="24"/>
        <v>22.3</v>
      </c>
      <c r="AI262" s="6">
        <v>0</v>
      </c>
    </row>
    <row r="263" spans="2:35" x14ac:dyDescent="0.25">
      <c r="B263" s="5"/>
      <c r="C263" s="8">
        <v>27655</v>
      </c>
      <c r="D263" s="6">
        <v>23.8</v>
      </c>
      <c r="E263" s="6">
        <v>17.5</v>
      </c>
      <c r="F263" s="6">
        <f t="shared" si="20"/>
        <v>20.65</v>
      </c>
      <c r="G263" s="6">
        <v>0</v>
      </c>
      <c r="I263" s="5"/>
      <c r="J263" s="8">
        <v>28020</v>
      </c>
      <c r="K263" s="6">
        <v>21.5</v>
      </c>
      <c r="L263" s="6">
        <v>15</v>
      </c>
      <c r="M263" s="6">
        <f t="shared" si="21"/>
        <v>18.25</v>
      </c>
      <c r="N263" s="6">
        <v>1</v>
      </c>
      <c r="P263" s="5"/>
      <c r="Q263" s="8">
        <v>28386</v>
      </c>
      <c r="R263" s="6">
        <v>20</v>
      </c>
      <c r="S263" s="6">
        <v>16.8</v>
      </c>
      <c r="T263" s="6">
        <f t="shared" si="22"/>
        <v>18.399999999999999</v>
      </c>
      <c r="U263" s="6">
        <v>0</v>
      </c>
      <c r="W263" s="5"/>
      <c r="X263" s="8">
        <v>28751</v>
      </c>
      <c r="Y263" s="6">
        <v>29.2</v>
      </c>
      <c r="Z263" s="6">
        <v>19.399999999999999</v>
      </c>
      <c r="AA263" s="6">
        <f t="shared" si="23"/>
        <v>24.299999999999997</v>
      </c>
      <c r="AB263" s="6">
        <v>0</v>
      </c>
      <c r="AD263" s="5"/>
      <c r="AE263" s="8">
        <v>29116</v>
      </c>
      <c r="AF263" s="6">
        <v>25</v>
      </c>
      <c r="AG263" s="6">
        <v>20.399999999999999</v>
      </c>
      <c r="AH263" s="6">
        <f t="shared" si="24"/>
        <v>22.7</v>
      </c>
      <c r="AI263" s="6">
        <v>0</v>
      </c>
    </row>
    <row r="264" spans="2:35" x14ac:dyDescent="0.25">
      <c r="B264" s="5"/>
      <c r="C264" s="8">
        <v>27656</v>
      </c>
      <c r="D264" s="6">
        <v>22.8</v>
      </c>
      <c r="E264" s="6">
        <v>15</v>
      </c>
      <c r="F264" s="6">
        <f t="shared" si="20"/>
        <v>18.899999999999999</v>
      </c>
      <c r="G264" s="6">
        <v>0</v>
      </c>
      <c r="I264" s="5"/>
      <c r="J264" s="8">
        <v>28021</v>
      </c>
      <c r="K264" s="6">
        <v>21.6</v>
      </c>
      <c r="L264" s="6">
        <v>16.5</v>
      </c>
      <c r="M264" s="6">
        <f t="shared" si="21"/>
        <v>19.05</v>
      </c>
      <c r="N264" s="6">
        <v>0</v>
      </c>
      <c r="P264" s="5"/>
      <c r="Q264" s="8">
        <v>28387</v>
      </c>
      <c r="R264" s="6">
        <v>19.2</v>
      </c>
      <c r="S264" s="6">
        <v>15</v>
      </c>
      <c r="T264" s="6">
        <f t="shared" si="22"/>
        <v>17.100000000000001</v>
      </c>
      <c r="U264" s="6">
        <v>0</v>
      </c>
      <c r="W264" s="5"/>
      <c r="X264" s="8">
        <v>28752</v>
      </c>
      <c r="Y264" s="6">
        <v>25</v>
      </c>
      <c r="Z264" s="6">
        <v>19</v>
      </c>
      <c r="AA264" s="6">
        <f t="shared" si="23"/>
        <v>22</v>
      </c>
      <c r="AB264" s="6">
        <v>0</v>
      </c>
      <c r="AD264" s="5"/>
      <c r="AE264" s="8">
        <v>29117</v>
      </c>
      <c r="AF264" s="6">
        <v>24.5</v>
      </c>
      <c r="AG264" s="6">
        <v>19</v>
      </c>
      <c r="AH264" s="6">
        <f t="shared" si="24"/>
        <v>21.75</v>
      </c>
      <c r="AI264" s="6">
        <v>13</v>
      </c>
    </row>
    <row r="265" spans="2:35" x14ac:dyDescent="0.25">
      <c r="B265" s="5"/>
      <c r="C265" s="8">
        <v>27657</v>
      </c>
      <c r="D265" s="6">
        <v>23</v>
      </c>
      <c r="E265" s="6">
        <v>15.5</v>
      </c>
      <c r="F265" s="6">
        <f t="shared" si="20"/>
        <v>19.25</v>
      </c>
      <c r="G265" s="6">
        <v>0</v>
      </c>
      <c r="I265" s="5"/>
      <c r="J265" s="8">
        <v>28022</v>
      </c>
      <c r="K265" s="6">
        <v>22</v>
      </c>
      <c r="L265" s="6">
        <v>15</v>
      </c>
      <c r="M265" s="6">
        <f t="shared" si="21"/>
        <v>18.5</v>
      </c>
      <c r="N265" s="6">
        <v>0</v>
      </c>
      <c r="P265" s="5"/>
      <c r="Q265" s="8">
        <v>28388</v>
      </c>
      <c r="R265" s="6">
        <v>19</v>
      </c>
      <c r="S265" s="6">
        <v>14.4</v>
      </c>
      <c r="T265" s="6">
        <f t="shared" si="22"/>
        <v>16.7</v>
      </c>
      <c r="U265" s="6">
        <v>0.1</v>
      </c>
      <c r="W265" s="5"/>
      <c r="X265" s="8">
        <v>28753</v>
      </c>
      <c r="Y265" s="6">
        <v>26</v>
      </c>
      <c r="Z265" s="6">
        <v>19</v>
      </c>
      <c r="AA265" s="6">
        <f t="shared" si="23"/>
        <v>22.5</v>
      </c>
      <c r="AB265" s="6">
        <v>0</v>
      </c>
      <c r="AD265" s="5"/>
      <c r="AE265" s="8">
        <v>29118</v>
      </c>
      <c r="AF265" s="6">
        <v>23.5</v>
      </c>
      <c r="AG265" s="6">
        <v>19.5</v>
      </c>
      <c r="AH265" s="6">
        <f t="shared" si="24"/>
        <v>21.5</v>
      </c>
      <c r="AI265" s="6">
        <v>0</v>
      </c>
    </row>
    <row r="266" spans="2:35" x14ac:dyDescent="0.25">
      <c r="B266" s="5"/>
      <c r="C266" s="8">
        <v>27658</v>
      </c>
      <c r="D266" s="6">
        <v>24</v>
      </c>
      <c r="E266" s="6">
        <v>17</v>
      </c>
      <c r="F266" s="6">
        <f t="shared" si="20"/>
        <v>20.5</v>
      </c>
      <c r="G266" s="6">
        <v>0</v>
      </c>
      <c r="I266" s="5"/>
      <c r="J266" s="8">
        <v>28023</v>
      </c>
      <c r="K266" s="6">
        <v>22</v>
      </c>
      <c r="L266" s="6">
        <v>18</v>
      </c>
      <c r="M266" s="6">
        <f t="shared" si="21"/>
        <v>20</v>
      </c>
      <c r="N266" s="6">
        <v>2.5</v>
      </c>
      <c r="P266" s="5"/>
      <c r="Q266" s="8">
        <v>28389</v>
      </c>
      <c r="R266" s="6">
        <v>18.5</v>
      </c>
      <c r="S266" s="6">
        <v>16.5</v>
      </c>
      <c r="T266" s="6">
        <f t="shared" si="22"/>
        <v>17.5</v>
      </c>
      <c r="U266" s="6">
        <v>6.4</v>
      </c>
      <c r="W266" s="5"/>
      <c r="X266" s="8">
        <v>28754</v>
      </c>
      <c r="Y266" s="6">
        <v>24</v>
      </c>
      <c r="Z266" s="6">
        <v>17.5</v>
      </c>
      <c r="AA266" s="6">
        <f t="shared" si="23"/>
        <v>20.75</v>
      </c>
      <c r="AB266" s="6">
        <v>0</v>
      </c>
      <c r="AD266" s="5"/>
      <c r="AE266" s="8">
        <v>29119</v>
      </c>
      <c r="AF266" s="6">
        <v>23.6</v>
      </c>
      <c r="AG266" s="6">
        <v>19</v>
      </c>
      <c r="AH266" s="6">
        <f t="shared" si="24"/>
        <v>21.3</v>
      </c>
      <c r="AI266" s="6">
        <v>4</v>
      </c>
    </row>
    <row r="267" spans="2:35" x14ac:dyDescent="0.25">
      <c r="B267" s="5"/>
      <c r="C267" s="8">
        <v>27659</v>
      </c>
      <c r="D267" s="6">
        <v>24.8</v>
      </c>
      <c r="E267" s="6">
        <v>16.600000000000001</v>
      </c>
      <c r="F267" s="6">
        <f t="shared" si="20"/>
        <v>20.700000000000003</v>
      </c>
      <c r="G267" s="6">
        <v>0</v>
      </c>
      <c r="I267" s="5"/>
      <c r="J267" s="8">
        <v>28024</v>
      </c>
      <c r="K267" s="6">
        <v>23.5</v>
      </c>
      <c r="L267" s="6">
        <v>18.5</v>
      </c>
      <c r="M267" s="6">
        <f t="shared" si="21"/>
        <v>21</v>
      </c>
      <c r="N267" s="6">
        <v>0</v>
      </c>
      <c r="P267" s="5"/>
      <c r="Q267" s="8">
        <v>28390</v>
      </c>
      <c r="R267" s="6">
        <v>19</v>
      </c>
      <c r="S267" s="6">
        <v>13.5</v>
      </c>
      <c r="T267" s="6">
        <f t="shared" si="22"/>
        <v>16.25</v>
      </c>
      <c r="U267" s="6">
        <v>0</v>
      </c>
      <c r="W267" s="5"/>
      <c r="X267" s="8">
        <v>28755</v>
      </c>
      <c r="Y267" s="6">
        <v>23.6</v>
      </c>
      <c r="Z267" s="6">
        <v>17.2</v>
      </c>
      <c r="AA267" s="6">
        <f t="shared" si="23"/>
        <v>20.399999999999999</v>
      </c>
      <c r="AB267" s="6">
        <v>0</v>
      </c>
      <c r="AD267" s="5"/>
      <c r="AE267" s="8">
        <v>29120</v>
      </c>
      <c r="AF267" s="6">
        <v>18.5</v>
      </c>
      <c r="AG267" s="6">
        <v>12.5</v>
      </c>
      <c r="AH267" s="6">
        <f t="shared" si="24"/>
        <v>15.5</v>
      </c>
      <c r="AI267" s="6">
        <v>3</v>
      </c>
    </row>
    <row r="268" spans="2:35" x14ac:dyDescent="0.25">
      <c r="B268" s="5"/>
      <c r="C268" s="8">
        <v>27660</v>
      </c>
      <c r="D268" s="6">
        <v>22.8</v>
      </c>
      <c r="E268" s="6">
        <v>17.2</v>
      </c>
      <c r="F268" s="6">
        <f t="shared" si="20"/>
        <v>20</v>
      </c>
      <c r="G268" s="6">
        <v>0</v>
      </c>
      <c r="I268" s="5"/>
      <c r="J268" s="8">
        <v>28025</v>
      </c>
      <c r="K268" s="6">
        <v>22.5</v>
      </c>
      <c r="L268" s="6">
        <v>18</v>
      </c>
      <c r="M268" s="6">
        <f t="shared" si="21"/>
        <v>20.25</v>
      </c>
      <c r="N268" s="6">
        <v>0</v>
      </c>
      <c r="P268" s="5"/>
      <c r="Q268" s="8">
        <v>28391</v>
      </c>
      <c r="R268" s="6">
        <v>21</v>
      </c>
      <c r="S268" s="6">
        <v>11.8</v>
      </c>
      <c r="T268" s="6">
        <f t="shared" si="22"/>
        <v>16.399999999999999</v>
      </c>
      <c r="U268" s="6">
        <v>0.2</v>
      </c>
      <c r="W268" s="5"/>
      <c r="X268" s="8">
        <v>28756</v>
      </c>
      <c r="Y268" s="6">
        <v>26</v>
      </c>
      <c r="Z268" s="6">
        <v>19</v>
      </c>
      <c r="AA268" s="6">
        <f t="shared" si="23"/>
        <v>22.5</v>
      </c>
      <c r="AB268" s="6">
        <v>0</v>
      </c>
      <c r="AD268" s="5"/>
      <c r="AE268" s="8">
        <v>29121</v>
      </c>
      <c r="AF268" s="6">
        <v>20</v>
      </c>
      <c r="AG268" s="6">
        <v>10.5</v>
      </c>
      <c r="AH268" s="6">
        <f t="shared" si="24"/>
        <v>15.25</v>
      </c>
      <c r="AI268" s="6">
        <v>0</v>
      </c>
    </row>
    <row r="269" spans="2:35" x14ac:dyDescent="0.25">
      <c r="B269" s="5"/>
      <c r="C269" s="8">
        <v>27661</v>
      </c>
      <c r="D269" s="6">
        <v>21</v>
      </c>
      <c r="E269" s="6">
        <v>16.399999999999999</v>
      </c>
      <c r="F269" s="6">
        <f t="shared" si="20"/>
        <v>18.7</v>
      </c>
      <c r="G269" s="6">
        <v>0</v>
      </c>
      <c r="I269" s="5"/>
      <c r="J269" s="8">
        <v>28026</v>
      </c>
      <c r="K269" s="6">
        <v>22.6</v>
      </c>
      <c r="L269" s="6">
        <v>17.399999999999999</v>
      </c>
      <c r="M269" s="6">
        <f t="shared" si="21"/>
        <v>20</v>
      </c>
      <c r="N269" s="6">
        <v>0</v>
      </c>
      <c r="P269" s="5"/>
      <c r="Q269" s="8">
        <v>28392</v>
      </c>
      <c r="R269" s="6">
        <v>25</v>
      </c>
      <c r="S269" s="6">
        <v>18.2</v>
      </c>
      <c r="T269" s="6">
        <f t="shared" si="22"/>
        <v>21.6</v>
      </c>
      <c r="U269" s="6">
        <v>0.1</v>
      </c>
      <c r="W269" s="5"/>
      <c r="X269" s="8">
        <v>28757</v>
      </c>
      <c r="Y269" s="6">
        <v>25</v>
      </c>
      <c r="Z269" s="6">
        <v>18</v>
      </c>
      <c r="AA269" s="6">
        <f t="shared" si="23"/>
        <v>21.5</v>
      </c>
      <c r="AB269" s="6">
        <v>0</v>
      </c>
      <c r="AD269" s="5"/>
      <c r="AE269" s="8">
        <v>29122</v>
      </c>
      <c r="AF269" s="6">
        <v>21.6</v>
      </c>
      <c r="AG269" s="6">
        <v>10.5</v>
      </c>
      <c r="AH269" s="6">
        <f t="shared" si="24"/>
        <v>16.05</v>
      </c>
      <c r="AI269" s="6">
        <v>0</v>
      </c>
    </row>
    <row r="270" spans="2:35" x14ac:dyDescent="0.25">
      <c r="B270" s="5"/>
      <c r="C270" s="8">
        <v>27662</v>
      </c>
      <c r="D270" s="6">
        <v>24</v>
      </c>
      <c r="E270" s="6">
        <v>17</v>
      </c>
      <c r="F270" s="6">
        <f t="shared" si="20"/>
        <v>20.5</v>
      </c>
      <c r="G270" s="6">
        <v>0</v>
      </c>
      <c r="I270" s="5"/>
      <c r="J270" s="8">
        <v>28027</v>
      </c>
      <c r="K270" s="6">
        <v>23.5</v>
      </c>
      <c r="L270" s="6">
        <v>21</v>
      </c>
      <c r="M270" s="6">
        <f t="shared" si="21"/>
        <v>22.25</v>
      </c>
      <c r="N270" s="6">
        <v>0</v>
      </c>
      <c r="P270" s="5"/>
      <c r="Q270" s="8">
        <v>28393</v>
      </c>
      <c r="R270" s="6">
        <v>20.6</v>
      </c>
      <c r="S270" s="6">
        <v>18</v>
      </c>
      <c r="T270" s="6">
        <f t="shared" si="22"/>
        <v>19.3</v>
      </c>
      <c r="U270" s="6">
        <v>4.2</v>
      </c>
      <c r="W270" s="5"/>
      <c r="X270" s="8">
        <v>28758</v>
      </c>
      <c r="Y270" s="6">
        <v>23.5</v>
      </c>
      <c r="Z270" s="6">
        <v>17.5</v>
      </c>
      <c r="AA270" s="6">
        <f t="shared" si="23"/>
        <v>20.5</v>
      </c>
      <c r="AB270" s="6">
        <v>0</v>
      </c>
      <c r="AD270" s="5"/>
      <c r="AE270" s="8">
        <v>29123</v>
      </c>
      <c r="AF270" s="6">
        <v>21.8</v>
      </c>
      <c r="AG270" s="6">
        <v>14.6</v>
      </c>
      <c r="AH270" s="6">
        <f t="shared" si="24"/>
        <v>18.2</v>
      </c>
      <c r="AI270" s="6">
        <v>0</v>
      </c>
    </row>
    <row r="271" spans="2:35" x14ac:dyDescent="0.25">
      <c r="B271" s="5"/>
      <c r="C271" s="8">
        <v>27663</v>
      </c>
      <c r="D271" s="6">
        <v>27.5</v>
      </c>
      <c r="E271" s="6">
        <v>19.399999999999999</v>
      </c>
      <c r="F271" s="6">
        <f t="shared" si="20"/>
        <v>23.45</v>
      </c>
      <c r="G271" s="6">
        <v>0</v>
      </c>
      <c r="I271" s="5"/>
      <c r="J271" s="8">
        <v>28028</v>
      </c>
      <c r="K271" s="6">
        <v>24</v>
      </c>
      <c r="L271" s="6">
        <v>20.2</v>
      </c>
      <c r="M271" s="6">
        <f t="shared" si="21"/>
        <v>22.1</v>
      </c>
      <c r="N271" s="6">
        <v>0</v>
      </c>
      <c r="P271" s="5"/>
      <c r="Q271" s="8">
        <v>28394</v>
      </c>
      <c r="R271" s="6">
        <v>21</v>
      </c>
      <c r="S271" s="6">
        <v>16.5</v>
      </c>
      <c r="T271" s="6">
        <f t="shared" si="22"/>
        <v>18.75</v>
      </c>
      <c r="U271" s="6">
        <v>0</v>
      </c>
      <c r="W271" s="5"/>
      <c r="X271" s="8">
        <v>28759</v>
      </c>
      <c r="Y271" s="6">
        <v>24</v>
      </c>
      <c r="Z271" s="6">
        <v>18</v>
      </c>
      <c r="AA271" s="6">
        <f t="shared" si="23"/>
        <v>21</v>
      </c>
      <c r="AB271" s="6">
        <v>0.1</v>
      </c>
      <c r="AD271" s="5"/>
      <c r="AE271" s="8">
        <v>29124</v>
      </c>
      <c r="AF271" s="6">
        <v>21</v>
      </c>
      <c r="AG271" s="6">
        <v>16.2</v>
      </c>
      <c r="AH271" s="6">
        <f t="shared" si="24"/>
        <v>18.600000000000001</v>
      </c>
      <c r="AI271" s="6">
        <v>0</v>
      </c>
    </row>
    <row r="272" spans="2:35" x14ac:dyDescent="0.25">
      <c r="B272" s="5"/>
      <c r="C272" s="8">
        <v>27664</v>
      </c>
      <c r="D272" s="6">
        <v>25</v>
      </c>
      <c r="E272" s="6">
        <v>19</v>
      </c>
      <c r="F272" s="6">
        <f t="shared" si="20"/>
        <v>22</v>
      </c>
      <c r="G272" s="6">
        <v>0</v>
      </c>
      <c r="I272" s="5"/>
      <c r="J272" s="8">
        <v>28029</v>
      </c>
      <c r="K272" s="6">
        <v>25</v>
      </c>
      <c r="L272" s="6">
        <v>19</v>
      </c>
      <c r="M272" s="6">
        <f t="shared" si="21"/>
        <v>22</v>
      </c>
      <c r="N272" s="6">
        <v>0</v>
      </c>
      <c r="P272" s="5"/>
      <c r="Q272" s="8">
        <v>28395</v>
      </c>
      <c r="R272" s="6">
        <v>22.4</v>
      </c>
      <c r="S272" s="6">
        <v>17.5</v>
      </c>
      <c r="T272" s="6">
        <f t="shared" si="22"/>
        <v>19.95</v>
      </c>
      <c r="U272" s="6">
        <v>0</v>
      </c>
      <c r="W272" s="5"/>
      <c r="X272" s="8">
        <v>28760</v>
      </c>
      <c r="Y272" s="6">
        <v>24</v>
      </c>
      <c r="Z272" s="6">
        <v>18</v>
      </c>
      <c r="AA272" s="6">
        <f t="shared" si="23"/>
        <v>21</v>
      </c>
      <c r="AB272" s="6">
        <v>0</v>
      </c>
      <c r="AD272" s="5"/>
      <c r="AE272" s="8">
        <v>29125</v>
      </c>
      <c r="AF272" s="6">
        <v>21.2</v>
      </c>
      <c r="AG272" s="6">
        <v>15.6</v>
      </c>
      <c r="AH272" s="6">
        <f t="shared" si="24"/>
        <v>18.399999999999999</v>
      </c>
      <c r="AI272" s="6">
        <v>0</v>
      </c>
    </row>
    <row r="273" spans="2:35" x14ac:dyDescent="0.25">
      <c r="B273" s="5"/>
      <c r="C273" s="8">
        <v>27665</v>
      </c>
      <c r="D273" s="6">
        <v>24</v>
      </c>
      <c r="E273" s="6">
        <v>19</v>
      </c>
      <c r="F273" s="6">
        <f t="shared" si="20"/>
        <v>21.5</v>
      </c>
      <c r="G273" s="6">
        <v>0.1</v>
      </c>
      <c r="I273" s="5"/>
      <c r="J273" s="8">
        <v>28030</v>
      </c>
      <c r="K273" s="6">
        <v>23.5</v>
      </c>
      <c r="L273" s="6">
        <v>20</v>
      </c>
      <c r="M273" s="6">
        <f t="shared" si="21"/>
        <v>21.75</v>
      </c>
      <c r="N273" s="6">
        <v>1.2</v>
      </c>
      <c r="P273" s="5"/>
      <c r="Q273" s="8">
        <v>28396</v>
      </c>
      <c r="R273" s="6">
        <v>21</v>
      </c>
      <c r="S273" s="6">
        <v>18.600000000000001</v>
      </c>
      <c r="T273" s="6">
        <f t="shared" si="22"/>
        <v>19.8</v>
      </c>
      <c r="U273" s="6">
        <v>0</v>
      </c>
      <c r="W273" s="5"/>
      <c r="X273" s="8">
        <v>28761</v>
      </c>
      <c r="Y273" s="6">
        <v>22</v>
      </c>
      <c r="Z273" s="6">
        <v>17</v>
      </c>
      <c r="AA273" s="6">
        <f t="shared" si="23"/>
        <v>19.5</v>
      </c>
      <c r="AB273" s="6">
        <v>0</v>
      </c>
      <c r="AD273" s="5"/>
      <c r="AE273" s="8">
        <v>29126</v>
      </c>
      <c r="AF273" s="6">
        <v>22.8</v>
      </c>
      <c r="AG273" s="6">
        <v>15</v>
      </c>
      <c r="AH273" s="6">
        <f t="shared" si="24"/>
        <v>18.899999999999999</v>
      </c>
      <c r="AI273" s="6">
        <v>0</v>
      </c>
    </row>
    <row r="274" spans="2:35" x14ac:dyDescent="0.25">
      <c r="B274" s="5"/>
      <c r="C274" s="8">
        <v>27666</v>
      </c>
      <c r="D274" s="6">
        <v>23.5</v>
      </c>
      <c r="E274" s="6">
        <v>19.5</v>
      </c>
      <c r="F274" s="6">
        <f t="shared" si="20"/>
        <v>21.5</v>
      </c>
      <c r="G274" s="6">
        <v>0.3</v>
      </c>
      <c r="I274" s="5"/>
      <c r="J274" s="8">
        <v>28031</v>
      </c>
      <c r="K274" s="6">
        <v>21.6</v>
      </c>
      <c r="L274" s="6">
        <v>18.5</v>
      </c>
      <c r="M274" s="6">
        <f t="shared" si="21"/>
        <v>20.05</v>
      </c>
      <c r="N274" s="6">
        <v>10.4</v>
      </c>
      <c r="P274" s="5"/>
      <c r="Q274" s="8">
        <v>28397</v>
      </c>
      <c r="R274" s="6">
        <v>21.8</v>
      </c>
      <c r="S274" s="6">
        <v>17.5</v>
      </c>
      <c r="T274" s="6">
        <f t="shared" si="22"/>
        <v>19.649999999999999</v>
      </c>
      <c r="U274" s="6">
        <v>0</v>
      </c>
      <c r="W274" s="5"/>
      <c r="X274" s="8">
        <v>28762</v>
      </c>
      <c r="Y274" s="6">
        <v>25</v>
      </c>
      <c r="Z274" s="6">
        <v>15</v>
      </c>
      <c r="AA274" s="6">
        <f t="shared" si="23"/>
        <v>20</v>
      </c>
      <c r="AB274" s="6">
        <v>0</v>
      </c>
      <c r="AD274" s="5"/>
      <c r="AE274" s="8">
        <v>29127</v>
      </c>
      <c r="AF274" s="6">
        <v>23.2</v>
      </c>
      <c r="AG274" s="6">
        <v>15.4</v>
      </c>
      <c r="AH274" s="6">
        <f t="shared" si="24"/>
        <v>19.3</v>
      </c>
      <c r="AI274" s="6">
        <v>0</v>
      </c>
    </row>
    <row r="275" spans="2:35" x14ac:dyDescent="0.25">
      <c r="B275" s="5"/>
      <c r="C275" s="12">
        <v>27667</v>
      </c>
      <c r="D275" s="13">
        <v>25.2</v>
      </c>
      <c r="E275" s="13">
        <v>20</v>
      </c>
      <c r="F275" s="13">
        <f t="shared" si="20"/>
        <v>22.6</v>
      </c>
      <c r="G275" s="13">
        <v>0</v>
      </c>
      <c r="I275" s="5"/>
      <c r="J275" s="8">
        <v>28032</v>
      </c>
      <c r="K275" s="6">
        <v>23.5</v>
      </c>
      <c r="L275" s="6">
        <v>17.5</v>
      </c>
      <c r="M275" s="6">
        <f t="shared" si="21"/>
        <v>20.5</v>
      </c>
      <c r="N275" s="6">
        <v>0</v>
      </c>
      <c r="P275" s="5"/>
      <c r="Q275" s="12">
        <v>28398</v>
      </c>
      <c r="R275" s="13">
        <v>24.2</v>
      </c>
      <c r="S275" s="13">
        <v>18</v>
      </c>
      <c r="T275" s="13">
        <f t="shared" si="22"/>
        <v>21.1</v>
      </c>
      <c r="U275" s="13">
        <v>0</v>
      </c>
      <c r="W275" s="5"/>
      <c r="X275" s="12">
        <v>28763</v>
      </c>
      <c r="Y275" s="13">
        <v>21</v>
      </c>
      <c r="Z275" s="13">
        <v>17.5</v>
      </c>
      <c r="AA275" s="13">
        <f t="shared" si="23"/>
        <v>19.25</v>
      </c>
      <c r="AB275" s="13">
        <v>45.2</v>
      </c>
      <c r="AD275" s="5"/>
      <c r="AE275" s="12">
        <v>29128</v>
      </c>
      <c r="AF275" s="13">
        <v>23.6</v>
      </c>
      <c r="AG275" s="13">
        <v>16.5</v>
      </c>
      <c r="AH275" s="13">
        <f t="shared" si="24"/>
        <v>20.05</v>
      </c>
      <c r="AI275" s="13">
        <v>0</v>
      </c>
    </row>
    <row r="276" spans="2:35" x14ac:dyDescent="0.25">
      <c r="B276" s="5" t="s">
        <v>14</v>
      </c>
      <c r="C276" s="8">
        <v>27668</v>
      </c>
      <c r="D276" s="6">
        <v>25.2</v>
      </c>
      <c r="E276" s="6">
        <v>15</v>
      </c>
      <c r="F276" s="6">
        <f t="shared" si="20"/>
        <v>20.100000000000001</v>
      </c>
      <c r="G276" s="6">
        <v>0</v>
      </c>
      <c r="I276" s="5"/>
      <c r="J276" s="12">
        <v>28033</v>
      </c>
      <c r="K276" s="13">
        <v>23.8</v>
      </c>
      <c r="L276" s="13">
        <v>17</v>
      </c>
      <c r="M276" s="13">
        <f t="shared" si="21"/>
        <v>20.399999999999999</v>
      </c>
      <c r="N276" s="13">
        <v>0</v>
      </c>
      <c r="P276" s="5" t="s">
        <v>14</v>
      </c>
      <c r="Q276" s="8">
        <v>28399</v>
      </c>
      <c r="R276" s="6">
        <v>24.5</v>
      </c>
      <c r="S276" s="6">
        <v>18</v>
      </c>
      <c r="T276" s="6">
        <f t="shared" si="22"/>
        <v>21.25</v>
      </c>
      <c r="U276" s="6">
        <v>0</v>
      </c>
      <c r="W276" s="5" t="s">
        <v>14</v>
      </c>
      <c r="X276" s="8">
        <v>28764</v>
      </c>
      <c r="Y276" s="6">
        <v>15.6</v>
      </c>
      <c r="Z276" s="6">
        <v>14</v>
      </c>
      <c r="AA276" s="6">
        <f t="shared" si="23"/>
        <v>14.8</v>
      </c>
      <c r="AB276" s="6">
        <v>0.5</v>
      </c>
      <c r="AD276" s="5" t="s">
        <v>14</v>
      </c>
      <c r="AE276" s="8">
        <v>29129</v>
      </c>
      <c r="AF276" s="6">
        <v>23.8</v>
      </c>
      <c r="AG276" s="6">
        <v>17</v>
      </c>
      <c r="AH276" s="6">
        <f t="shared" si="24"/>
        <v>20.399999999999999</v>
      </c>
      <c r="AI276" s="6">
        <v>0</v>
      </c>
    </row>
    <row r="277" spans="2:35" x14ac:dyDescent="0.25">
      <c r="B277" s="5"/>
      <c r="C277" s="8">
        <v>27669</v>
      </c>
      <c r="D277" s="6">
        <v>25</v>
      </c>
      <c r="E277" s="6">
        <v>16.5</v>
      </c>
      <c r="F277" s="6">
        <f t="shared" si="20"/>
        <v>20.75</v>
      </c>
      <c r="G277" s="6">
        <v>0</v>
      </c>
      <c r="I277" s="5" t="s">
        <v>14</v>
      </c>
      <c r="J277" s="8">
        <v>28034</v>
      </c>
      <c r="K277" s="6">
        <v>22</v>
      </c>
      <c r="L277" s="6">
        <v>16</v>
      </c>
      <c r="M277" s="6">
        <f t="shared" si="21"/>
        <v>19</v>
      </c>
      <c r="N277" s="6">
        <v>6</v>
      </c>
      <c r="P277" s="5"/>
      <c r="Q277" s="8">
        <v>28400</v>
      </c>
      <c r="R277" s="6">
        <v>21</v>
      </c>
      <c r="S277" s="6">
        <v>18.2</v>
      </c>
      <c r="T277" s="6">
        <f t="shared" si="22"/>
        <v>19.600000000000001</v>
      </c>
      <c r="U277" s="6">
        <v>0.1</v>
      </c>
      <c r="W277" s="5"/>
      <c r="X277" s="8">
        <v>28765</v>
      </c>
      <c r="Y277" s="6">
        <v>18</v>
      </c>
      <c r="Z277" s="6">
        <v>9</v>
      </c>
      <c r="AA277" s="6">
        <f t="shared" si="23"/>
        <v>13.5</v>
      </c>
      <c r="AB277" s="6">
        <v>6.2</v>
      </c>
      <c r="AD277" s="5"/>
      <c r="AE277" s="8">
        <v>29130</v>
      </c>
      <c r="AF277" s="6">
        <v>24.8</v>
      </c>
      <c r="AG277" s="6">
        <v>17</v>
      </c>
      <c r="AH277" s="6">
        <f t="shared" si="24"/>
        <v>20.9</v>
      </c>
      <c r="AI277" s="6">
        <v>0</v>
      </c>
    </row>
    <row r="278" spans="2:35" x14ac:dyDescent="0.25">
      <c r="B278" s="5"/>
      <c r="C278" s="8">
        <v>27670</v>
      </c>
      <c r="D278" s="6">
        <v>24.1</v>
      </c>
      <c r="E278" s="6">
        <v>17</v>
      </c>
      <c r="F278" s="6">
        <f t="shared" si="20"/>
        <v>20.55</v>
      </c>
      <c r="G278" s="6">
        <v>0</v>
      </c>
      <c r="I278" s="5"/>
      <c r="J278" s="8">
        <v>28035</v>
      </c>
      <c r="K278" s="6">
        <v>20.2</v>
      </c>
      <c r="L278" s="6">
        <v>16</v>
      </c>
      <c r="M278" s="6">
        <f t="shared" si="21"/>
        <v>18.100000000000001</v>
      </c>
      <c r="N278" s="6">
        <v>0</v>
      </c>
      <c r="P278" s="5"/>
      <c r="Q278" s="8">
        <v>28401</v>
      </c>
      <c r="R278" s="6">
        <v>22.2</v>
      </c>
      <c r="S278" s="6">
        <v>15.5</v>
      </c>
      <c r="T278" s="6">
        <f t="shared" si="22"/>
        <v>18.850000000000001</v>
      </c>
      <c r="U278" s="6">
        <v>0</v>
      </c>
      <c r="W278" s="5"/>
      <c r="X278" s="8">
        <v>28766</v>
      </c>
      <c r="Y278" s="6">
        <v>20</v>
      </c>
      <c r="Z278" s="6">
        <v>9.5</v>
      </c>
      <c r="AA278" s="6">
        <f t="shared" si="23"/>
        <v>14.75</v>
      </c>
      <c r="AB278" s="6">
        <v>0</v>
      </c>
      <c r="AD278" s="5"/>
      <c r="AE278" s="8">
        <v>29131</v>
      </c>
      <c r="AF278" s="6">
        <v>23</v>
      </c>
      <c r="AG278" s="6">
        <v>17.5</v>
      </c>
      <c r="AH278" s="6">
        <f t="shared" si="24"/>
        <v>20.25</v>
      </c>
      <c r="AI278" s="6">
        <v>0.2</v>
      </c>
    </row>
    <row r="279" spans="2:35" x14ac:dyDescent="0.25">
      <c r="B279" s="5"/>
      <c r="C279" s="8">
        <v>27671</v>
      </c>
      <c r="D279" s="6">
        <v>24</v>
      </c>
      <c r="E279" s="6">
        <v>17.8</v>
      </c>
      <c r="F279" s="6">
        <f t="shared" si="20"/>
        <v>20.9</v>
      </c>
      <c r="G279" s="6">
        <v>0.1</v>
      </c>
      <c r="I279" s="5"/>
      <c r="J279" s="8">
        <v>28036</v>
      </c>
      <c r="K279" s="6">
        <v>22.2</v>
      </c>
      <c r="L279" s="6">
        <v>14</v>
      </c>
      <c r="M279" s="6">
        <f t="shared" si="21"/>
        <v>18.100000000000001</v>
      </c>
      <c r="N279" s="6">
        <v>0</v>
      </c>
      <c r="P279" s="5"/>
      <c r="Q279" s="8">
        <v>28402</v>
      </c>
      <c r="R279" s="6">
        <v>22.6</v>
      </c>
      <c r="S279" s="6">
        <v>16.2</v>
      </c>
      <c r="T279" s="6">
        <f t="shared" si="22"/>
        <v>19.399999999999999</v>
      </c>
      <c r="U279" s="6">
        <v>0</v>
      </c>
      <c r="W279" s="5"/>
      <c r="X279" s="8">
        <v>28767</v>
      </c>
      <c r="Y279" s="6">
        <v>20.5</v>
      </c>
      <c r="Z279" s="6">
        <v>12.8</v>
      </c>
      <c r="AA279" s="6">
        <f t="shared" si="23"/>
        <v>16.649999999999999</v>
      </c>
      <c r="AB279" s="6">
        <v>0</v>
      </c>
      <c r="AD279" s="5"/>
      <c r="AE279" s="8">
        <v>29132</v>
      </c>
      <c r="AF279" s="6">
        <v>22.8</v>
      </c>
      <c r="AG279" s="6">
        <v>17.2</v>
      </c>
      <c r="AH279" s="6">
        <f t="shared" si="24"/>
        <v>20</v>
      </c>
      <c r="AI279" s="6">
        <v>56.8</v>
      </c>
    </row>
    <row r="280" spans="2:35" x14ac:dyDescent="0.25">
      <c r="B280" s="5"/>
      <c r="C280" s="8">
        <v>27672</v>
      </c>
      <c r="D280" s="6">
        <v>22.5</v>
      </c>
      <c r="E280" s="6">
        <v>20.2</v>
      </c>
      <c r="F280" s="6">
        <f t="shared" si="20"/>
        <v>21.35</v>
      </c>
      <c r="G280" s="6">
        <v>0</v>
      </c>
      <c r="I280" s="5"/>
      <c r="J280" s="8">
        <v>28037</v>
      </c>
      <c r="K280" s="6">
        <v>24.5</v>
      </c>
      <c r="L280" s="6">
        <v>16.8</v>
      </c>
      <c r="M280" s="6">
        <f t="shared" si="21"/>
        <v>20.65</v>
      </c>
      <c r="N280" s="6">
        <v>0</v>
      </c>
      <c r="P280" s="5"/>
      <c r="Q280" s="8">
        <v>28403</v>
      </c>
      <c r="R280" s="6">
        <v>23</v>
      </c>
      <c r="S280" s="6">
        <v>18</v>
      </c>
      <c r="T280" s="6">
        <f t="shared" si="22"/>
        <v>20.5</v>
      </c>
      <c r="U280" s="6">
        <v>0.1</v>
      </c>
      <c r="W280" s="5"/>
      <c r="X280" s="8">
        <v>28768</v>
      </c>
      <c r="Y280" s="6">
        <v>22</v>
      </c>
      <c r="Z280" s="6">
        <v>12</v>
      </c>
      <c r="AA280" s="6">
        <f t="shared" si="23"/>
        <v>17</v>
      </c>
      <c r="AB280" s="6">
        <v>0</v>
      </c>
      <c r="AD280" s="5"/>
      <c r="AE280" s="8">
        <v>29133</v>
      </c>
      <c r="AF280" s="6">
        <v>21</v>
      </c>
      <c r="AG280" s="6">
        <v>13.2</v>
      </c>
      <c r="AH280" s="6">
        <f t="shared" si="24"/>
        <v>17.100000000000001</v>
      </c>
      <c r="AI280" s="6">
        <v>0</v>
      </c>
    </row>
    <row r="281" spans="2:35" x14ac:dyDescent="0.25">
      <c r="B281" s="5"/>
      <c r="C281" s="8">
        <v>27673</v>
      </c>
      <c r="D281" s="6">
        <v>22</v>
      </c>
      <c r="E281" s="6">
        <v>16.5</v>
      </c>
      <c r="F281" s="6">
        <f t="shared" si="20"/>
        <v>19.25</v>
      </c>
      <c r="G281" s="6">
        <v>0</v>
      </c>
      <c r="I281" s="5"/>
      <c r="J281" s="8">
        <v>28038</v>
      </c>
      <c r="K281" s="6">
        <v>22</v>
      </c>
      <c r="L281" s="6">
        <v>13</v>
      </c>
      <c r="M281" s="6">
        <f t="shared" si="21"/>
        <v>17.5</v>
      </c>
      <c r="N281" s="6">
        <v>0</v>
      </c>
      <c r="P281" s="5"/>
      <c r="Q281" s="8">
        <v>28404</v>
      </c>
      <c r="R281" s="6">
        <v>23</v>
      </c>
      <c r="S281" s="6">
        <v>18</v>
      </c>
      <c r="T281" s="6">
        <f t="shared" si="22"/>
        <v>20.5</v>
      </c>
      <c r="U281" s="6">
        <v>0.1</v>
      </c>
      <c r="W281" s="5"/>
      <c r="X281" s="8">
        <v>28769</v>
      </c>
      <c r="Y281" s="6">
        <v>20</v>
      </c>
      <c r="Z281" s="6">
        <v>13</v>
      </c>
      <c r="AA281" s="6">
        <f t="shared" si="23"/>
        <v>16.5</v>
      </c>
      <c r="AB281" s="6">
        <v>0</v>
      </c>
      <c r="AD281" s="5"/>
      <c r="AE281" s="8">
        <v>29134</v>
      </c>
      <c r="AF281" s="6">
        <v>22.5</v>
      </c>
      <c r="AG281" s="6">
        <v>16</v>
      </c>
      <c r="AH281" s="6">
        <f t="shared" si="24"/>
        <v>19.25</v>
      </c>
      <c r="AI281" s="6">
        <v>0</v>
      </c>
    </row>
    <row r="282" spans="2:35" x14ac:dyDescent="0.25">
      <c r="B282" s="5"/>
      <c r="C282" s="8">
        <v>27674</v>
      </c>
      <c r="D282" s="6">
        <v>23.5</v>
      </c>
      <c r="E282" s="6">
        <v>15</v>
      </c>
      <c r="F282" s="6">
        <f t="shared" si="20"/>
        <v>19.25</v>
      </c>
      <c r="G282" s="6">
        <v>0</v>
      </c>
      <c r="I282" s="5"/>
      <c r="J282" s="8">
        <v>28039</v>
      </c>
      <c r="K282" s="6">
        <v>23.5</v>
      </c>
      <c r="L282" s="6">
        <v>14</v>
      </c>
      <c r="M282" s="6">
        <f t="shared" si="21"/>
        <v>18.75</v>
      </c>
      <c r="N282" s="6">
        <v>0</v>
      </c>
      <c r="P282" s="5"/>
      <c r="Q282" s="8">
        <v>28405</v>
      </c>
      <c r="R282" s="6">
        <v>18</v>
      </c>
      <c r="S282" s="6">
        <v>14.5</v>
      </c>
      <c r="T282" s="6">
        <f t="shared" si="22"/>
        <v>16.25</v>
      </c>
      <c r="U282" s="6">
        <v>3.6</v>
      </c>
      <c r="W282" s="5"/>
      <c r="X282" s="8">
        <v>28770</v>
      </c>
      <c r="Y282" s="6">
        <v>21.5</v>
      </c>
      <c r="Z282" s="6">
        <v>14.6</v>
      </c>
      <c r="AA282" s="6">
        <f t="shared" si="23"/>
        <v>18.05</v>
      </c>
      <c r="AB282" s="6">
        <v>0</v>
      </c>
      <c r="AD282" s="5"/>
      <c r="AE282" s="8">
        <v>29135</v>
      </c>
      <c r="AF282" s="6">
        <v>23.5</v>
      </c>
      <c r="AG282" s="6">
        <v>18</v>
      </c>
      <c r="AH282" s="6">
        <f t="shared" si="24"/>
        <v>20.75</v>
      </c>
      <c r="AI282" s="6">
        <v>0</v>
      </c>
    </row>
    <row r="283" spans="2:35" x14ac:dyDescent="0.25">
      <c r="B283" s="5"/>
      <c r="C283" s="8">
        <v>27675</v>
      </c>
      <c r="D283" s="6">
        <v>21.5</v>
      </c>
      <c r="E283" s="6">
        <v>16.600000000000001</v>
      </c>
      <c r="F283" s="6">
        <f t="shared" si="20"/>
        <v>19.05</v>
      </c>
      <c r="G283" s="6">
        <v>0</v>
      </c>
      <c r="I283" s="5"/>
      <c r="J283" s="8">
        <v>28040</v>
      </c>
      <c r="K283" s="6">
        <v>21.6</v>
      </c>
      <c r="L283" s="6">
        <v>16</v>
      </c>
      <c r="M283" s="6">
        <f t="shared" si="21"/>
        <v>18.8</v>
      </c>
      <c r="N283" s="6">
        <v>0</v>
      </c>
      <c r="P283" s="5"/>
      <c r="Q283" s="8">
        <v>28406</v>
      </c>
      <c r="R283" s="6">
        <v>19</v>
      </c>
      <c r="S283" s="6">
        <v>11.6</v>
      </c>
      <c r="T283" s="6">
        <f t="shared" si="22"/>
        <v>15.3</v>
      </c>
      <c r="U283" s="6">
        <v>0</v>
      </c>
      <c r="W283" s="5"/>
      <c r="X283" s="8">
        <v>28771</v>
      </c>
      <c r="Y283" s="6">
        <v>20.399999999999999</v>
      </c>
      <c r="Z283" s="6">
        <v>14.2</v>
      </c>
      <c r="AA283" s="6">
        <f t="shared" si="23"/>
        <v>17.299999999999997</v>
      </c>
      <c r="AB283" s="6">
        <v>0</v>
      </c>
      <c r="AD283" s="5"/>
      <c r="AE283" s="8">
        <v>29136</v>
      </c>
      <c r="AF283" s="6">
        <v>22.6</v>
      </c>
      <c r="AG283" s="6">
        <v>20</v>
      </c>
      <c r="AH283" s="6">
        <f t="shared" si="24"/>
        <v>21.3</v>
      </c>
      <c r="AI283" s="6">
        <v>0</v>
      </c>
    </row>
    <row r="284" spans="2:35" x14ac:dyDescent="0.25">
      <c r="B284" s="5"/>
      <c r="C284" s="8">
        <v>27676</v>
      </c>
      <c r="D284" s="6">
        <v>20.5</v>
      </c>
      <c r="E284" s="6">
        <v>17</v>
      </c>
      <c r="F284" s="6">
        <f t="shared" si="20"/>
        <v>18.75</v>
      </c>
      <c r="G284" s="6">
        <v>0</v>
      </c>
      <c r="I284" s="5"/>
      <c r="J284" s="8">
        <v>28041</v>
      </c>
      <c r="K284" s="6">
        <v>21</v>
      </c>
      <c r="L284" s="6">
        <v>19</v>
      </c>
      <c r="M284" s="6">
        <f t="shared" si="21"/>
        <v>20</v>
      </c>
      <c r="N284" s="6">
        <v>0</v>
      </c>
      <c r="P284" s="5"/>
      <c r="Q284" s="8">
        <v>28407</v>
      </c>
      <c r="R284" s="6">
        <v>23</v>
      </c>
      <c r="S284" s="6">
        <v>15.8</v>
      </c>
      <c r="T284" s="6">
        <f t="shared" si="22"/>
        <v>19.399999999999999</v>
      </c>
      <c r="U284" s="6">
        <v>8.3000000000000007</v>
      </c>
      <c r="W284" s="5"/>
      <c r="X284" s="8">
        <v>28772</v>
      </c>
      <c r="Y284" s="6">
        <v>21.6</v>
      </c>
      <c r="Z284" s="6">
        <v>16.399999999999999</v>
      </c>
      <c r="AA284" s="6">
        <f t="shared" si="23"/>
        <v>19</v>
      </c>
      <c r="AB284" s="6">
        <v>0</v>
      </c>
      <c r="AD284" s="5"/>
      <c r="AE284" s="8">
        <v>29137</v>
      </c>
      <c r="AF284" s="6">
        <v>21</v>
      </c>
      <c r="AG284" s="6">
        <v>19</v>
      </c>
      <c r="AH284" s="6">
        <f t="shared" si="24"/>
        <v>20</v>
      </c>
      <c r="AI284" s="6">
        <v>0.3</v>
      </c>
    </row>
    <row r="285" spans="2:35" x14ac:dyDescent="0.25">
      <c r="B285" s="5"/>
      <c r="C285" s="8">
        <v>27677</v>
      </c>
      <c r="D285" s="6">
        <v>21.5</v>
      </c>
      <c r="E285" s="6">
        <v>15.5</v>
      </c>
      <c r="F285" s="6">
        <f t="shared" si="20"/>
        <v>18.5</v>
      </c>
      <c r="G285" s="6">
        <v>0</v>
      </c>
      <c r="I285" s="5"/>
      <c r="J285" s="8">
        <v>28042</v>
      </c>
      <c r="K285" s="6">
        <v>22</v>
      </c>
      <c r="L285" s="6">
        <v>15</v>
      </c>
      <c r="M285" s="6">
        <f t="shared" si="21"/>
        <v>18.5</v>
      </c>
      <c r="N285" s="6">
        <v>0</v>
      </c>
      <c r="P285" s="5"/>
      <c r="Q285" s="8">
        <v>28408</v>
      </c>
      <c r="R285" s="6">
        <v>20.2</v>
      </c>
      <c r="S285" s="6">
        <v>14</v>
      </c>
      <c r="T285" s="6">
        <f t="shared" si="22"/>
        <v>17.100000000000001</v>
      </c>
      <c r="U285" s="6">
        <v>0</v>
      </c>
      <c r="W285" s="5"/>
      <c r="X285" s="8">
        <v>28773</v>
      </c>
      <c r="Y285" s="6">
        <v>21</v>
      </c>
      <c r="Z285" s="6">
        <v>17.600000000000001</v>
      </c>
      <c r="AA285" s="6">
        <f t="shared" si="23"/>
        <v>19.3</v>
      </c>
      <c r="AB285" s="6">
        <v>0</v>
      </c>
      <c r="AD285" s="5"/>
      <c r="AE285" s="8">
        <v>29138</v>
      </c>
      <c r="AF285" s="6">
        <v>23</v>
      </c>
      <c r="AG285" s="6">
        <v>20</v>
      </c>
      <c r="AH285" s="6">
        <f t="shared" si="24"/>
        <v>21.5</v>
      </c>
      <c r="AI285" s="6">
        <v>0</v>
      </c>
    </row>
    <row r="286" spans="2:35" x14ac:dyDescent="0.25">
      <c r="B286" s="5"/>
      <c r="C286" s="8">
        <v>27678</v>
      </c>
      <c r="D286" s="6">
        <v>14.2</v>
      </c>
      <c r="E286" s="6">
        <v>9</v>
      </c>
      <c r="F286" s="6">
        <f t="shared" si="20"/>
        <v>11.6</v>
      </c>
      <c r="G286" s="6">
        <v>0</v>
      </c>
      <c r="I286" s="5"/>
      <c r="J286" s="8">
        <v>28043</v>
      </c>
      <c r="K286" s="6">
        <v>22.8</v>
      </c>
      <c r="L286" s="6">
        <v>17.5</v>
      </c>
      <c r="M286" s="6">
        <f t="shared" si="21"/>
        <v>20.149999999999999</v>
      </c>
      <c r="N286" s="6">
        <v>6.8</v>
      </c>
      <c r="P286" s="5"/>
      <c r="Q286" s="8">
        <v>28409</v>
      </c>
      <c r="R286" s="6">
        <v>19.8</v>
      </c>
      <c r="S286" s="6">
        <v>16.5</v>
      </c>
      <c r="T286" s="6">
        <f t="shared" si="22"/>
        <v>18.149999999999999</v>
      </c>
      <c r="U286" s="6">
        <v>0</v>
      </c>
      <c r="W286" s="5"/>
      <c r="X286" s="8">
        <v>28774</v>
      </c>
      <c r="Y286" s="6">
        <v>20.399999999999999</v>
      </c>
      <c r="Z286" s="6">
        <v>17</v>
      </c>
      <c r="AA286" s="6">
        <f t="shared" si="23"/>
        <v>18.7</v>
      </c>
      <c r="AB286" s="6">
        <v>0</v>
      </c>
      <c r="AD286" s="5"/>
      <c r="AE286" s="8">
        <v>29139</v>
      </c>
      <c r="AF286" s="6">
        <v>21.5</v>
      </c>
      <c r="AG286" s="6">
        <v>15.5</v>
      </c>
      <c r="AH286" s="6">
        <f t="shared" si="24"/>
        <v>18.5</v>
      </c>
      <c r="AI286" s="6">
        <v>9.8000000000000007</v>
      </c>
    </row>
    <row r="287" spans="2:35" x14ac:dyDescent="0.25">
      <c r="B287" s="5"/>
      <c r="C287" s="8">
        <v>27679</v>
      </c>
      <c r="D287" s="6">
        <v>13.5</v>
      </c>
      <c r="E287" s="6">
        <v>6</v>
      </c>
      <c r="F287" s="6">
        <f t="shared" si="20"/>
        <v>9.75</v>
      </c>
      <c r="G287" s="6">
        <v>1.2</v>
      </c>
      <c r="I287" s="5"/>
      <c r="J287" s="8">
        <v>28044</v>
      </c>
      <c r="K287" s="6">
        <v>22.5</v>
      </c>
      <c r="L287" s="6">
        <v>17.399999999999999</v>
      </c>
      <c r="M287" s="6">
        <f t="shared" si="21"/>
        <v>19.95</v>
      </c>
      <c r="N287" s="6">
        <v>14</v>
      </c>
      <c r="P287" s="5"/>
      <c r="Q287" s="8">
        <v>28410</v>
      </c>
      <c r="R287" s="6">
        <v>19.2</v>
      </c>
      <c r="S287" s="6">
        <v>14</v>
      </c>
      <c r="T287" s="6">
        <f t="shared" si="22"/>
        <v>16.600000000000001</v>
      </c>
      <c r="U287" s="6">
        <v>0</v>
      </c>
      <c r="W287" s="5"/>
      <c r="X287" s="8">
        <v>28775</v>
      </c>
      <c r="Y287" s="6">
        <v>21</v>
      </c>
      <c r="Z287" s="6">
        <v>15.5</v>
      </c>
      <c r="AA287" s="6">
        <f t="shared" si="23"/>
        <v>18.25</v>
      </c>
      <c r="AB287" s="6">
        <v>0</v>
      </c>
      <c r="AD287" s="5"/>
      <c r="AE287" s="8">
        <v>29140</v>
      </c>
      <c r="AF287" s="6">
        <v>19.5</v>
      </c>
      <c r="AG287" s="6">
        <v>15</v>
      </c>
      <c r="AH287" s="6">
        <f t="shared" si="24"/>
        <v>17.25</v>
      </c>
      <c r="AI287" s="6">
        <v>0.5</v>
      </c>
    </row>
    <row r="288" spans="2:35" x14ac:dyDescent="0.25">
      <c r="B288" s="5"/>
      <c r="C288" s="8">
        <v>27680</v>
      </c>
      <c r="D288" s="6">
        <v>15</v>
      </c>
      <c r="E288" s="6">
        <v>5.5</v>
      </c>
      <c r="F288" s="6">
        <f t="shared" si="20"/>
        <v>10.25</v>
      </c>
      <c r="G288" s="6">
        <v>12.8</v>
      </c>
      <c r="I288" s="5"/>
      <c r="J288" s="8">
        <v>28045</v>
      </c>
      <c r="K288" s="6">
        <v>20.5</v>
      </c>
      <c r="L288" s="6">
        <v>13</v>
      </c>
      <c r="M288" s="6">
        <f t="shared" si="21"/>
        <v>16.75</v>
      </c>
      <c r="N288" s="6">
        <v>0</v>
      </c>
      <c r="P288" s="5"/>
      <c r="Q288" s="8">
        <v>28411</v>
      </c>
      <c r="R288" s="6">
        <v>20</v>
      </c>
      <c r="S288" s="6">
        <v>12.6</v>
      </c>
      <c r="T288" s="6">
        <f t="shared" si="22"/>
        <v>16.3</v>
      </c>
      <c r="U288" s="6">
        <v>0</v>
      </c>
      <c r="W288" s="5"/>
      <c r="X288" s="8">
        <v>28776</v>
      </c>
      <c r="Y288" s="6">
        <v>22</v>
      </c>
      <c r="Z288" s="6">
        <v>17.5</v>
      </c>
      <c r="AA288" s="6">
        <f t="shared" si="23"/>
        <v>19.75</v>
      </c>
      <c r="AB288" s="6">
        <v>0</v>
      </c>
      <c r="AD288" s="5"/>
      <c r="AE288" s="8">
        <v>29141</v>
      </c>
      <c r="AF288" s="6">
        <v>21.5</v>
      </c>
      <c r="AG288" s="6">
        <v>17.600000000000001</v>
      </c>
      <c r="AH288" s="6">
        <f t="shared" si="24"/>
        <v>19.55</v>
      </c>
      <c r="AI288" s="6">
        <v>10</v>
      </c>
    </row>
    <row r="289" spans="2:35" x14ac:dyDescent="0.25">
      <c r="B289" s="5"/>
      <c r="C289" s="8">
        <v>27681</v>
      </c>
      <c r="D289" s="6">
        <v>17</v>
      </c>
      <c r="E289" s="6">
        <v>9</v>
      </c>
      <c r="F289" s="6">
        <f t="shared" si="20"/>
        <v>13</v>
      </c>
      <c r="G289" s="6">
        <v>0</v>
      </c>
      <c r="I289" s="5"/>
      <c r="J289" s="8">
        <v>28046</v>
      </c>
      <c r="K289" s="6">
        <v>21</v>
      </c>
      <c r="L289" s="6">
        <v>11.6</v>
      </c>
      <c r="M289" s="6">
        <f t="shared" si="21"/>
        <v>16.3</v>
      </c>
      <c r="N289" s="6">
        <v>0</v>
      </c>
      <c r="P289" s="5"/>
      <c r="Q289" s="8">
        <v>28412</v>
      </c>
      <c r="R289" s="6">
        <v>20</v>
      </c>
      <c r="S289" s="6">
        <v>12.5</v>
      </c>
      <c r="T289" s="6">
        <f t="shared" si="22"/>
        <v>16.25</v>
      </c>
      <c r="U289" s="6">
        <v>0</v>
      </c>
      <c r="W289" s="5"/>
      <c r="X289" s="8">
        <v>28777</v>
      </c>
      <c r="Y289" s="6">
        <v>21</v>
      </c>
      <c r="Z289" s="6">
        <v>15</v>
      </c>
      <c r="AA289" s="6">
        <f t="shared" si="23"/>
        <v>18</v>
      </c>
      <c r="AB289" s="6">
        <v>0</v>
      </c>
      <c r="AD289" s="5"/>
      <c r="AE289" s="8">
        <v>29142</v>
      </c>
      <c r="AF289" s="6">
        <v>19.2</v>
      </c>
      <c r="AG289" s="6">
        <v>15.4</v>
      </c>
      <c r="AH289" s="6">
        <f t="shared" si="24"/>
        <v>17.3</v>
      </c>
      <c r="AI289" s="6">
        <v>22</v>
      </c>
    </row>
    <row r="290" spans="2:35" x14ac:dyDescent="0.25">
      <c r="B290" s="5"/>
      <c r="C290" s="8">
        <v>27682</v>
      </c>
      <c r="D290" s="6">
        <v>19</v>
      </c>
      <c r="E290" s="6">
        <v>13</v>
      </c>
      <c r="F290" s="6">
        <f t="shared" si="20"/>
        <v>16</v>
      </c>
      <c r="G290" s="6">
        <v>0.1</v>
      </c>
      <c r="I290" s="5"/>
      <c r="J290" s="8">
        <v>28047</v>
      </c>
      <c r="K290" s="6">
        <v>21</v>
      </c>
      <c r="L290" s="6">
        <v>13</v>
      </c>
      <c r="M290" s="6">
        <f t="shared" si="21"/>
        <v>17</v>
      </c>
      <c r="N290" s="6">
        <v>0.8</v>
      </c>
      <c r="P290" s="5"/>
      <c r="Q290" s="8">
        <v>28413</v>
      </c>
      <c r="R290" s="6">
        <v>19.5</v>
      </c>
      <c r="S290" s="6">
        <v>15</v>
      </c>
      <c r="T290" s="6">
        <f t="shared" si="22"/>
        <v>17.25</v>
      </c>
      <c r="U290" s="6">
        <v>0.1</v>
      </c>
      <c r="W290" s="5"/>
      <c r="X290" s="8">
        <v>28778</v>
      </c>
      <c r="Y290" s="6">
        <v>20</v>
      </c>
      <c r="Z290" s="6">
        <v>15</v>
      </c>
      <c r="AA290" s="6">
        <f t="shared" si="23"/>
        <v>17.5</v>
      </c>
      <c r="AB290" s="6">
        <v>0</v>
      </c>
      <c r="AD290" s="5"/>
      <c r="AE290" s="8">
        <v>29143</v>
      </c>
      <c r="AF290" s="6">
        <v>19.5</v>
      </c>
      <c r="AG290" s="6">
        <v>12.4</v>
      </c>
      <c r="AH290" s="6">
        <f t="shared" si="24"/>
        <v>15.95</v>
      </c>
      <c r="AI290" s="6">
        <v>24</v>
      </c>
    </row>
    <row r="291" spans="2:35" x14ac:dyDescent="0.25">
      <c r="B291" s="5"/>
      <c r="C291" s="8">
        <v>27683</v>
      </c>
      <c r="D291" s="6">
        <v>19.5</v>
      </c>
      <c r="E291" s="6">
        <v>12.2</v>
      </c>
      <c r="F291" s="6">
        <f t="shared" si="20"/>
        <v>15.85</v>
      </c>
      <c r="G291" s="6">
        <v>0</v>
      </c>
      <c r="I291" s="5"/>
      <c r="J291" s="8">
        <v>28048</v>
      </c>
      <c r="K291" s="6">
        <v>19.600000000000001</v>
      </c>
      <c r="L291" s="6">
        <v>12.5</v>
      </c>
      <c r="M291" s="6">
        <f t="shared" si="21"/>
        <v>16.05</v>
      </c>
      <c r="N291" s="6">
        <v>0</v>
      </c>
      <c r="P291" s="5"/>
      <c r="Q291" s="8">
        <v>28414</v>
      </c>
      <c r="R291" s="6">
        <v>20.5</v>
      </c>
      <c r="S291" s="6">
        <v>15</v>
      </c>
      <c r="T291" s="6">
        <f t="shared" si="22"/>
        <v>17.75</v>
      </c>
      <c r="U291" s="6">
        <v>0</v>
      </c>
      <c r="W291" s="5"/>
      <c r="X291" s="8">
        <v>28779</v>
      </c>
      <c r="Y291" s="6">
        <v>22</v>
      </c>
      <c r="Z291" s="6">
        <v>17</v>
      </c>
      <c r="AA291" s="6">
        <f t="shared" si="23"/>
        <v>19.5</v>
      </c>
      <c r="AB291" s="6">
        <v>18.3</v>
      </c>
      <c r="AD291" s="5"/>
      <c r="AE291" s="8">
        <v>29144</v>
      </c>
      <c r="AF291" s="6">
        <v>18</v>
      </c>
      <c r="AG291" s="6">
        <v>14</v>
      </c>
      <c r="AH291" s="6">
        <f t="shared" si="24"/>
        <v>16</v>
      </c>
      <c r="AI291" s="6">
        <v>1.5</v>
      </c>
    </row>
    <row r="292" spans="2:35" x14ac:dyDescent="0.25">
      <c r="B292" s="5"/>
      <c r="C292" s="8">
        <v>27684</v>
      </c>
      <c r="D292" s="6">
        <v>19.600000000000001</v>
      </c>
      <c r="E292" s="6">
        <v>10.5</v>
      </c>
      <c r="F292" s="6">
        <f t="shared" si="20"/>
        <v>15.05</v>
      </c>
      <c r="G292" s="6">
        <v>0</v>
      </c>
      <c r="I292" s="5"/>
      <c r="J292" s="8">
        <v>28049</v>
      </c>
      <c r="K292" s="6">
        <v>18.5</v>
      </c>
      <c r="L292" s="6">
        <v>11.4</v>
      </c>
      <c r="M292" s="6">
        <f t="shared" si="21"/>
        <v>14.95</v>
      </c>
      <c r="N292" s="6">
        <v>0.1</v>
      </c>
      <c r="P292" s="5"/>
      <c r="Q292" s="8">
        <v>28415</v>
      </c>
      <c r="R292" s="6">
        <v>20.6</v>
      </c>
      <c r="S292" s="6">
        <v>15</v>
      </c>
      <c r="T292" s="6">
        <f t="shared" si="22"/>
        <v>17.8</v>
      </c>
      <c r="U292" s="6">
        <v>0.1</v>
      </c>
      <c r="W292" s="5"/>
      <c r="X292" s="8">
        <v>28780</v>
      </c>
      <c r="Y292" s="6">
        <v>22.5</v>
      </c>
      <c r="Z292" s="6">
        <v>15</v>
      </c>
      <c r="AA292" s="6">
        <f t="shared" si="23"/>
        <v>18.75</v>
      </c>
      <c r="AB292" s="6">
        <v>43.5</v>
      </c>
      <c r="AD292" s="5"/>
      <c r="AE292" s="8">
        <v>29145</v>
      </c>
      <c r="AF292" s="6">
        <v>19.5</v>
      </c>
      <c r="AG292" s="6">
        <v>12.6</v>
      </c>
      <c r="AH292" s="6">
        <f t="shared" si="24"/>
        <v>16.05</v>
      </c>
      <c r="AI292" s="6">
        <v>0</v>
      </c>
    </row>
    <row r="293" spans="2:35" x14ac:dyDescent="0.25">
      <c r="B293" s="5"/>
      <c r="C293" s="8">
        <v>27685</v>
      </c>
      <c r="D293" s="6">
        <v>17.5</v>
      </c>
      <c r="E293" s="6">
        <v>8</v>
      </c>
      <c r="F293" s="6">
        <f t="shared" si="20"/>
        <v>12.75</v>
      </c>
      <c r="G293" s="6">
        <v>0</v>
      </c>
      <c r="I293" s="5"/>
      <c r="J293" s="8">
        <v>28050</v>
      </c>
      <c r="K293" s="6">
        <v>16.8</v>
      </c>
      <c r="L293" s="6">
        <v>11</v>
      </c>
      <c r="M293" s="6">
        <f t="shared" si="21"/>
        <v>13.9</v>
      </c>
      <c r="N293" s="6">
        <v>0</v>
      </c>
      <c r="P293" s="5"/>
      <c r="Q293" s="8">
        <v>28416</v>
      </c>
      <c r="R293" s="6">
        <v>20</v>
      </c>
      <c r="S293" s="6">
        <v>19</v>
      </c>
      <c r="T293" s="6">
        <f t="shared" si="22"/>
        <v>19.5</v>
      </c>
      <c r="U293" s="6">
        <v>4.5</v>
      </c>
      <c r="W293" s="5"/>
      <c r="X293" s="8">
        <v>28781</v>
      </c>
      <c r="Y293" s="6">
        <v>16</v>
      </c>
      <c r="Z293" s="6">
        <v>8.8000000000000007</v>
      </c>
      <c r="AA293" s="6">
        <f t="shared" si="23"/>
        <v>12.4</v>
      </c>
      <c r="AB293" s="6">
        <v>18.8</v>
      </c>
      <c r="AD293" s="5"/>
      <c r="AE293" s="8">
        <v>29146</v>
      </c>
      <c r="AF293" s="6">
        <v>22.5</v>
      </c>
      <c r="AG293" s="6">
        <v>12.6</v>
      </c>
      <c r="AH293" s="6">
        <f t="shared" si="24"/>
        <v>17.55</v>
      </c>
      <c r="AI293" s="6">
        <v>0</v>
      </c>
    </row>
    <row r="294" spans="2:35" x14ac:dyDescent="0.25">
      <c r="B294" s="5"/>
      <c r="C294" s="8">
        <v>27686</v>
      </c>
      <c r="D294" s="6">
        <v>17.5</v>
      </c>
      <c r="E294" s="6">
        <v>10</v>
      </c>
      <c r="F294" s="6">
        <f t="shared" si="20"/>
        <v>13.75</v>
      </c>
      <c r="G294" s="6">
        <v>0</v>
      </c>
      <c r="I294" s="5"/>
      <c r="J294" s="8">
        <v>28051</v>
      </c>
      <c r="K294" s="6">
        <v>19</v>
      </c>
      <c r="L294" s="6">
        <v>11.2</v>
      </c>
      <c r="M294" s="6">
        <f t="shared" si="21"/>
        <v>15.1</v>
      </c>
      <c r="N294" s="6">
        <v>0</v>
      </c>
      <c r="P294" s="5"/>
      <c r="Q294" s="8">
        <v>28417</v>
      </c>
      <c r="R294" s="6">
        <v>21.2</v>
      </c>
      <c r="S294" s="6">
        <v>19</v>
      </c>
      <c r="T294" s="6">
        <f t="shared" si="22"/>
        <v>20.100000000000001</v>
      </c>
      <c r="U294" s="6">
        <v>0</v>
      </c>
      <c r="W294" s="5"/>
      <c r="X294" s="8">
        <v>28782</v>
      </c>
      <c r="Y294" s="6">
        <v>17</v>
      </c>
      <c r="Z294" s="6">
        <v>14</v>
      </c>
      <c r="AA294" s="6">
        <f t="shared" si="23"/>
        <v>15.5</v>
      </c>
      <c r="AB294" s="6">
        <v>11.8</v>
      </c>
      <c r="AD294" s="5"/>
      <c r="AE294" s="8">
        <v>29147</v>
      </c>
      <c r="AF294" s="6">
        <v>19.2</v>
      </c>
      <c r="AG294" s="6">
        <v>12.5</v>
      </c>
      <c r="AH294" s="6">
        <f t="shared" si="24"/>
        <v>15.85</v>
      </c>
      <c r="AI294" s="6">
        <v>0</v>
      </c>
    </row>
    <row r="295" spans="2:35" x14ac:dyDescent="0.25">
      <c r="B295" s="5"/>
      <c r="C295" s="8">
        <v>27687</v>
      </c>
      <c r="D295" s="6">
        <v>17.5</v>
      </c>
      <c r="E295" s="6">
        <v>10.5</v>
      </c>
      <c r="F295" s="6">
        <f t="shared" si="20"/>
        <v>14</v>
      </c>
      <c r="G295" s="6">
        <v>0</v>
      </c>
      <c r="I295" s="5"/>
      <c r="J295" s="8">
        <v>28052</v>
      </c>
      <c r="K295" s="6">
        <v>19</v>
      </c>
      <c r="L295" s="6">
        <v>12</v>
      </c>
      <c r="M295" s="6">
        <f t="shared" si="21"/>
        <v>15.5</v>
      </c>
      <c r="N295" s="6">
        <v>0</v>
      </c>
      <c r="P295" s="5"/>
      <c r="Q295" s="8">
        <v>28418</v>
      </c>
      <c r="R295" s="6">
        <v>21.5</v>
      </c>
      <c r="S295" s="6">
        <v>20</v>
      </c>
      <c r="T295" s="6">
        <f t="shared" si="22"/>
        <v>20.75</v>
      </c>
      <c r="U295" s="6">
        <v>0</v>
      </c>
      <c r="W295" s="5"/>
      <c r="X295" s="8">
        <v>28783</v>
      </c>
      <c r="Y295" s="6">
        <v>20</v>
      </c>
      <c r="Z295" s="6">
        <v>12.4</v>
      </c>
      <c r="AA295" s="6">
        <f t="shared" si="23"/>
        <v>16.2</v>
      </c>
      <c r="AB295" s="6">
        <v>0</v>
      </c>
      <c r="AD295" s="5"/>
      <c r="AE295" s="8">
        <v>29148</v>
      </c>
      <c r="AF295" s="6">
        <v>18.600000000000001</v>
      </c>
      <c r="AG295" s="6">
        <v>13</v>
      </c>
      <c r="AH295" s="6">
        <f t="shared" si="24"/>
        <v>15.8</v>
      </c>
      <c r="AI295" s="6">
        <v>0.3</v>
      </c>
    </row>
    <row r="296" spans="2:35" x14ac:dyDescent="0.25">
      <c r="B296" s="5"/>
      <c r="C296" s="8">
        <v>27688</v>
      </c>
      <c r="D296" s="6">
        <v>17.600000000000001</v>
      </c>
      <c r="E296" s="6">
        <v>10.5</v>
      </c>
      <c r="F296" s="6">
        <f t="shared" si="20"/>
        <v>14.05</v>
      </c>
      <c r="G296" s="6">
        <v>0</v>
      </c>
      <c r="I296" s="5"/>
      <c r="J296" s="8">
        <v>28053</v>
      </c>
      <c r="K296" s="6">
        <v>16.8</v>
      </c>
      <c r="L296" s="6">
        <v>11.6</v>
      </c>
      <c r="M296" s="6">
        <f t="shared" si="21"/>
        <v>14.2</v>
      </c>
      <c r="N296" s="6">
        <v>0.1</v>
      </c>
      <c r="P296" s="5"/>
      <c r="Q296" s="8">
        <v>28419</v>
      </c>
      <c r="R296" s="6">
        <v>21.5</v>
      </c>
      <c r="S296" s="6">
        <v>19</v>
      </c>
      <c r="T296" s="6">
        <f t="shared" si="22"/>
        <v>20.25</v>
      </c>
      <c r="U296" s="6">
        <v>27.5</v>
      </c>
      <c r="W296" s="5"/>
      <c r="X296" s="8">
        <v>28784</v>
      </c>
      <c r="Y296" s="6">
        <v>20</v>
      </c>
      <c r="Z296" s="6">
        <v>9.5</v>
      </c>
      <c r="AA296" s="6">
        <f t="shared" si="23"/>
        <v>14.75</v>
      </c>
      <c r="AB296" s="6">
        <v>0</v>
      </c>
      <c r="AD296" s="5"/>
      <c r="AE296" s="8">
        <v>29149</v>
      </c>
      <c r="AF296" s="6">
        <v>20.6</v>
      </c>
      <c r="AG296" s="6">
        <v>17</v>
      </c>
      <c r="AH296" s="6">
        <f t="shared" si="24"/>
        <v>18.8</v>
      </c>
      <c r="AI296" s="6">
        <v>0.1</v>
      </c>
    </row>
    <row r="297" spans="2:35" x14ac:dyDescent="0.25">
      <c r="B297" s="5"/>
      <c r="C297" s="8">
        <v>27689</v>
      </c>
      <c r="D297" s="6">
        <v>20.5</v>
      </c>
      <c r="E297" s="6">
        <v>15.5</v>
      </c>
      <c r="F297" s="6">
        <f t="shared" si="20"/>
        <v>18</v>
      </c>
      <c r="G297" s="6">
        <v>0</v>
      </c>
      <c r="I297" s="5"/>
      <c r="J297" s="8">
        <v>28054</v>
      </c>
      <c r="K297" s="6">
        <v>18.2</v>
      </c>
      <c r="L297" s="6">
        <v>9</v>
      </c>
      <c r="M297" s="6">
        <f t="shared" si="21"/>
        <v>13.6</v>
      </c>
      <c r="N297" s="6">
        <v>0</v>
      </c>
      <c r="P297" s="5"/>
      <c r="Q297" s="8">
        <v>28420</v>
      </c>
      <c r="R297" s="6">
        <v>20.5</v>
      </c>
      <c r="S297" s="6">
        <v>16.2</v>
      </c>
      <c r="T297" s="6">
        <f t="shared" si="22"/>
        <v>18.350000000000001</v>
      </c>
      <c r="U297" s="6">
        <v>0.5</v>
      </c>
      <c r="W297" s="5"/>
      <c r="X297" s="8">
        <v>28785</v>
      </c>
      <c r="Y297" s="6">
        <v>20.2</v>
      </c>
      <c r="Z297" s="6">
        <v>11.4</v>
      </c>
      <c r="AA297" s="6">
        <f t="shared" si="23"/>
        <v>15.8</v>
      </c>
      <c r="AB297" s="6">
        <v>0</v>
      </c>
      <c r="AD297" s="5"/>
      <c r="AE297" s="8">
        <v>29150</v>
      </c>
      <c r="AF297" s="6">
        <v>22</v>
      </c>
      <c r="AG297" s="6">
        <v>16.5</v>
      </c>
      <c r="AH297" s="6">
        <f t="shared" si="24"/>
        <v>19.25</v>
      </c>
      <c r="AI297" s="6">
        <v>0.4</v>
      </c>
    </row>
    <row r="298" spans="2:35" x14ac:dyDescent="0.25">
      <c r="B298" s="5"/>
      <c r="C298" s="8">
        <v>27690</v>
      </c>
      <c r="D298" s="6">
        <v>19.5</v>
      </c>
      <c r="E298" s="6">
        <v>14.4</v>
      </c>
      <c r="F298" s="6">
        <f t="shared" si="20"/>
        <v>16.95</v>
      </c>
      <c r="G298" s="6">
        <v>0</v>
      </c>
      <c r="I298" s="5"/>
      <c r="J298" s="8">
        <v>28055</v>
      </c>
      <c r="K298" s="6">
        <v>19.8</v>
      </c>
      <c r="L298" s="6">
        <v>9.6</v>
      </c>
      <c r="M298" s="6">
        <f t="shared" si="21"/>
        <v>14.7</v>
      </c>
      <c r="N298" s="6">
        <v>0</v>
      </c>
      <c r="P298" s="5"/>
      <c r="Q298" s="8">
        <v>28421</v>
      </c>
      <c r="R298" s="6">
        <v>21.8</v>
      </c>
      <c r="S298" s="6">
        <v>17.8</v>
      </c>
      <c r="T298" s="6">
        <f t="shared" si="22"/>
        <v>19.8</v>
      </c>
      <c r="U298" s="6">
        <v>0</v>
      </c>
      <c r="W298" s="5"/>
      <c r="X298" s="8">
        <v>28786</v>
      </c>
      <c r="Y298" s="6">
        <v>19</v>
      </c>
      <c r="Z298" s="6">
        <v>12.5</v>
      </c>
      <c r="AA298" s="6">
        <f t="shared" si="23"/>
        <v>15.75</v>
      </c>
      <c r="AB298" s="6">
        <v>0</v>
      </c>
      <c r="AD298" s="5"/>
      <c r="AE298" s="8">
        <v>29151</v>
      </c>
      <c r="AF298" s="6">
        <v>19.8</v>
      </c>
      <c r="AG298" s="6">
        <v>17</v>
      </c>
      <c r="AH298" s="6">
        <f t="shared" si="24"/>
        <v>18.399999999999999</v>
      </c>
      <c r="AI298" s="6">
        <v>0</v>
      </c>
    </row>
    <row r="299" spans="2:35" x14ac:dyDescent="0.25">
      <c r="B299" s="5"/>
      <c r="C299" s="8">
        <v>27691</v>
      </c>
      <c r="D299" s="6">
        <v>19</v>
      </c>
      <c r="E299" s="6">
        <v>14.8</v>
      </c>
      <c r="F299" s="6">
        <f t="shared" si="20"/>
        <v>16.899999999999999</v>
      </c>
      <c r="G299" s="6">
        <v>0</v>
      </c>
      <c r="I299" s="5"/>
      <c r="J299" s="8">
        <v>28056</v>
      </c>
      <c r="K299" s="6">
        <v>17.5</v>
      </c>
      <c r="L299" s="6">
        <v>11</v>
      </c>
      <c r="M299" s="6">
        <f t="shared" si="21"/>
        <v>14.25</v>
      </c>
      <c r="N299" s="6">
        <v>0</v>
      </c>
      <c r="P299" s="5"/>
      <c r="Q299" s="8">
        <v>28422</v>
      </c>
      <c r="R299" s="6">
        <v>21.5</v>
      </c>
      <c r="S299" s="6">
        <v>19.5</v>
      </c>
      <c r="T299" s="6">
        <f t="shared" si="22"/>
        <v>20.5</v>
      </c>
      <c r="U299" s="6">
        <v>0.1</v>
      </c>
      <c r="W299" s="5"/>
      <c r="X299" s="8">
        <v>28787</v>
      </c>
      <c r="Y299" s="6">
        <v>19</v>
      </c>
      <c r="Z299" s="6">
        <v>13.4</v>
      </c>
      <c r="AA299" s="6">
        <f t="shared" si="23"/>
        <v>16.2</v>
      </c>
      <c r="AB299" s="6">
        <v>0</v>
      </c>
      <c r="AD299" s="5"/>
      <c r="AE299" s="8">
        <v>29152</v>
      </c>
      <c r="AF299" s="6">
        <v>20.5</v>
      </c>
      <c r="AG299" s="6">
        <v>15.4</v>
      </c>
      <c r="AH299" s="6">
        <f t="shared" si="24"/>
        <v>17.95</v>
      </c>
      <c r="AI299" s="6">
        <v>0</v>
      </c>
    </row>
    <row r="300" spans="2:35" x14ac:dyDescent="0.25">
      <c r="B300" s="5"/>
      <c r="C300" s="8">
        <v>27692</v>
      </c>
      <c r="D300" s="6">
        <v>18.7</v>
      </c>
      <c r="E300" s="6">
        <v>14</v>
      </c>
      <c r="F300" s="6">
        <f t="shared" si="20"/>
        <v>16.350000000000001</v>
      </c>
      <c r="G300" s="6">
        <v>0</v>
      </c>
      <c r="I300" s="5"/>
      <c r="J300" s="8">
        <v>28057</v>
      </c>
      <c r="K300" s="6">
        <v>18.5</v>
      </c>
      <c r="L300" s="6">
        <v>11.6</v>
      </c>
      <c r="M300" s="6">
        <f t="shared" si="21"/>
        <v>15.05</v>
      </c>
      <c r="N300" s="6">
        <v>14.6</v>
      </c>
      <c r="P300" s="5"/>
      <c r="Q300" s="8">
        <v>28423</v>
      </c>
      <c r="R300" s="6">
        <v>20.2</v>
      </c>
      <c r="S300" s="6">
        <v>18.2</v>
      </c>
      <c r="T300" s="6">
        <f t="shared" si="22"/>
        <v>19.2</v>
      </c>
      <c r="U300" s="6">
        <v>0</v>
      </c>
      <c r="W300" s="5"/>
      <c r="X300" s="8">
        <v>28788</v>
      </c>
      <c r="Y300" s="6">
        <v>19.399999999999999</v>
      </c>
      <c r="Z300" s="6">
        <v>12</v>
      </c>
      <c r="AA300" s="6">
        <f t="shared" si="23"/>
        <v>15.7</v>
      </c>
      <c r="AB300" s="6">
        <v>0</v>
      </c>
      <c r="AD300" s="5"/>
      <c r="AE300" s="8">
        <v>29153</v>
      </c>
      <c r="AF300" s="6">
        <v>18.399999999999999</v>
      </c>
      <c r="AG300" s="6">
        <v>15</v>
      </c>
      <c r="AH300" s="6">
        <f t="shared" si="24"/>
        <v>16.7</v>
      </c>
      <c r="AI300" s="6">
        <v>20.8</v>
      </c>
    </row>
    <row r="301" spans="2:35" x14ac:dyDescent="0.25">
      <c r="B301" s="5"/>
      <c r="C301" s="8">
        <v>27693</v>
      </c>
      <c r="D301" s="6">
        <v>18</v>
      </c>
      <c r="E301" s="6">
        <v>10.5</v>
      </c>
      <c r="F301" s="6">
        <f t="shared" si="20"/>
        <v>14.25</v>
      </c>
      <c r="G301" s="6">
        <v>0.4</v>
      </c>
      <c r="I301" s="5"/>
      <c r="J301" s="8">
        <v>28058</v>
      </c>
      <c r="K301" s="6">
        <v>17</v>
      </c>
      <c r="L301" s="6">
        <v>12</v>
      </c>
      <c r="M301" s="6">
        <f t="shared" si="21"/>
        <v>14.5</v>
      </c>
      <c r="N301" s="6">
        <v>3.1</v>
      </c>
      <c r="P301" s="5"/>
      <c r="Q301" s="8">
        <v>28424</v>
      </c>
      <c r="R301" s="6">
        <v>19.5</v>
      </c>
      <c r="S301" s="6">
        <v>16.8</v>
      </c>
      <c r="T301" s="6">
        <f t="shared" si="22"/>
        <v>18.149999999999999</v>
      </c>
      <c r="U301" s="6">
        <v>0</v>
      </c>
      <c r="W301" s="5"/>
      <c r="X301" s="8">
        <v>28789</v>
      </c>
      <c r="Y301" s="6">
        <v>19.399999999999999</v>
      </c>
      <c r="Z301" s="6">
        <v>11.5</v>
      </c>
      <c r="AA301" s="6">
        <f t="shared" si="23"/>
        <v>15.45</v>
      </c>
      <c r="AB301" s="6">
        <v>0</v>
      </c>
      <c r="AD301" s="5"/>
      <c r="AE301" s="8">
        <v>29154</v>
      </c>
      <c r="AF301" s="6">
        <v>16</v>
      </c>
      <c r="AG301" s="6">
        <v>12.8</v>
      </c>
      <c r="AH301" s="6">
        <f t="shared" si="24"/>
        <v>14.4</v>
      </c>
      <c r="AI301" s="6">
        <v>58.2</v>
      </c>
    </row>
    <row r="302" spans="2:35" x14ac:dyDescent="0.25">
      <c r="B302" s="5"/>
      <c r="C302" s="8">
        <v>27694</v>
      </c>
      <c r="D302" s="6">
        <v>18.399999999999999</v>
      </c>
      <c r="E302" s="6">
        <v>14.5</v>
      </c>
      <c r="F302" s="6">
        <f t="shared" si="20"/>
        <v>16.45</v>
      </c>
      <c r="G302" s="6">
        <v>2</v>
      </c>
      <c r="I302" s="5"/>
      <c r="J302" s="8">
        <v>28059</v>
      </c>
      <c r="K302" s="6">
        <v>17.600000000000001</v>
      </c>
      <c r="L302" s="6">
        <v>9.5</v>
      </c>
      <c r="M302" s="6">
        <f t="shared" si="21"/>
        <v>13.55</v>
      </c>
      <c r="N302" s="6">
        <v>0</v>
      </c>
      <c r="P302" s="5"/>
      <c r="Q302" s="8">
        <v>28425</v>
      </c>
      <c r="R302" s="6">
        <v>21</v>
      </c>
      <c r="S302" s="6">
        <v>14.5</v>
      </c>
      <c r="T302" s="6">
        <f t="shared" si="22"/>
        <v>17.75</v>
      </c>
      <c r="U302" s="6">
        <v>0</v>
      </c>
      <c r="W302" s="5"/>
      <c r="X302" s="8">
        <v>28790</v>
      </c>
      <c r="Y302" s="6">
        <v>20</v>
      </c>
      <c r="Z302" s="6">
        <v>13</v>
      </c>
      <c r="AA302" s="6">
        <f t="shared" si="23"/>
        <v>16.5</v>
      </c>
      <c r="AB302" s="6">
        <v>0</v>
      </c>
      <c r="AD302" s="5"/>
      <c r="AE302" s="8">
        <v>29155</v>
      </c>
      <c r="AF302" s="6">
        <v>13.4</v>
      </c>
      <c r="AG302" s="6">
        <v>10.5</v>
      </c>
      <c r="AH302" s="6">
        <f t="shared" si="24"/>
        <v>11.95</v>
      </c>
      <c r="AI302" s="6">
        <v>9.8000000000000007</v>
      </c>
    </row>
    <row r="303" spans="2:35" x14ac:dyDescent="0.25">
      <c r="B303" s="5"/>
      <c r="C303" s="8">
        <v>27695</v>
      </c>
      <c r="D303" s="6">
        <v>19</v>
      </c>
      <c r="E303" s="6">
        <v>13</v>
      </c>
      <c r="F303" s="6">
        <f t="shared" si="20"/>
        <v>16</v>
      </c>
      <c r="G303" s="6">
        <v>0</v>
      </c>
      <c r="I303" s="5"/>
      <c r="J303" s="8">
        <v>28060</v>
      </c>
      <c r="K303" s="6">
        <v>15.5</v>
      </c>
      <c r="L303" s="6">
        <v>10</v>
      </c>
      <c r="M303" s="6">
        <f t="shared" si="21"/>
        <v>12.75</v>
      </c>
      <c r="N303" s="6">
        <v>0</v>
      </c>
      <c r="P303" s="5"/>
      <c r="Q303" s="8">
        <v>28426</v>
      </c>
      <c r="R303" s="6">
        <v>19.399999999999999</v>
      </c>
      <c r="S303" s="6">
        <v>14.6</v>
      </c>
      <c r="T303" s="6">
        <f t="shared" si="22"/>
        <v>17</v>
      </c>
      <c r="U303" s="6">
        <v>4.5</v>
      </c>
      <c r="W303" s="5"/>
      <c r="X303" s="8">
        <v>28791</v>
      </c>
      <c r="Y303" s="6">
        <v>18.8</v>
      </c>
      <c r="Z303" s="6">
        <v>12.2</v>
      </c>
      <c r="AA303" s="6">
        <f t="shared" si="23"/>
        <v>15.5</v>
      </c>
      <c r="AB303" s="6">
        <v>0</v>
      </c>
      <c r="AD303" s="5"/>
      <c r="AE303" s="8">
        <v>29156</v>
      </c>
      <c r="AF303" s="6">
        <v>16</v>
      </c>
      <c r="AG303" s="6">
        <v>10.199999999999999</v>
      </c>
      <c r="AH303" s="6">
        <f t="shared" si="24"/>
        <v>13.1</v>
      </c>
      <c r="AI303" s="6">
        <v>2.4</v>
      </c>
    </row>
    <row r="304" spans="2:35" x14ac:dyDescent="0.25">
      <c r="B304" s="5"/>
      <c r="C304" s="8">
        <v>27696</v>
      </c>
      <c r="D304" s="6">
        <v>19.2</v>
      </c>
      <c r="E304" s="6">
        <v>11.5</v>
      </c>
      <c r="F304" s="6">
        <f t="shared" si="20"/>
        <v>15.35</v>
      </c>
      <c r="G304" s="6">
        <v>0</v>
      </c>
      <c r="I304" s="5"/>
      <c r="J304" s="8">
        <v>28061</v>
      </c>
      <c r="K304" s="6">
        <v>15.5</v>
      </c>
      <c r="L304" s="6">
        <v>9</v>
      </c>
      <c r="M304" s="6">
        <f t="shared" si="21"/>
        <v>12.25</v>
      </c>
      <c r="N304" s="6">
        <v>1.3</v>
      </c>
      <c r="P304" s="5"/>
      <c r="Q304" s="8">
        <v>28427</v>
      </c>
      <c r="R304" s="6">
        <v>19.5</v>
      </c>
      <c r="S304" s="6">
        <v>13.6</v>
      </c>
      <c r="T304" s="6">
        <f t="shared" si="22"/>
        <v>16.55</v>
      </c>
      <c r="U304" s="6">
        <v>0</v>
      </c>
      <c r="W304" s="5"/>
      <c r="X304" s="8">
        <v>28792</v>
      </c>
      <c r="Y304" s="6">
        <v>17</v>
      </c>
      <c r="Z304" s="6">
        <v>14.8</v>
      </c>
      <c r="AA304" s="6">
        <f t="shared" si="23"/>
        <v>15.9</v>
      </c>
      <c r="AB304" s="6">
        <v>0</v>
      </c>
      <c r="AD304" s="5"/>
      <c r="AE304" s="8">
        <v>29157</v>
      </c>
      <c r="AF304" s="6">
        <v>17</v>
      </c>
      <c r="AG304" s="6">
        <v>9.5</v>
      </c>
      <c r="AH304" s="6">
        <f t="shared" si="24"/>
        <v>13.25</v>
      </c>
      <c r="AI304" s="6">
        <v>0</v>
      </c>
    </row>
    <row r="305" spans="2:35" x14ac:dyDescent="0.25">
      <c r="B305" s="5"/>
      <c r="C305" s="8">
        <v>27697</v>
      </c>
      <c r="D305" s="6">
        <v>19.5</v>
      </c>
      <c r="E305" s="6">
        <v>13</v>
      </c>
      <c r="F305" s="6">
        <f t="shared" si="20"/>
        <v>16.25</v>
      </c>
      <c r="G305" s="6">
        <v>0</v>
      </c>
      <c r="I305" s="5"/>
      <c r="J305" s="8">
        <v>28062</v>
      </c>
      <c r="K305" s="6">
        <v>13.4</v>
      </c>
      <c r="L305" s="6">
        <v>10.199999999999999</v>
      </c>
      <c r="M305" s="6">
        <f t="shared" si="21"/>
        <v>11.8</v>
      </c>
      <c r="N305" s="6">
        <v>1.7</v>
      </c>
      <c r="P305" s="5"/>
      <c r="Q305" s="8">
        <v>28428</v>
      </c>
      <c r="R305" s="6">
        <v>18.5</v>
      </c>
      <c r="S305" s="6">
        <v>13.5</v>
      </c>
      <c r="T305" s="6">
        <f t="shared" si="22"/>
        <v>16</v>
      </c>
      <c r="U305" s="6">
        <v>0</v>
      </c>
      <c r="W305" s="5"/>
      <c r="X305" s="8">
        <v>28793</v>
      </c>
      <c r="Y305" s="6">
        <v>17</v>
      </c>
      <c r="Z305" s="6">
        <v>12</v>
      </c>
      <c r="AA305" s="6">
        <f t="shared" si="23"/>
        <v>14.5</v>
      </c>
      <c r="AB305" s="6">
        <v>0</v>
      </c>
      <c r="AD305" s="5"/>
      <c r="AE305" s="8">
        <v>29158</v>
      </c>
      <c r="AF305" s="6">
        <v>18</v>
      </c>
      <c r="AG305" s="6">
        <v>9</v>
      </c>
      <c r="AH305" s="6">
        <f t="shared" si="24"/>
        <v>13.5</v>
      </c>
      <c r="AI305" s="6">
        <v>0</v>
      </c>
    </row>
    <row r="306" spans="2:35" x14ac:dyDescent="0.25">
      <c r="B306" s="5"/>
      <c r="C306" s="12">
        <v>27698</v>
      </c>
      <c r="D306" s="13">
        <v>19.5</v>
      </c>
      <c r="E306" s="13">
        <v>16.5</v>
      </c>
      <c r="F306" s="13">
        <f t="shared" si="20"/>
        <v>18</v>
      </c>
      <c r="G306" s="13">
        <v>0</v>
      </c>
      <c r="I306" s="5"/>
      <c r="J306" s="8">
        <v>28063</v>
      </c>
      <c r="K306" s="6">
        <v>15.6</v>
      </c>
      <c r="L306" s="6">
        <v>8</v>
      </c>
      <c r="M306" s="6">
        <f t="shared" si="21"/>
        <v>11.8</v>
      </c>
      <c r="N306" s="6">
        <v>0</v>
      </c>
      <c r="P306" s="5"/>
      <c r="Q306" s="12">
        <v>28429</v>
      </c>
      <c r="R306" s="13">
        <v>20.5</v>
      </c>
      <c r="S306" s="13">
        <v>12.6</v>
      </c>
      <c r="T306" s="13">
        <f t="shared" si="22"/>
        <v>16.55</v>
      </c>
      <c r="U306" s="13">
        <v>0</v>
      </c>
      <c r="W306" s="5"/>
      <c r="X306" s="12">
        <v>28794</v>
      </c>
      <c r="Y306" s="13">
        <v>18.5</v>
      </c>
      <c r="Z306" s="13">
        <v>11</v>
      </c>
      <c r="AA306" s="13">
        <f t="shared" si="23"/>
        <v>14.75</v>
      </c>
      <c r="AB306" s="13">
        <v>0</v>
      </c>
      <c r="AD306" s="5"/>
      <c r="AE306" s="12">
        <v>29159</v>
      </c>
      <c r="AF306" s="13">
        <v>17.5</v>
      </c>
      <c r="AG306" s="13">
        <v>9.1999999999999993</v>
      </c>
      <c r="AH306" s="13">
        <f t="shared" si="24"/>
        <v>13.35</v>
      </c>
      <c r="AI306" s="13">
        <v>0</v>
      </c>
    </row>
    <row r="307" spans="2:35" x14ac:dyDescent="0.25">
      <c r="B307" s="5" t="s">
        <v>15</v>
      </c>
      <c r="C307" s="8">
        <v>27699</v>
      </c>
      <c r="D307" s="6">
        <v>19.5</v>
      </c>
      <c r="E307" s="6">
        <v>14.5</v>
      </c>
      <c r="F307" s="6">
        <f t="shared" si="20"/>
        <v>17</v>
      </c>
      <c r="G307" s="6">
        <v>0</v>
      </c>
      <c r="I307" s="5"/>
      <c r="J307" s="12">
        <v>28064</v>
      </c>
      <c r="K307" s="13">
        <v>16.2</v>
      </c>
      <c r="L307" s="13">
        <v>9</v>
      </c>
      <c r="M307" s="13">
        <f t="shared" si="21"/>
        <v>12.6</v>
      </c>
      <c r="N307" s="13">
        <v>0</v>
      </c>
      <c r="P307" s="5" t="s">
        <v>15</v>
      </c>
      <c r="Q307" s="8">
        <v>28430</v>
      </c>
      <c r="R307" s="6">
        <v>18.5</v>
      </c>
      <c r="S307" s="6">
        <v>15</v>
      </c>
      <c r="T307" s="6">
        <f t="shared" si="22"/>
        <v>16.75</v>
      </c>
      <c r="U307" s="6">
        <v>0</v>
      </c>
      <c r="W307" s="5" t="s">
        <v>15</v>
      </c>
      <c r="X307" s="8">
        <v>28795</v>
      </c>
      <c r="Y307" s="6">
        <v>18</v>
      </c>
      <c r="Z307" s="6">
        <v>11.6</v>
      </c>
      <c r="AA307" s="6">
        <f t="shared" si="23"/>
        <v>14.8</v>
      </c>
      <c r="AB307" s="6">
        <v>0</v>
      </c>
      <c r="AD307" s="5" t="s">
        <v>15</v>
      </c>
      <c r="AE307" s="8">
        <v>29160</v>
      </c>
      <c r="AF307" s="6">
        <v>18.8</v>
      </c>
      <c r="AG307" s="6">
        <v>10.4</v>
      </c>
      <c r="AH307" s="6">
        <f t="shared" si="24"/>
        <v>14.600000000000001</v>
      </c>
      <c r="AI307" s="6">
        <v>0</v>
      </c>
    </row>
    <row r="308" spans="2:35" x14ac:dyDescent="0.25">
      <c r="B308" s="5"/>
      <c r="C308" s="8">
        <v>27700</v>
      </c>
      <c r="D308" s="6">
        <v>14.5</v>
      </c>
      <c r="E308" s="6">
        <v>10.5</v>
      </c>
      <c r="F308" s="6">
        <f t="shared" si="20"/>
        <v>12.5</v>
      </c>
      <c r="G308" s="6">
        <v>0</v>
      </c>
      <c r="I308" s="5" t="s">
        <v>15</v>
      </c>
      <c r="J308" s="8">
        <v>28065</v>
      </c>
      <c r="K308" s="6">
        <v>16.2</v>
      </c>
      <c r="L308" s="6">
        <v>9</v>
      </c>
      <c r="M308" s="6">
        <f t="shared" si="21"/>
        <v>12.6</v>
      </c>
      <c r="N308" s="6">
        <v>0</v>
      </c>
      <c r="P308" s="5"/>
      <c r="Q308" s="8">
        <v>28431</v>
      </c>
      <c r="R308" s="6">
        <v>21</v>
      </c>
      <c r="S308" s="6">
        <v>11</v>
      </c>
      <c r="T308" s="6">
        <f t="shared" si="22"/>
        <v>16</v>
      </c>
      <c r="U308" s="6">
        <v>0</v>
      </c>
      <c r="W308" s="5"/>
      <c r="X308" s="8">
        <v>28796</v>
      </c>
      <c r="Y308" s="6">
        <v>18</v>
      </c>
      <c r="Z308" s="6">
        <v>11.5</v>
      </c>
      <c r="AA308" s="6">
        <f t="shared" si="23"/>
        <v>14.75</v>
      </c>
      <c r="AB308" s="6">
        <v>0</v>
      </c>
      <c r="AD308" s="5"/>
      <c r="AE308" s="8">
        <v>29161</v>
      </c>
      <c r="AF308" s="6">
        <v>20</v>
      </c>
      <c r="AG308" s="6">
        <v>13.4</v>
      </c>
      <c r="AH308" s="6">
        <f t="shared" si="24"/>
        <v>16.7</v>
      </c>
      <c r="AI308" s="6">
        <v>0</v>
      </c>
    </row>
    <row r="309" spans="2:35" x14ac:dyDescent="0.25">
      <c r="B309" s="5"/>
      <c r="C309" s="8">
        <v>27701</v>
      </c>
      <c r="D309" s="6">
        <v>17.5</v>
      </c>
      <c r="E309" s="6">
        <v>7.9</v>
      </c>
      <c r="F309" s="6">
        <f t="shared" si="20"/>
        <v>12.7</v>
      </c>
      <c r="G309" s="6">
        <v>0</v>
      </c>
      <c r="I309" s="5"/>
      <c r="J309" s="8">
        <v>28066</v>
      </c>
      <c r="K309" s="6">
        <v>16.5</v>
      </c>
      <c r="L309" s="6">
        <v>9.5</v>
      </c>
      <c r="M309" s="6">
        <f t="shared" si="21"/>
        <v>13</v>
      </c>
      <c r="N309" s="6">
        <v>0</v>
      </c>
      <c r="P309" s="5"/>
      <c r="Q309" s="8">
        <v>28432</v>
      </c>
      <c r="R309" s="6">
        <v>24</v>
      </c>
      <c r="S309" s="6">
        <v>14.5</v>
      </c>
      <c r="T309" s="6">
        <f t="shared" si="22"/>
        <v>19.25</v>
      </c>
      <c r="U309" s="6">
        <v>0</v>
      </c>
      <c r="W309" s="5"/>
      <c r="X309" s="8">
        <v>28797</v>
      </c>
      <c r="Y309" s="6">
        <v>17.5</v>
      </c>
      <c r="Z309" s="6">
        <v>12</v>
      </c>
      <c r="AA309" s="6">
        <f t="shared" si="23"/>
        <v>14.75</v>
      </c>
      <c r="AB309" s="6">
        <v>0</v>
      </c>
      <c r="AD309" s="5"/>
      <c r="AE309" s="8">
        <v>29162</v>
      </c>
      <c r="AF309" s="6">
        <v>19</v>
      </c>
      <c r="AG309" s="6">
        <v>11</v>
      </c>
      <c r="AH309" s="6">
        <f t="shared" si="24"/>
        <v>15</v>
      </c>
      <c r="AI309" s="6">
        <v>0</v>
      </c>
    </row>
    <row r="310" spans="2:35" x14ac:dyDescent="0.25">
      <c r="B310" s="5"/>
      <c r="C310" s="8">
        <v>27702</v>
      </c>
      <c r="D310" s="6">
        <v>18.600000000000001</v>
      </c>
      <c r="E310" s="6">
        <v>9</v>
      </c>
      <c r="F310" s="6">
        <f t="shared" si="20"/>
        <v>13.8</v>
      </c>
      <c r="G310" s="6">
        <v>0</v>
      </c>
      <c r="I310" s="5"/>
      <c r="J310" s="8">
        <v>28067</v>
      </c>
      <c r="K310" s="6">
        <v>17</v>
      </c>
      <c r="L310" s="6">
        <v>9.5</v>
      </c>
      <c r="M310" s="6">
        <f t="shared" si="21"/>
        <v>13.25</v>
      </c>
      <c r="N310" s="6">
        <v>0</v>
      </c>
      <c r="P310" s="5"/>
      <c r="Q310" s="8">
        <v>28433</v>
      </c>
      <c r="R310" s="6">
        <v>23.5</v>
      </c>
      <c r="S310" s="6">
        <v>16</v>
      </c>
      <c r="T310" s="6">
        <f t="shared" si="22"/>
        <v>19.75</v>
      </c>
      <c r="U310" s="6">
        <v>0</v>
      </c>
      <c r="W310" s="5"/>
      <c r="X310" s="8">
        <v>28798</v>
      </c>
      <c r="Y310" s="6">
        <v>16</v>
      </c>
      <c r="Z310" s="6">
        <v>9.5</v>
      </c>
      <c r="AA310" s="6">
        <f t="shared" si="23"/>
        <v>12.75</v>
      </c>
      <c r="AB310" s="6">
        <v>0</v>
      </c>
      <c r="AD310" s="5"/>
      <c r="AE310" s="8">
        <v>29163</v>
      </c>
      <c r="AF310" s="6">
        <v>16.5</v>
      </c>
      <c r="AG310" s="6">
        <v>10.6</v>
      </c>
      <c r="AH310" s="6">
        <f t="shared" si="24"/>
        <v>13.55</v>
      </c>
      <c r="AI310" s="6">
        <v>0</v>
      </c>
    </row>
    <row r="311" spans="2:35" x14ac:dyDescent="0.25">
      <c r="B311" s="5"/>
      <c r="C311" s="8">
        <v>27703</v>
      </c>
      <c r="D311" s="6">
        <v>18.5</v>
      </c>
      <c r="E311" s="6">
        <v>9.5</v>
      </c>
      <c r="F311" s="6">
        <f t="shared" si="20"/>
        <v>14</v>
      </c>
      <c r="G311" s="6">
        <v>0</v>
      </c>
      <c r="I311" s="5"/>
      <c r="J311" s="8">
        <v>28068</v>
      </c>
      <c r="K311" s="6">
        <v>17</v>
      </c>
      <c r="L311" s="6">
        <v>8.6</v>
      </c>
      <c r="M311" s="6">
        <f t="shared" si="21"/>
        <v>12.8</v>
      </c>
      <c r="N311" s="6">
        <v>0</v>
      </c>
      <c r="P311" s="5"/>
      <c r="Q311" s="8">
        <v>28434</v>
      </c>
      <c r="R311" s="6">
        <v>19</v>
      </c>
      <c r="S311" s="6">
        <v>15</v>
      </c>
      <c r="T311" s="6">
        <f t="shared" si="22"/>
        <v>17</v>
      </c>
      <c r="U311" s="6">
        <v>0.1</v>
      </c>
      <c r="W311" s="5"/>
      <c r="X311" s="8">
        <v>28799</v>
      </c>
      <c r="Y311" s="6">
        <v>17</v>
      </c>
      <c r="Z311" s="6">
        <v>13</v>
      </c>
      <c r="AA311" s="6">
        <f t="shared" si="23"/>
        <v>15</v>
      </c>
      <c r="AB311" s="6">
        <v>0</v>
      </c>
      <c r="AD311" s="5"/>
      <c r="AE311" s="8">
        <v>29164</v>
      </c>
      <c r="AF311" s="6">
        <v>20.399999999999999</v>
      </c>
      <c r="AG311" s="6">
        <v>9.5</v>
      </c>
      <c r="AH311" s="6">
        <f t="shared" si="24"/>
        <v>14.95</v>
      </c>
      <c r="AI311" s="6">
        <v>0</v>
      </c>
    </row>
    <row r="312" spans="2:35" x14ac:dyDescent="0.25">
      <c r="B312" s="5"/>
      <c r="C312" s="8">
        <v>27704</v>
      </c>
      <c r="D312" s="6">
        <v>17</v>
      </c>
      <c r="E312" s="6">
        <v>8</v>
      </c>
      <c r="F312" s="6">
        <f t="shared" si="20"/>
        <v>12.5</v>
      </c>
      <c r="G312" s="6">
        <v>0</v>
      </c>
      <c r="I312" s="5"/>
      <c r="J312" s="8">
        <v>28069</v>
      </c>
      <c r="K312" s="6">
        <v>17</v>
      </c>
      <c r="L312" s="6">
        <v>9</v>
      </c>
      <c r="M312" s="6">
        <f t="shared" si="21"/>
        <v>13</v>
      </c>
      <c r="N312" s="6">
        <v>0</v>
      </c>
      <c r="P312" s="5"/>
      <c r="Q312" s="8">
        <v>28435</v>
      </c>
      <c r="R312" s="6">
        <v>18.8</v>
      </c>
      <c r="S312" s="6">
        <v>13.8</v>
      </c>
      <c r="T312" s="6">
        <f t="shared" si="22"/>
        <v>16.3</v>
      </c>
      <c r="U312" s="6">
        <v>14.4</v>
      </c>
      <c r="W312" s="5"/>
      <c r="X312" s="8">
        <v>28800</v>
      </c>
      <c r="Y312" s="6">
        <v>17</v>
      </c>
      <c r="Z312" s="6">
        <v>11</v>
      </c>
      <c r="AA312" s="6">
        <f t="shared" si="23"/>
        <v>14</v>
      </c>
      <c r="AB312" s="6">
        <v>0</v>
      </c>
      <c r="AD312" s="5"/>
      <c r="AE312" s="8">
        <v>29165</v>
      </c>
      <c r="AF312" s="6">
        <v>19.5</v>
      </c>
      <c r="AG312" s="6">
        <v>10.5</v>
      </c>
      <c r="AH312" s="6">
        <f t="shared" si="24"/>
        <v>15</v>
      </c>
      <c r="AI312" s="6">
        <v>0</v>
      </c>
    </row>
    <row r="313" spans="2:35" x14ac:dyDescent="0.25">
      <c r="B313" s="5"/>
      <c r="C313" s="8">
        <v>27705</v>
      </c>
      <c r="D313" s="6">
        <v>16</v>
      </c>
      <c r="E313" s="6">
        <v>8.5</v>
      </c>
      <c r="F313" s="6">
        <f t="shared" si="20"/>
        <v>12.25</v>
      </c>
      <c r="G313" s="6">
        <v>0.2</v>
      </c>
      <c r="I313" s="5"/>
      <c r="J313" s="8">
        <v>28070</v>
      </c>
      <c r="K313" s="6">
        <v>17.399999999999999</v>
      </c>
      <c r="L313" s="6">
        <v>10.8</v>
      </c>
      <c r="M313" s="6">
        <f t="shared" si="21"/>
        <v>14.1</v>
      </c>
      <c r="N313" s="6">
        <v>0</v>
      </c>
      <c r="P313" s="5"/>
      <c r="Q313" s="8">
        <v>28436</v>
      </c>
      <c r="R313" s="6">
        <v>19.5</v>
      </c>
      <c r="S313" s="6">
        <v>15.6</v>
      </c>
      <c r="T313" s="6">
        <f t="shared" si="22"/>
        <v>17.55</v>
      </c>
      <c r="U313" s="6">
        <v>0</v>
      </c>
      <c r="W313" s="5"/>
      <c r="X313" s="8">
        <v>28801</v>
      </c>
      <c r="Y313" s="6">
        <v>18</v>
      </c>
      <c r="Z313" s="6">
        <v>10.5</v>
      </c>
      <c r="AA313" s="6">
        <f t="shared" si="23"/>
        <v>14.25</v>
      </c>
      <c r="AB313" s="6">
        <v>0</v>
      </c>
      <c r="AD313" s="5"/>
      <c r="AE313" s="8">
        <v>29166</v>
      </c>
      <c r="AF313" s="6">
        <v>19.5</v>
      </c>
      <c r="AG313" s="6">
        <v>12</v>
      </c>
      <c r="AH313" s="6">
        <f t="shared" si="24"/>
        <v>15.75</v>
      </c>
      <c r="AI313" s="6">
        <v>0</v>
      </c>
    </row>
    <row r="314" spans="2:35" x14ac:dyDescent="0.25">
      <c r="B314" s="5"/>
      <c r="C314" s="8">
        <v>27706</v>
      </c>
      <c r="D314" s="6">
        <v>12.5</v>
      </c>
      <c r="E314" s="6">
        <v>9</v>
      </c>
      <c r="F314" s="6">
        <f t="shared" si="20"/>
        <v>10.75</v>
      </c>
      <c r="G314" s="6">
        <v>0</v>
      </c>
      <c r="I314" s="5"/>
      <c r="J314" s="8">
        <v>28071</v>
      </c>
      <c r="K314" s="6">
        <v>17</v>
      </c>
      <c r="L314" s="6">
        <v>9.5</v>
      </c>
      <c r="M314" s="6">
        <f t="shared" si="21"/>
        <v>13.25</v>
      </c>
      <c r="N314" s="6">
        <v>0</v>
      </c>
      <c r="P314" s="5"/>
      <c r="Q314" s="8">
        <v>28437</v>
      </c>
      <c r="R314" s="6">
        <v>20</v>
      </c>
      <c r="S314" s="6">
        <v>13</v>
      </c>
      <c r="T314" s="6">
        <f t="shared" si="22"/>
        <v>16.5</v>
      </c>
      <c r="U314" s="6">
        <v>0</v>
      </c>
      <c r="W314" s="5"/>
      <c r="X314" s="8">
        <v>28802</v>
      </c>
      <c r="Y314" s="6">
        <v>18.399999999999999</v>
      </c>
      <c r="Z314" s="6">
        <v>13.8</v>
      </c>
      <c r="AA314" s="6">
        <f t="shared" si="23"/>
        <v>16.100000000000001</v>
      </c>
      <c r="AB314" s="6">
        <v>0.1</v>
      </c>
      <c r="AD314" s="5"/>
      <c r="AE314" s="8">
        <v>29167</v>
      </c>
      <c r="AF314" s="6">
        <v>18.600000000000001</v>
      </c>
      <c r="AG314" s="6">
        <v>10</v>
      </c>
      <c r="AH314" s="6">
        <f t="shared" si="24"/>
        <v>14.3</v>
      </c>
      <c r="AI314" s="6">
        <v>0</v>
      </c>
    </row>
    <row r="315" spans="2:35" x14ac:dyDescent="0.25">
      <c r="B315" s="5"/>
      <c r="C315" s="8">
        <v>27707</v>
      </c>
      <c r="D315" s="6">
        <v>14</v>
      </c>
      <c r="E315" s="6">
        <v>7.5</v>
      </c>
      <c r="F315" s="6">
        <f t="shared" si="20"/>
        <v>10.75</v>
      </c>
      <c r="G315" s="6">
        <v>0</v>
      </c>
      <c r="I315" s="5"/>
      <c r="J315" s="8">
        <v>28072</v>
      </c>
      <c r="K315" s="6">
        <v>17</v>
      </c>
      <c r="L315" s="6">
        <v>10</v>
      </c>
      <c r="M315" s="6">
        <f t="shared" si="21"/>
        <v>13.5</v>
      </c>
      <c r="N315" s="6">
        <v>0</v>
      </c>
      <c r="P315" s="5"/>
      <c r="Q315" s="8">
        <v>28438</v>
      </c>
      <c r="R315" s="6">
        <v>20.5</v>
      </c>
      <c r="S315" s="6">
        <v>11.8</v>
      </c>
      <c r="T315" s="6">
        <f t="shared" si="22"/>
        <v>16.149999999999999</v>
      </c>
      <c r="U315" s="6">
        <v>0</v>
      </c>
      <c r="W315" s="5"/>
      <c r="X315" s="8">
        <v>28803</v>
      </c>
      <c r="Y315" s="6">
        <v>16.5</v>
      </c>
      <c r="Z315" s="6">
        <v>11</v>
      </c>
      <c r="AA315" s="6">
        <f t="shared" si="23"/>
        <v>13.75</v>
      </c>
      <c r="AB315" s="6">
        <v>0</v>
      </c>
      <c r="AD315" s="5"/>
      <c r="AE315" s="8">
        <v>29168</v>
      </c>
      <c r="AF315" s="6">
        <v>17.5</v>
      </c>
      <c r="AG315" s="6">
        <v>12.4</v>
      </c>
      <c r="AH315" s="6">
        <f t="shared" si="24"/>
        <v>14.95</v>
      </c>
      <c r="AI315" s="6">
        <v>0</v>
      </c>
    </row>
    <row r="316" spans="2:35" x14ac:dyDescent="0.25">
      <c r="B316" s="5"/>
      <c r="C316" s="8">
        <v>27708</v>
      </c>
      <c r="D316" s="6">
        <v>16.600000000000001</v>
      </c>
      <c r="E316" s="6">
        <v>6</v>
      </c>
      <c r="F316" s="6">
        <f t="shared" si="20"/>
        <v>11.3</v>
      </c>
      <c r="G316" s="6">
        <v>0</v>
      </c>
      <c r="I316" s="5"/>
      <c r="J316" s="8">
        <v>28073</v>
      </c>
      <c r="K316" s="6">
        <v>17.5</v>
      </c>
      <c r="L316" s="6">
        <v>10</v>
      </c>
      <c r="M316" s="6">
        <f t="shared" si="21"/>
        <v>13.75</v>
      </c>
      <c r="N316" s="6">
        <v>5</v>
      </c>
      <c r="P316" s="5"/>
      <c r="Q316" s="8">
        <v>28439</v>
      </c>
      <c r="R316" s="6">
        <v>22</v>
      </c>
      <c r="S316" s="6">
        <v>13.6</v>
      </c>
      <c r="T316" s="6">
        <f t="shared" si="22"/>
        <v>17.8</v>
      </c>
      <c r="U316" s="6">
        <v>0</v>
      </c>
      <c r="W316" s="5"/>
      <c r="X316" s="8">
        <v>28804</v>
      </c>
      <c r="Y316" s="6">
        <v>16</v>
      </c>
      <c r="Z316" s="6">
        <v>12.2</v>
      </c>
      <c r="AA316" s="6">
        <f t="shared" si="23"/>
        <v>14.1</v>
      </c>
      <c r="AB316" s="6">
        <v>1</v>
      </c>
      <c r="AD316" s="5"/>
      <c r="AE316" s="8">
        <v>29169</v>
      </c>
      <c r="AF316" s="6">
        <v>16.5</v>
      </c>
      <c r="AG316" s="6">
        <v>9.4</v>
      </c>
      <c r="AH316" s="6">
        <f t="shared" si="24"/>
        <v>12.95</v>
      </c>
      <c r="AI316" s="6">
        <v>0</v>
      </c>
    </row>
    <row r="317" spans="2:35" x14ac:dyDescent="0.25">
      <c r="B317" s="5"/>
      <c r="C317" s="8">
        <v>27709</v>
      </c>
      <c r="D317" s="6">
        <v>16</v>
      </c>
      <c r="E317" s="6">
        <v>7</v>
      </c>
      <c r="F317" s="6">
        <f t="shared" si="20"/>
        <v>11.5</v>
      </c>
      <c r="G317" s="6">
        <v>0</v>
      </c>
      <c r="I317" s="5"/>
      <c r="J317" s="8">
        <v>28074</v>
      </c>
      <c r="K317" s="6">
        <v>16.5</v>
      </c>
      <c r="L317" s="6">
        <v>13</v>
      </c>
      <c r="M317" s="6">
        <f t="shared" si="21"/>
        <v>14.75</v>
      </c>
      <c r="N317" s="6">
        <v>0.4</v>
      </c>
      <c r="P317" s="5"/>
      <c r="Q317" s="8">
        <v>28440</v>
      </c>
      <c r="R317" s="6">
        <v>19</v>
      </c>
      <c r="S317" s="6">
        <v>11.5</v>
      </c>
      <c r="T317" s="6">
        <f t="shared" si="22"/>
        <v>15.25</v>
      </c>
      <c r="U317" s="6">
        <v>0</v>
      </c>
      <c r="W317" s="5"/>
      <c r="X317" s="8">
        <v>28805</v>
      </c>
      <c r="Y317" s="6">
        <v>17.5</v>
      </c>
      <c r="Z317" s="6">
        <v>12</v>
      </c>
      <c r="AA317" s="6">
        <f t="shared" si="23"/>
        <v>14.75</v>
      </c>
      <c r="AB317" s="6">
        <v>0</v>
      </c>
      <c r="AD317" s="5"/>
      <c r="AE317" s="8">
        <v>29170</v>
      </c>
      <c r="AF317" s="6">
        <v>15</v>
      </c>
      <c r="AG317" s="6">
        <v>6.2</v>
      </c>
      <c r="AH317" s="6">
        <f t="shared" si="24"/>
        <v>10.6</v>
      </c>
      <c r="AI317" s="6">
        <v>0</v>
      </c>
    </row>
    <row r="318" spans="2:35" x14ac:dyDescent="0.25">
      <c r="B318" s="5"/>
      <c r="C318" s="8">
        <v>27710</v>
      </c>
      <c r="D318" s="6">
        <v>18</v>
      </c>
      <c r="E318" s="6">
        <v>11.4</v>
      </c>
      <c r="F318" s="6">
        <f t="shared" si="20"/>
        <v>14.7</v>
      </c>
      <c r="G318" s="6">
        <v>0</v>
      </c>
      <c r="I318" s="5"/>
      <c r="J318" s="8">
        <v>28075</v>
      </c>
      <c r="K318" s="6">
        <v>14.5</v>
      </c>
      <c r="L318" s="6">
        <v>9.5</v>
      </c>
      <c r="M318" s="6">
        <f t="shared" si="21"/>
        <v>12</v>
      </c>
      <c r="N318" s="6">
        <v>2</v>
      </c>
      <c r="P318" s="5"/>
      <c r="Q318" s="8">
        <v>28441</v>
      </c>
      <c r="R318" s="6">
        <v>20.5</v>
      </c>
      <c r="S318" s="6">
        <v>11</v>
      </c>
      <c r="T318" s="6">
        <f t="shared" si="22"/>
        <v>15.75</v>
      </c>
      <c r="U318" s="6">
        <v>0</v>
      </c>
      <c r="W318" s="5"/>
      <c r="X318" s="8">
        <v>28806</v>
      </c>
      <c r="Y318" s="6">
        <v>17.8</v>
      </c>
      <c r="Z318" s="6">
        <v>13.6</v>
      </c>
      <c r="AA318" s="6">
        <f t="shared" si="23"/>
        <v>15.7</v>
      </c>
      <c r="AB318" s="6">
        <v>0</v>
      </c>
      <c r="AD318" s="5"/>
      <c r="AE318" s="8">
        <v>29171</v>
      </c>
      <c r="AF318" s="6">
        <v>15</v>
      </c>
      <c r="AG318" s="6">
        <v>5.8</v>
      </c>
      <c r="AH318" s="6">
        <f t="shared" si="24"/>
        <v>10.4</v>
      </c>
      <c r="AI318" s="6">
        <v>0</v>
      </c>
    </row>
    <row r="319" spans="2:35" x14ac:dyDescent="0.25">
      <c r="B319" s="5"/>
      <c r="C319" s="8">
        <v>27711</v>
      </c>
      <c r="D319" s="6">
        <v>20.5</v>
      </c>
      <c r="E319" s="6">
        <v>13.6</v>
      </c>
      <c r="F319" s="6">
        <f t="shared" si="20"/>
        <v>17.05</v>
      </c>
      <c r="G319" s="6">
        <v>0</v>
      </c>
      <c r="I319" s="5"/>
      <c r="J319" s="8">
        <v>28076</v>
      </c>
      <c r="K319" s="6">
        <v>15.5</v>
      </c>
      <c r="L319" s="6">
        <v>10</v>
      </c>
      <c r="M319" s="6">
        <f t="shared" si="21"/>
        <v>12.75</v>
      </c>
      <c r="N319" s="6">
        <v>0</v>
      </c>
      <c r="P319" s="5"/>
      <c r="Q319" s="8">
        <v>28442</v>
      </c>
      <c r="R319" s="6">
        <v>18.5</v>
      </c>
      <c r="S319" s="6">
        <v>12.5</v>
      </c>
      <c r="T319" s="6">
        <f t="shared" si="22"/>
        <v>15.5</v>
      </c>
      <c r="U319" s="6">
        <v>0</v>
      </c>
      <c r="W319" s="5"/>
      <c r="X319" s="8">
        <v>28807</v>
      </c>
      <c r="Y319" s="6">
        <v>17.2</v>
      </c>
      <c r="Z319" s="6">
        <v>9.4</v>
      </c>
      <c r="AA319" s="6">
        <f t="shared" si="23"/>
        <v>13.3</v>
      </c>
      <c r="AB319" s="6">
        <v>0</v>
      </c>
      <c r="AD319" s="5"/>
      <c r="AE319" s="8">
        <v>29172</v>
      </c>
      <c r="AF319" s="6">
        <v>14.5</v>
      </c>
      <c r="AG319" s="6">
        <v>10</v>
      </c>
      <c r="AH319" s="6">
        <f t="shared" si="24"/>
        <v>12.25</v>
      </c>
      <c r="AI319" s="6">
        <v>0.1</v>
      </c>
    </row>
    <row r="320" spans="2:35" x14ac:dyDescent="0.25">
      <c r="B320" s="5"/>
      <c r="C320" s="8">
        <v>27712</v>
      </c>
      <c r="D320" s="6">
        <v>18</v>
      </c>
      <c r="E320" s="6">
        <v>11.6</v>
      </c>
      <c r="F320" s="6">
        <f t="shared" si="20"/>
        <v>14.8</v>
      </c>
      <c r="G320" s="6">
        <v>0</v>
      </c>
      <c r="I320" s="5"/>
      <c r="J320" s="8">
        <v>28077</v>
      </c>
      <c r="K320" s="6">
        <v>16.5</v>
      </c>
      <c r="L320" s="6">
        <v>9</v>
      </c>
      <c r="M320" s="6">
        <f t="shared" si="21"/>
        <v>12.75</v>
      </c>
      <c r="N320" s="6">
        <v>0</v>
      </c>
      <c r="P320" s="5"/>
      <c r="Q320" s="8">
        <v>28443</v>
      </c>
      <c r="R320" s="6">
        <v>15.2</v>
      </c>
      <c r="S320" s="6">
        <v>11.4</v>
      </c>
      <c r="T320" s="6">
        <f t="shared" si="22"/>
        <v>13.3</v>
      </c>
      <c r="U320" s="6">
        <v>0</v>
      </c>
      <c r="W320" s="5"/>
      <c r="X320" s="8">
        <v>28808</v>
      </c>
      <c r="Y320" s="6">
        <v>17</v>
      </c>
      <c r="Z320" s="6">
        <v>10.5</v>
      </c>
      <c r="AA320" s="6">
        <f t="shared" si="23"/>
        <v>13.75</v>
      </c>
      <c r="AB320" s="6">
        <v>0</v>
      </c>
      <c r="AD320" s="5"/>
      <c r="AE320" s="8">
        <v>29173</v>
      </c>
      <c r="AF320" s="6">
        <v>15</v>
      </c>
      <c r="AG320" s="6">
        <v>10</v>
      </c>
      <c r="AH320" s="6">
        <f t="shared" si="24"/>
        <v>12.5</v>
      </c>
      <c r="AI320" s="6">
        <v>10</v>
      </c>
    </row>
    <row r="321" spans="2:35" x14ac:dyDescent="0.25">
      <c r="B321" s="5"/>
      <c r="C321" s="8">
        <v>27713</v>
      </c>
      <c r="D321" s="6">
        <v>19.600000000000001</v>
      </c>
      <c r="E321" s="6">
        <v>10.8</v>
      </c>
      <c r="F321" s="6">
        <f t="shared" si="20"/>
        <v>15.200000000000001</v>
      </c>
      <c r="G321" s="6">
        <v>0</v>
      </c>
      <c r="I321" s="5"/>
      <c r="J321" s="8">
        <v>28078</v>
      </c>
      <c r="K321" s="6">
        <v>14.6</v>
      </c>
      <c r="L321" s="6">
        <v>6.5</v>
      </c>
      <c r="M321" s="6">
        <f t="shared" si="21"/>
        <v>10.55</v>
      </c>
      <c r="N321" s="6">
        <v>0</v>
      </c>
      <c r="P321" s="5"/>
      <c r="Q321" s="8">
        <v>28444</v>
      </c>
      <c r="R321" s="6">
        <v>21.2</v>
      </c>
      <c r="S321" s="6">
        <v>11.5</v>
      </c>
      <c r="T321" s="6">
        <f t="shared" si="22"/>
        <v>16.350000000000001</v>
      </c>
      <c r="U321" s="6">
        <v>0</v>
      </c>
      <c r="W321" s="5"/>
      <c r="X321" s="8">
        <v>28809</v>
      </c>
      <c r="Y321" s="6">
        <v>18</v>
      </c>
      <c r="Z321" s="6">
        <v>10</v>
      </c>
      <c r="AA321" s="6">
        <f t="shared" si="23"/>
        <v>14</v>
      </c>
      <c r="AB321" s="6">
        <v>0</v>
      </c>
      <c r="AD321" s="5"/>
      <c r="AE321" s="8">
        <v>29174</v>
      </c>
      <c r="AF321" s="6">
        <v>12</v>
      </c>
      <c r="AG321" s="6">
        <v>8</v>
      </c>
      <c r="AH321" s="6">
        <f t="shared" si="24"/>
        <v>10</v>
      </c>
      <c r="AI321" s="6">
        <v>0</v>
      </c>
    </row>
    <row r="322" spans="2:35" x14ac:dyDescent="0.25">
      <c r="B322" s="5"/>
      <c r="C322" s="8">
        <v>27714</v>
      </c>
      <c r="D322" s="6">
        <v>19</v>
      </c>
      <c r="E322" s="6">
        <v>12.5</v>
      </c>
      <c r="F322" s="6">
        <f t="shared" si="20"/>
        <v>15.75</v>
      </c>
      <c r="G322" s="6">
        <v>0.1</v>
      </c>
      <c r="I322" s="5"/>
      <c r="J322" s="8">
        <v>28079</v>
      </c>
      <c r="K322" s="6">
        <v>13.6</v>
      </c>
      <c r="L322" s="6">
        <v>5.5</v>
      </c>
      <c r="M322" s="6">
        <f t="shared" si="21"/>
        <v>9.5500000000000007</v>
      </c>
      <c r="N322" s="6">
        <v>0</v>
      </c>
      <c r="P322" s="5"/>
      <c r="Q322" s="8">
        <v>28445</v>
      </c>
      <c r="R322" s="6">
        <v>18.5</v>
      </c>
      <c r="S322" s="6">
        <v>11.6</v>
      </c>
      <c r="T322" s="6">
        <f t="shared" si="22"/>
        <v>15.05</v>
      </c>
      <c r="U322" s="6">
        <v>0</v>
      </c>
      <c r="W322" s="5"/>
      <c r="X322" s="8">
        <v>28810</v>
      </c>
      <c r="Y322" s="6">
        <v>17.600000000000001</v>
      </c>
      <c r="Z322" s="6">
        <v>10</v>
      </c>
      <c r="AA322" s="6">
        <f t="shared" si="23"/>
        <v>13.8</v>
      </c>
      <c r="AB322" s="6">
        <v>0</v>
      </c>
      <c r="AD322" s="5"/>
      <c r="AE322" s="8">
        <v>29175</v>
      </c>
      <c r="AF322" s="6">
        <v>11</v>
      </c>
      <c r="AG322" s="6">
        <v>4.5</v>
      </c>
      <c r="AH322" s="6">
        <f t="shared" si="24"/>
        <v>7.75</v>
      </c>
      <c r="AI322" s="6">
        <v>0</v>
      </c>
    </row>
    <row r="323" spans="2:35" x14ac:dyDescent="0.25">
      <c r="B323" s="5"/>
      <c r="C323" s="8">
        <v>27715</v>
      </c>
      <c r="D323" s="6">
        <v>13</v>
      </c>
      <c r="E323" s="6">
        <v>8</v>
      </c>
      <c r="F323" s="6">
        <f t="shared" si="20"/>
        <v>10.5</v>
      </c>
      <c r="G323" s="6">
        <v>0</v>
      </c>
      <c r="I323" s="5"/>
      <c r="J323" s="8">
        <v>28080</v>
      </c>
      <c r="K323" s="6">
        <v>14</v>
      </c>
      <c r="L323" s="6">
        <v>5</v>
      </c>
      <c r="M323" s="6">
        <f t="shared" si="21"/>
        <v>9.5</v>
      </c>
      <c r="N323" s="6">
        <v>0</v>
      </c>
      <c r="P323" s="5"/>
      <c r="Q323" s="8">
        <v>28446</v>
      </c>
      <c r="R323" s="6">
        <v>19</v>
      </c>
      <c r="S323" s="6">
        <v>11.4</v>
      </c>
      <c r="T323" s="6">
        <f t="shared" si="22"/>
        <v>15.2</v>
      </c>
      <c r="U323" s="6">
        <v>0</v>
      </c>
      <c r="W323" s="5"/>
      <c r="X323" s="8">
        <v>28811</v>
      </c>
      <c r="Y323" s="6">
        <v>16.8</v>
      </c>
      <c r="Z323" s="6">
        <v>9.4</v>
      </c>
      <c r="AA323" s="6">
        <f t="shared" si="23"/>
        <v>13.100000000000001</v>
      </c>
      <c r="AB323" s="6">
        <v>0</v>
      </c>
      <c r="AD323" s="5"/>
      <c r="AE323" s="8">
        <v>29176</v>
      </c>
      <c r="AF323" s="6">
        <v>13</v>
      </c>
      <c r="AG323" s="6">
        <v>4.5</v>
      </c>
      <c r="AH323" s="6">
        <f t="shared" si="24"/>
        <v>8.75</v>
      </c>
      <c r="AI323" s="6">
        <v>0</v>
      </c>
    </row>
    <row r="324" spans="2:35" x14ac:dyDescent="0.25">
      <c r="B324" s="5"/>
      <c r="C324" s="8">
        <v>27716</v>
      </c>
      <c r="D324" s="6">
        <v>13.5</v>
      </c>
      <c r="E324" s="6">
        <v>7.5</v>
      </c>
      <c r="F324" s="6">
        <f t="shared" ref="F324:F367" si="25">+(D324+E324)/2</f>
        <v>10.5</v>
      </c>
      <c r="G324" s="6">
        <v>0</v>
      </c>
      <c r="I324" s="5"/>
      <c r="J324" s="8">
        <v>28081</v>
      </c>
      <c r="K324" s="6">
        <v>13</v>
      </c>
      <c r="L324" s="6">
        <v>6</v>
      </c>
      <c r="M324" s="6">
        <f t="shared" ref="M324:M368" si="26">+(K324+L324)/2</f>
        <v>9.5</v>
      </c>
      <c r="N324" s="6">
        <v>0</v>
      </c>
      <c r="P324" s="5"/>
      <c r="Q324" s="8">
        <v>28447</v>
      </c>
      <c r="R324" s="6">
        <v>14</v>
      </c>
      <c r="S324" s="6">
        <v>12</v>
      </c>
      <c r="T324" s="6">
        <f t="shared" ref="T324:T367" si="27">+(R324+S324)/2</f>
        <v>13</v>
      </c>
      <c r="U324" s="6">
        <v>0.8</v>
      </c>
      <c r="W324" s="5"/>
      <c r="X324" s="8">
        <v>28812</v>
      </c>
      <c r="Y324" s="6">
        <v>16</v>
      </c>
      <c r="Z324" s="6">
        <v>8.6</v>
      </c>
      <c r="AA324" s="6">
        <f t="shared" ref="AA324:AA367" si="28">+(Y324+Z324)/2</f>
        <v>12.3</v>
      </c>
      <c r="AB324" s="6">
        <v>0</v>
      </c>
      <c r="AD324" s="5"/>
      <c r="AE324" s="8">
        <v>29177</v>
      </c>
      <c r="AF324" s="6">
        <v>14.5</v>
      </c>
      <c r="AG324" s="6">
        <v>5.2</v>
      </c>
      <c r="AH324" s="6">
        <f t="shared" ref="AH324:AH367" si="29">+(AF324+AG324)/2</f>
        <v>9.85</v>
      </c>
      <c r="AI324" s="6">
        <v>0</v>
      </c>
    </row>
    <row r="325" spans="2:35" x14ac:dyDescent="0.25">
      <c r="B325" s="5"/>
      <c r="C325" s="8">
        <v>27717</v>
      </c>
      <c r="D325" s="6">
        <v>14.2</v>
      </c>
      <c r="E325" s="6">
        <v>8.1999999999999993</v>
      </c>
      <c r="F325" s="6">
        <f t="shared" si="25"/>
        <v>11.2</v>
      </c>
      <c r="G325" s="6">
        <v>0</v>
      </c>
      <c r="I325" s="5"/>
      <c r="J325" s="8">
        <v>28082</v>
      </c>
      <c r="K325" s="6">
        <v>14.5</v>
      </c>
      <c r="L325" s="6">
        <v>5.5</v>
      </c>
      <c r="M325" s="6">
        <f t="shared" si="26"/>
        <v>10</v>
      </c>
      <c r="N325" s="6">
        <v>0</v>
      </c>
      <c r="P325" s="5"/>
      <c r="Q325" s="8">
        <v>28448</v>
      </c>
      <c r="R325" s="6">
        <v>13.4</v>
      </c>
      <c r="S325" s="6">
        <v>6.5</v>
      </c>
      <c r="T325" s="6">
        <f t="shared" si="27"/>
        <v>9.9499999999999993</v>
      </c>
      <c r="U325" s="6">
        <v>0</v>
      </c>
      <c r="W325" s="5"/>
      <c r="X325" s="8">
        <v>28813</v>
      </c>
      <c r="Y325" s="6">
        <v>16</v>
      </c>
      <c r="Z325" s="6">
        <v>10.199999999999999</v>
      </c>
      <c r="AA325" s="6">
        <f t="shared" si="28"/>
        <v>13.1</v>
      </c>
      <c r="AB325" s="6">
        <v>0</v>
      </c>
      <c r="AD325" s="5"/>
      <c r="AE325" s="8">
        <v>29178</v>
      </c>
      <c r="AF325" s="6">
        <v>14.5</v>
      </c>
      <c r="AG325" s="6">
        <v>8.5</v>
      </c>
      <c r="AH325" s="6">
        <f t="shared" si="29"/>
        <v>11.5</v>
      </c>
      <c r="AI325" s="6">
        <v>0</v>
      </c>
    </row>
    <row r="326" spans="2:35" x14ac:dyDescent="0.25">
      <c r="B326" s="5"/>
      <c r="C326" s="8">
        <v>27718</v>
      </c>
      <c r="D326" s="6">
        <v>15</v>
      </c>
      <c r="E326" s="6">
        <v>7.4</v>
      </c>
      <c r="F326" s="6">
        <f t="shared" si="25"/>
        <v>11.2</v>
      </c>
      <c r="G326" s="6">
        <v>0</v>
      </c>
      <c r="I326" s="5"/>
      <c r="J326" s="8">
        <v>28083</v>
      </c>
      <c r="K326" s="6">
        <v>13.8</v>
      </c>
      <c r="L326" s="6">
        <v>6.5</v>
      </c>
      <c r="M326" s="6">
        <f t="shared" si="26"/>
        <v>10.15</v>
      </c>
      <c r="N326" s="6">
        <v>0</v>
      </c>
      <c r="P326" s="5"/>
      <c r="Q326" s="8">
        <v>28449</v>
      </c>
      <c r="R326" s="6">
        <v>12</v>
      </c>
      <c r="S326" s="6">
        <v>5</v>
      </c>
      <c r="T326" s="6">
        <f t="shared" si="27"/>
        <v>8.5</v>
      </c>
      <c r="U326" s="6">
        <v>14.4</v>
      </c>
      <c r="W326" s="5"/>
      <c r="X326" s="8">
        <v>28814</v>
      </c>
      <c r="Y326" s="6">
        <v>16.600000000000001</v>
      </c>
      <c r="Z326" s="6">
        <v>9.1999999999999993</v>
      </c>
      <c r="AA326" s="6">
        <f t="shared" si="28"/>
        <v>12.9</v>
      </c>
      <c r="AB326" s="6">
        <v>0</v>
      </c>
      <c r="AD326" s="5"/>
      <c r="AE326" s="8">
        <v>29179</v>
      </c>
      <c r="AF326" s="6">
        <v>14.5</v>
      </c>
      <c r="AG326" s="6">
        <v>8.5</v>
      </c>
      <c r="AH326" s="6">
        <f t="shared" si="29"/>
        <v>11.5</v>
      </c>
      <c r="AI326" s="6">
        <v>0</v>
      </c>
    </row>
    <row r="327" spans="2:35" x14ac:dyDescent="0.25">
      <c r="B327" s="5"/>
      <c r="C327" s="8">
        <v>27719</v>
      </c>
      <c r="D327" s="6">
        <v>17.5</v>
      </c>
      <c r="E327" s="6">
        <v>11</v>
      </c>
      <c r="F327" s="6">
        <f t="shared" si="25"/>
        <v>14.25</v>
      </c>
      <c r="G327" s="6">
        <v>0</v>
      </c>
      <c r="I327" s="5"/>
      <c r="J327" s="8">
        <v>28084</v>
      </c>
      <c r="K327" s="6">
        <v>11</v>
      </c>
      <c r="L327" s="6">
        <v>6.5</v>
      </c>
      <c r="M327" s="6">
        <f t="shared" si="26"/>
        <v>8.75</v>
      </c>
      <c r="N327" s="6">
        <v>0.1</v>
      </c>
      <c r="P327" s="5"/>
      <c r="Q327" s="8">
        <v>28450</v>
      </c>
      <c r="R327" s="6">
        <v>14.5</v>
      </c>
      <c r="S327" s="6">
        <v>10</v>
      </c>
      <c r="T327" s="6">
        <f t="shared" si="27"/>
        <v>12.25</v>
      </c>
      <c r="U327" s="6">
        <v>0</v>
      </c>
      <c r="W327" s="5"/>
      <c r="X327" s="8">
        <v>28815</v>
      </c>
      <c r="Y327" s="6">
        <v>17.5</v>
      </c>
      <c r="Z327" s="6">
        <v>7.5</v>
      </c>
      <c r="AA327" s="6">
        <f t="shared" si="28"/>
        <v>12.5</v>
      </c>
      <c r="AB327" s="6">
        <v>0</v>
      </c>
      <c r="AD327" s="5"/>
      <c r="AE327" s="8">
        <v>29180</v>
      </c>
      <c r="AF327" s="6">
        <v>13.5</v>
      </c>
      <c r="AG327" s="6">
        <v>6</v>
      </c>
      <c r="AH327" s="6">
        <f t="shared" si="29"/>
        <v>9.75</v>
      </c>
      <c r="AI327" s="6">
        <v>0</v>
      </c>
    </row>
    <row r="328" spans="2:35" x14ac:dyDescent="0.25">
      <c r="B328" s="5"/>
      <c r="C328" s="8">
        <v>27720</v>
      </c>
      <c r="D328" s="6">
        <v>13.8</v>
      </c>
      <c r="E328" s="6">
        <v>5.5</v>
      </c>
      <c r="F328" s="6">
        <f t="shared" si="25"/>
        <v>9.65</v>
      </c>
      <c r="G328" s="6">
        <v>0</v>
      </c>
      <c r="I328" s="5"/>
      <c r="J328" s="8">
        <v>28085</v>
      </c>
      <c r="K328" s="6">
        <v>10.199999999999999</v>
      </c>
      <c r="L328" s="6">
        <v>3</v>
      </c>
      <c r="M328" s="6">
        <f t="shared" si="26"/>
        <v>6.6</v>
      </c>
      <c r="N328" s="6">
        <v>0</v>
      </c>
      <c r="P328" s="5"/>
      <c r="Q328" s="8">
        <v>28451</v>
      </c>
      <c r="R328" s="6">
        <v>12</v>
      </c>
      <c r="S328" s="6">
        <v>5</v>
      </c>
      <c r="T328" s="6">
        <f t="shared" si="27"/>
        <v>8.5</v>
      </c>
      <c r="U328" s="6">
        <v>0</v>
      </c>
      <c r="W328" s="5"/>
      <c r="X328" s="8">
        <v>28816</v>
      </c>
      <c r="Y328" s="6">
        <v>15.5</v>
      </c>
      <c r="Z328" s="6">
        <v>8</v>
      </c>
      <c r="AA328" s="6">
        <f t="shared" si="28"/>
        <v>11.75</v>
      </c>
      <c r="AB328" s="6">
        <v>0</v>
      </c>
      <c r="AD328" s="5"/>
      <c r="AE328" s="8">
        <v>29181</v>
      </c>
      <c r="AF328" s="6">
        <v>11.5</v>
      </c>
      <c r="AG328" s="6">
        <v>5.5</v>
      </c>
      <c r="AH328" s="6">
        <f t="shared" si="29"/>
        <v>8.5</v>
      </c>
      <c r="AI328" s="6">
        <v>0</v>
      </c>
    </row>
    <row r="329" spans="2:35" x14ac:dyDescent="0.25">
      <c r="B329" s="5"/>
      <c r="C329" s="8">
        <v>27721</v>
      </c>
      <c r="D329" s="6">
        <v>15</v>
      </c>
      <c r="E329" s="6">
        <v>5.2</v>
      </c>
      <c r="F329" s="6">
        <f t="shared" si="25"/>
        <v>10.1</v>
      </c>
      <c r="G329" s="6">
        <v>0</v>
      </c>
      <c r="I329" s="5"/>
      <c r="J329" s="8">
        <v>28086</v>
      </c>
      <c r="K329" s="6">
        <v>12.5</v>
      </c>
      <c r="L329" s="6">
        <v>2</v>
      </c>
      <c r="M329" s="6">
        <f t="shared" si="26"/>
        <v>7.25</v>
      </c>
      <c r="N329" s="6">
        <v>0</v>
      </c>
      <c r="P329" s="5"/>
      <c r="Q329" s="8">
        <v>28452</v>
      </c>
      <c r="R329" s="6">
        <v>12.5</v>
      </c>
      <c r="S329" s="6">
        <v>3.8</v>
      </c>
      <c r="T329" s="6">
        <f t="shared" si="27"/>
        <v>8.15</v>
      </c>
      <c r="U329" s="6">
        <v>0</v>
      </c>
      <c r="W329" s="5"/>
      <c r="X329" s="8">
        <v>28817</v>
      </c>
      <c r="Y329" s="6">
        <v>15</v>
      </c>
      <c r="Z329" s="6">
        <v>8</v>
      </c>
      <c r="AA329" s="6">
        <f t="shared" si="28"/>
        <v>11.5</v>
      </c>
      <c r="AB329" s="6">
        <v>0</v>
      </c>
      <c r="AD329" s="5"/>
      <c r="AE329" s="8">
        <v>29182</v>
      </c>
      <c r="AF329" s="6">
        <v>13</v>
      </c>
      <c r="AG329" s="6">
        <v>4.5999999999999996</v>
      </c>
      <c r="AH329" s="6">
        <f t="shared" si="29"/>
        <v>8.8000000000000007</v>
      </c>
      <c r="AI329" s="6">
        <v>0</v>
      </c>
    </row>
    <row r="330" spans="2:35" x14ac:dyDescent="0.25">
      <c r="B330" s="5"/>
      <c r="C330" s="8">
        <v>27722</v>
      </c>
      <c r="D330" s="6">
        <v>13</v>
      </c>
      <c r="E330" s="6">
        <v>11</v>
      </c>
      <c r="F330" s="6">
        <f t="shared" si="25"/>
        <v>12</v>
      </c>
      <c r="G330" s="6">
        <v>0.4</v>
      </c>
      <c r="I330" s="5"/>
      <c r="J330" s="8">
        <v>28087</v>
      </c>
      <c r="K330" s="6">
        <v>13.5</v>
      </c>
      <c r="L330" s="6">
        <v>2</v>
      </c>
      <c r="M330" s="6">
        <f t="shared" si="26"/>
        <v>7.75</v>
      </c>
      <c r="N330" s="6">
        <v>0</v>
      </c>
      <c r="P330" s="5"/>
      <c r="Q330" s="8">
        <v>28453</v>
      </c>
      <c r="R330" s="6">
        <v>13.5</v>
      </c>
      <c r="S330" s="6">
        <v>4</v>
      </c>
      <c r="T330" s="6">
        <f t="shared" si="27"/>
        <v>8.75</v>
      </c>
      <c r="U330" s="6">
        <v>0</v>
      </c>
      <c r="W330" s="5"/>
      <c r="X330" s="8">
        <v>28818</v>
      </c>
      <c r="Y330" s="6">
        <v>16</v>
      </c>
      <c r="Z330" s="6">
        <v>6.2</v>
      </c>
      <c r="AA330" s="6">
        <f t="shared" si="28"/>
        <v>11.1</v>
      </c>
      <c r="AB330" s="6">
        <v>0</v>
      </c>
      <c r="AD330" s="5"/>
      <c r="AE330" s="8">
        <v>29183</v>
      </c>
      <c r="AF330" s="6">
        <v>11.6</v>
      </c>
      <c r="AG330" s="6">
        <v>3.5</v>
      </c>
      <c r="AH330" s="6">
        <f t="shared" si="29"/>
        <v>7.55</v>
      </c>
      <c r="AI330" s="6">
        <v>0</v>
      </c>
    </row>
    <row r="331" spans="2:35" x14ac:dyDescent="0.25">
      <c r="B331" s="5"/>
      <c r="C331" s="8">
        <v>27723</v>
      </c>
      <c r="D331" s="6">
        <v>14</v>
      </c>
      <c r="E331" s="6">
        <v>12</v>
      </c>
      <c r="F331" s="6">
        <f t="shared" si="25"/>
        <v>13</v>
      </c>
      <c r="G331" s="6">
        <v>0</v>
      </c>
      <c r="I331" s="5"/>
      <c r="J331" s="8">
        <v>28088</v>
      </c>
      <c r="K331" s="6">
        <v>13</v>
      </c>
      <c r="L331" s="6">
        <v>4.4000000000000004</v>
      </c>
      <c r="M331" s="6">
        <f t="shared" si="26"/>
        <v>8.6999999999999993</v>
      </c>
      <c r="N331" s="6">
        <v>0</v>
      </c>
      <c r="P331" s="5"/>
      <c r="Q331" s="8">
        <v>28454</v>
      </c>
      <c r="R331" s="6">
        <v>13.6</v>
      </c>
      <c r="S331" s="6">
        <v>7</v>
      </c>
      <c r="T331" s="6">
        <f t="shared" si="27"/>
        <v>10.3</v>
      </c>
      <c r="U331" s="6">
        <v>0</v>
      </c>
      <c r="W331" s="5"/>
      <c r="X331" s="8">
        <v>28819</v>
      </c>
      <c r="Y331" s="6">
        <v>12</v>
      </c>
      <c r="Z331" s="6">
        <v>5.2</v>
      </c>
      <c r="AA331" s="6">
        <f t="shared" si="28"/>
        <v>8.6</v>
      </c>
      <c r="AB331" s="6">
        <v>0</v>
      </c>
      <c r="AD331" s="5"/>
      <c r="AE331" s="8">
        <v>29184</v>
      </c>
      <c r="AF331" s="6">
        <v>13.5</v>
      </c>
      <c r="AG331" s="6">
        <v>3.5</v>
      </c>
      <c r="AH331" s="6">
        <f t="shared" si="29"/>
        <v>8.5</v>
      </c>
      <c r="AI331" s="6">
        <v>0</v>
      </c>
    </row>
    <row r="332" spans="2:35" x14ac:dyDescent="0.25">
      <c r="B332" s="5"/>
      <c r="C332" s="8">
        <v>27724</v>
      </c>
      <c r="D332" s="6">
        <v>15</v>
      </c>
      <c r="E332" s="6">
        <v>11</v>
      </c>
      <c r="F332" s="6">
        <f t="shared" si="25"/>
        <v>13</v>
      </c>
      <c r="G332" s="6">
        <v>2.2000000000000002</v>
      </c>
      <c r="I332" s="5"/>
      <c r="J332" s="8">
        <v>28089</v>
      </c>
      <c r="K332" s="6">
        <v>14.4</v>
      </c>
      <c r="L332" s="6">
        <v>5</v>
      </c>
      <c r="M332" s="6">
        <f t="shared" si="26"/>
        <v>9.6999999999999993</v>
      </c>
      <c r="N332" s="6">
        <v>0</v>
      </c>
      <c r="P332" s="5"/>
      <c r="Q332" s="8">
        <v>28455</v>
      </c>
      <c r="R332" s="6">
        <v>12</v>
      </c>
      <c r="S332" s="6">
        <v>2.5</v>
      </c>
      <c r="T332" s="6">
        <f t="shared" si="27"/>
        <v>7.25</v>
      </c>
      <c r="U332" s="6">
        <v>0</v>
      </c>
      <c r="W332" s="5"/>
      <c r="X332" s="8">
        <v>28820</v>
      </c>
      <c r="Y332" s="6">
        <v>13</v>
      </c>
      <c r="Z332" s="6">
        <v>5</v>
      </c>
      <c r="AA332" s="6">
        <f t="shared" si="28"/>
        <v>9</v>
      </c>
      <c r="AB332" s="6">
        <v>0</v>
      </c>
      <c r="AD332" s="5"/>
      <c r="AE332" s="8">
        <v>29185</v>
      </c>
      <c r="AF332" s="6">
        <v>15</v>
      </c>
      <c r="AG332" s="6">
        <v>4.5</v>
      </c>
      <c r="AH332" s="6">
        <f t="shared" si="29"/>
        <v>9.75</v>
      </c>
      <c r="AI332" s="6">
        <v>0</v>
      </c>
    </row>
    <row r="333" spans="2:35" x14ac:dyDescent="0.25">
      <c r="B333" s="5"/>
      <c r="C333" s="8">
        <v>27725</v>
      </c>
      <c r="D333" s="6">
        <v>13.2</v>
      </c>
      <c r="E333" s="6">
        <v>8.6</v>
      </c>
      <c r="F333" s="6">
        <f t="shared" si="25"/>
        <v>10.899999999999999</v>
      </c>
      <c r="G333" s="6">
        <v>0</v>
      </c>
      <c r="I333" s="5"/>
      <c r="J333" s="8">
        <v>28090</v>
      </c>
      <c r="K333" s="6">
        <v>14</v>
      </c>
      <c r="L333" s="6">
        <v>5.6</v>
      </c>
      <c r="M333" s="6">
        <f t="shared" si="26"/>
        <v>9.8000000000000007</v>
      </c>
      <c r="N333" s="6">
        <v>0</v>
      </c>
      <c r="P333" s="5"/>
      <c r="Q333" s="8">
        <v>28456</v>
      </c>
      <c r="R333" s="6">
        <v>10</v>
      </c>
      <c r="S333" s="6">
        <v>4</v>
      </c>
      <c r="T333" s="6">
        <f t="shared" si="27"/>
        <v>7</v>
      </c>
      <c r="U333" s="6">
        <v>11.2</v>
      </c>
      <c r="W333" s="5"/>
      <c r="X333" s="8">
        <v>28821</v>
      </c>
      <c r="Y333" s="6">
        <v>13.2</v>
      </c>
      <c r="Z333" s="6">
        <v>2</v>
      </c>
      <c r="AA333" s="6">
        <f t="shared" si="28"/>
        <v>7.6</v>
      </c>
      <c r="AB333" s="6">
        <v>0</v>
      </c>
      <c r="AD333" s="5"/>
      <c r="AE333" s="8">
        <v>29186</v>
      </c>
      <c r="AF333" s="6">
        <v>20</v>
      </c>
      <c r="AG333" s="6">
        <v>8.4</v>
      </c>
      <c r="AH333" s="6">
        <f t="shared" si="29"/>
        <v>14.2</v>
      </c>
      <c r="AI333" s="6">
        <v>0</v>
      </c>
    </row>
    <row r="334" spans="2:35" x14ac:dyDescent="0.25">
      <c r="B334" s="5"/>
      <c r="C334" s="8">
        <v>27726</v>
      </c>
      <c r="D334" s="6">
        <v>16.2</v>
      </c>
      <c r="E334" s="6">
        <v>7.2</v>
      </c>
      <c r="F334" s="6">
        <f t="shared" si="25"/>
        <v>11.7</v>
      </c>
      <c r="G334" s="6">
        <v>0</v>
      </c>
      <c r="I334" s="5"/>
      <c r="J334" s="8">
        <v>28091</v>
      </c>
      <c r="K334" s="6">
        <v>13</v>
      </c>
      <c r="L334" s="6">
        <v>4</v>
      </c>
      <c r="M334" s="6">
        <f t="shared" si="26"/>
        <v>8.5</v>
      </c>
      <c r="N334" s="6">
        <v>0</v>
      </c>
      <c r="P334" s="5"/>
      <c r="Q334" s="8">
        <v>28457</v>
      </c>
      <c r="R334" s="6">
        <v>7</v>
      </c>
      <c r="S334" s="6">
        <v>6</v>
      </c>
      <c r="T334" s="6">
        <f t="shared" si="27"/>
        <v>6.5</v>
      </c>
      <c r="U334" s="6">
        <v>7.7</v>
      </c>
      <c r="W334" s="5"/>
      <c r="X334" s="8">
        <v>28822</v>
      </c>
      <c r="Y334" s="6">
        <v>10.5</v>
      </c>
      <c r="Z334" s="6">
        <v>2.5</v>
      </c>
      <c r="AA334" s="6">
        <f t="shared" si="28"/>
        <v>6.5</v>
      </c>
      <c r="AB334" s="6">
        <v>0</v>
      </c>
      <c r="AD334" s="5"/>
      <c r="AE334" s="8">
        <v>29187</v>
      </c>
      <c r="AF334" s="6">
        <v>18</v>
      </c>
      <c r="AG334" s="6">
        <v>10.5</v>
      </c>
      <c r="AH334" s="6">
        <f t="shared" si="29"/>
        <v>14.25</v>
      </c>
      <c r="AI334" s="6">
        <v>0</v>
      </c>
    </row>
    <row r="335" spans="2:35" x14ac:dyDescent="0.25">
      <c r="B335" s="5"/>
      <c r="C335" s="8">
        <v>27727</v>
      </c>
      <c r="D335" s="6">
        <v>18</v>
      </c>
      <c r="E335" s="6">
        <v>9.1999999999999993</v>
      </c>
      <c r="F335" s="6">
        <f t="shared" si="25"/>
        <v>13.6</v>
      </c>
      <c r="G335" s="6">
        <v>0</v>
      </c>
      <c r="I335" s="5"/>
      <c r="J335" s="8">
        <v>28092</v>
      </c>
      <c r="K335" s="6">
        <v>16.399999999999999</v>
      </c>
      <c r="L335" s="6">
        <v>5.6</v>
      </c>
      <c r="M335" s="6">
        <f t="shared" si="26"/>
        <v>11</v>
      </c>
      <c r="N335" s="6">
        <v>0</v>
      </c>
      <c r="P335" s="5"/>
      <c r="Q335" s="8">
        <v>28458</v>
      </c>
      <c r="R335" s="6">
        <v>11.5</v>
      </c>
      <c r="S335" s="6">
        <v>6.5</v>
      </c>
      <c r="T335" s="6">
        <f t="shared" si="27"/>
        <v>9</v>
      </c>
      <c r="U335" s="6">
        <v>1.3</v>
      </c>
      <c r="W335" s="5"/>
      <c r="X335" s="8">
        <v>28823</v>
      </c>
      <c r="Y335" s="6">
        <v>10.5</v>
      </c>
      <c r="Z335" s="6">
        <v>3.5</v>
      </c>
      <c r="AA335" s="6">
        <f t="shared" si="28"/>
        <v>7</v>
      </c>
      <c r="AB335" s="6">
        <v>0</v>
      </c>
      <c r="AD335" s="5"/>
      <c r="AE335" s="8">
        <v>29188</v>
      </c>
      <c r="AF335" s="6">
        <v>15</v>
      </c>
      <c r="AG335" s="6">
        <v>8</v>
      </c>
      <c r="AH335" s="6">
        <f t="shared" si="29"/>
        <v>11.5</v>
      </c>
      <c r="AI335" s="6">
        <v>0</v>
      </c>
    </row>
    <row r="336" spans="2:35" x14ac:dyDescent="0.25">
      <c r="B336" s="5"/>
      <c r="C336" s="12">
        <v>27728</v>
      </c>
      <c r="D336" s="13">
        <v>15</v>
      </c>
      <c r="E336" s="13">
        <v>9.5</v>
      </c>
      <c r="F336" s="13">
        <f t="shared" si="25"/>
        <v>12.25</v>
      </c>
      <c r="G336" s="13">
        <v>0</v>
      </c>
      <c r="I336" s="5"/>
      <c r="J336" s="8">
        <v>28093</v>
      </c>
      <c r="K336" s="6">
        <v>14.5</v>
      </c>
      <c r="L336" s="6">
        <v>4.5</v>
      </c>
      <c r="M336" s="6">
        <f t="shared" si="26"/>
        <v>9.5</v>
      </c>
      <c r="N336" s="6">
        <v>0</v>
      </c>
      <c r="P336" s="5"/>
      <c r="Q336" s="12">
        <v>28459</v>
      </c>
      <c r="R336" s="13">
        <v>11.4</v>
      </c>
      <c r="S336" s="13">
        <v>9</v>
      </c>
      <c r="T336" s="13">
        <f t="shared" si="27"/>
        <v>10.199999999999999</v>
      </c>
      <c r="U336" s="13">
        <v>3.2</v>
      </c>
      <c r="W336" s="5"/>
      <c r="X336" s="12">
        <v>28824</v>
      </c>
      <c r="Y336" s="13">
        <v>9</v>
      </c>
      <c r="Z336" s="13">
        <v>0.4</v>
      </c>
      <c r="AA336" s="13">
        <f t="shared" si="28"/>
        <v>4.7</v>
      </c>
      <c r="AB336" s="13">
        <v>0</v>
      </c>
      <c r="AD336" s="5"/>
      <c r="AE336" s="12">
        <v>29189</v>
      </c>
      <c r="AF336" s="13">
        <v>13.5</v>
      </c>
      <c r="AG336" s="13">
        <v>8.5</v>
      </c>
      <c r="AH336" s="13">
        <f t="shared" si="29"/>
        <v>11</v>
      </c>
      <c r="AI336" s="13">
        <v>0</v>
      </c>
    </row>
    <row r="337" spans="2:35" x14ac:dyDescent="0.25">
      <c r="B337" s="5" t="s">
        <v>16</v>
      </c>
      <c r="C337" s="8">
        <v>27729</v>
      </c>
      <c r="D337" s="6">
        <v>15</v>
      </c>
      <c r="E337" s="6">
        <v>4.5</v>
      </c>
      <c r="F337" s="6">
        <f t="shared" si="25"/>
        <v>9.75</v>
      </c>
      <c r="G337" s="6">
        <v>0</v>
      </c>
      <c r="I337" s="5"/>
      <c r="J337" s="12">
        <v>28094</v>
      </c>
      <c r="K337" s="13">
        <v>17</v>
      </c>
      <c r="L337" s="13">
        <v>7</v>
      </c>
      <c r="M337" s="13">
        <f t="shared" si="26"/>
        <v>12</v>
      </c>
      <c r="N337" s="13">
        <v>0</v>
      </c>
      <c r="P337" s="5" t="s">
        <v>16</v>
      </c>
      <c r="Q337" s="8">
        <v>28460</v>
      </c>
      <c r="R337" s="6">
        <v>11</v>
      </c>
      <c r="S337" s="6">
        <v>8</v>
      </c>
      <c r="T337" s="6">
        <f t="shared" si="27"/>
        <v>9.5</v>
      </c>
      <c r="U337" s="6">
        <v>0</v>
      </c>
      <c r="W337" s="5" t="s">
        <v>16</v>
      </c>
      <c r="X337" s="8">
        <v>28825</v>
      </c>
      <c r="Y337" s="6">
        <v>11</v>
      </c>
      <c r="Z337" s="6">
        <v>2.2000000000000002</v>
      </c>
      <c r="AA337" s="6">
        <f t="shared" si="28"/>
        <v>6.6</v>
      </c>
      <c r="AB337" s="6">
        <v>0</v>
      </c>
      <c r="AD337" s="5" t="s">
        <v>16</v>
      </c>
      <c r="AE337" s="8">
        <v>29190</v>
      </c>
      <c r="AF337" s="6">
        <v>18</v>
      </c>
      <c r="AG337" s="6">
        <v>8.5</v>
      </c>
      <c r="AH337" s="6">
        <f t="shared" si="29"/>
        <v>13.25</v>
      </c>
      <c r="AI337" s="6">
        <v>0</v>
      </c>
    </row>
    <row r="338" spans="2:35" x14ac:dyDescent="0.25">
      <c r="B338" s="5"/>
      <c r="C338" s="8">
        <v>27730</v>
      </c>
      <c r="D338" s="6">
        <v>15</v>
      </c>
      <c r="E338" s="6">
        <v>9.1999999999999993</v>
      </c>
      <c r="F338" s="6">
        <f t="shared" si="25"/>
        <v>12.1</v>
      </c>
      <c r="G338" s="6">
        <v>0</v>
      </c>
      <c r="I338" s="5" t="s">
        <v>16</v>
      </c>
      <c r="J338" s="8">
        <v>28095</v>
      </c>
      <c r="K338" s="6">
        <v>18.600000000000001</v>
      </c>
      <c r="L338" s="6">
        <v>13.5</v>
      </c>
      <c r="M338" s="6">
        <f t="shared" si="26"/>
        <v>16.05</v>
      </c>
      <c r="N338" s="6">
        <v>2.5</v>
      </c>
      <c r="P338" s="5"/>
      <c r="Q338" s="8">
        <v>28461</v>
      </c>
      <c r="R338" s="6">
        <v>13.6</v>
      </c>
      <c r="S338" s="6">
        <v>4.5</v>
      </c>
      <c r="T338" s="6">
        <f t="shared" si="27"/>
        <v>9.0500000000000007</v>
      </c>
      <c r="U338" s="6">
        <v>0</v>
      </c>
      <c r="W338" s="5"/>
      <c r="X338" s="8">
        <v>28826</v>
      </c>
      <c r="Y338" s="6">
        <v>12</v>
      </c>
      <c r="Z338" s="6">
        <v>5.5</v>
      </c>
      <c r="AA338" s="6">
        <f t="shared" si="28"/>
        <v>8.75</v>
      </c>
      <c r="AB338" s="6">
        <v>2.5</v>
      </c>
      <c r="AD338" s="5"/>
      <c r="AE338" s="8">
        <v>29191</v>
      </c>
      <c r="AF338" s="6">
        <v>17.5</v>
      </c>
      <c r="AG338" s="6">
        <v>8</v>
      </c>
      <c r="AH338" s="6">
        <f t="shared" si="29"/>
        <v>12.75</v>
      </c>
      <c r="AI338" s="6">
        <v>0</v>
      </c>
    </row>
    <row r="339" spans="2:35" x14ac:dyDescent="0.25">
      <c r="B339" s="5"/>
      <c r="C339" s="8">
        <v>27731</v>
      </c>
      <c r="D339" s="6">
        <v>13</v>
      </c>
      <c r="E339" s="6">
        <v>8.8000000000000007</v>
      </c>
      <c r="F339" s="6">
        <f t="shared" si="25"/>
        <v>10.9</v>
      </c>
      <c r="G339" s="6">
        <v>4.8</v>
      </c>
      <c r="I339" s="5"/>
      <c r="J339" s="8">
        <v>28096</v>
      </c>
      <c r="K339" s="6">
        <v>19.399999999999999</v>
      </c>
      <c r="L339" s="6">
        <v>10</v>
      </c>
      <c r="M339" s="6">
        <f t="shared" si="26"/>
        <v>14.7</v>
      </c>
      <c r="N339" s="6">
        <v>0</v>
      </c>
      <c r="P339" s="5"/>
      <c r="Q339" s="8">
        <v>28462</v>
      </c>
      <c r="R339" s="6">
        <v>11.5</v>
      </c>
      <c r="S339" s="6">
        <v>6</v>
      </c>
      <c r="T339" s="6">
        <f t="shared" si="27"/>
        <v>8.75</v>
      </c>
      <c r="U339" s="6">
        <v>0</v>
      </c>
      <c r="W339" s="5"/>
      <c r="X339" s="8">
        <v>28827</v>
      </c>
      <c r="Y339" s="6">
        <v>14</v>
      </c>
      <c r="Z339" s="6">
        <v>8.6</v>
      </c>
      <c r="AA339" s="6">
        <f t="shared" si="28"/>
        <v>11.3</v>
      </c>
      <c r="AB339" s="6">
        <v>0.5</v>
      </c>
      <c r="AD339" s="5"/>
      <c r="AE339" s="8">
        <v>29192</v>
      </c>
      <c r="AF339" s="6">
        <v>15.5</v>
      </c>
      <c r="AG339" s="6">
        <v>7.6</v>
      </c>
      <c r="AH339" s="6">
        <f t="shared" si="29"/>
        <v>11.55</v>
      </c>
      <c r="AI339" s="6">
        <v>0</v>
      </c>
    </row>
    <row r="340" spans="2:35" x14ac:dyDescent="0.25">
      <c r="B340" s="5"/>
      <c r="C340" s="8">
        <v>27732</v>
      </c>
      <c r="D340" s="6">
        <v>15.5</v>
      </c>
      <c r="E340" s="6">
        <v>10.5</v>
      </c>
      <c r="F340" s="6">
        <f t="shared" si="25"/>
        <v>13</v>
      </c>
      <c r="G340" s="6">
        <v>0</v>
      </c>
      <c r="I340" s="5"/>
      <c r="J340" s="8">
        <v>28097</v>
      </c>
      <c r="K340" s="6">
        <v>16</v>
      </c>
      <c r="L340" s="6">
        <v>12</v>
      </c>
      <c r="M340" s="6">
        <f t="shared" si="26"/>
        <v>14</v>
      </c>
      <c r="N340" s="6">
        <v>0</v>
      </c>
      <c r="P340" s="5"/>
      <c r="Q340" s="8">
        <v>28463</v>
      </c>
      <c r="R340" s="6">
        <v>13.4</v>
      </c>
      <c r="S340" s="6">
        <v>9.5</v>
      </c>
      <c r="T340" s="6">
        <f t="shared" si="27"/>
        <v>11.45</v>
      </c>
      <c r="U340" s="6">
        <v>9.8000000000000007</v>
      </c>
      <c r="W340" s="5"/>
      <c r="X340" s="8">
        <v>28828</v>
      </c>
      <c r="Y340" s="6">
        <v>12.5</v>
      </c>
      <c r="Z340" s="6">
        <v>9.5</v>
      </c>
      <c r="AA340" s="6">
        <f t="shared" si="28"/>
        <v>11</v>
      </c>
      <c r="AB340" s="6">
        <v>16</v>
      </c>
      <c r="AD340" s="5"/>
      <c r="AE340" s="8">
        <v>29193</v>
      </c>
      <c r="AF340" s="6">
        <v>14</v>
      </c>
      <c r="AG340" s="6">
        <v>6.5</v>
      </c>
      <c r="AH340" s="6">
        <f t="shared" si="29"/>
        <v>10.25</v>
      </c>
      <c r="AI340" s="6">
        <v>0</v>
      </c>
    </row>
    <row r="341" spans="2:35" x14ac:dyDescent="0.25">
      <c r="B341" s="5"/>
      <c r="C341" s="8">
        <v>27733</v>
      </c>
      <c r="D341" s="6">
        <v>15</v>
      </c>
      <c r="E341" s="6">
        <v>12</v>
      </c>
      <c r="F341" s="6">
        <f t="shared" si="25"/>
        <v>13.5</v>
      </c>
      <c r="G341" s="6">
        <v>0</v>
      </c>
      <c r="I341" s="5"/>
      <c r="J341" s="8">
        <v>28098</v>
      </c>
      <c r="K341" s="6">
        <v>10</v>
      </c>
      <c r="L341" s="6">
        <v>7</v>
      </c>
      <c r="M341" s="6">
        <f t="shared" si="26"/>
        <v>8.5</v>
      </c>
      <c r="N341" s="6">
        <v>0</v>
      </c>
      <c r="P341" s="5"/>
      <c r="Q341" s="8">
        <v>28464</v>
      </c>
      <c r="R341" s="6">
        <v>13</v>
      </c>
      <c r="S341" s="6">
        <v>11.8</v>
      </c>
      <c r="T341" s="6">
        <f t="shared" si="27"/>
        <v>12.4</v>
      </c>
      <c r="U341" s="6">
        <v>14.5</v>
      </c>
      <c r="W341" s="5"/>
      <c r="X341" s="8">
        <v>28829</v>
      </c>
      <c r="Y341" s="6">
        <v>16</v>
      </c>
      <c r="Z341" s="6">
        <v>7.2</v>
      </c>
      <c r="AA341" s="6">
        <f t="shared" si="28"/>
        <v>11.6</v>
      </c>
      <c r="AB341" s="6">
        <v>0</v>
      </c>
      <c r="AD341" s="5"/>
      <c r="AE341" s="8">
        <v>29194</v>
      </c>
      <c r="AF341" s="6">
        <v>15</v>
      </c>
      <c r="AG341" s="6">
        <v>7</v>
      </c>
      <c r="AH341" s="6">
        <f t="shared" si="29"/>
        <v>11</v>
      </c>
      <c r="AI341" s="6">
        <v>0</v>
      </c>
    </row>
    <row r="342" spans="2:35" x14ac:dyDescent="0.25">
      <c r="B342" s="5"/>
      <c r="C342" s="8">
        <v>27734</v>
      </c>
      <c r="D342" s="6">
        <v>14</v>
      </c>
      <c r="E342" s="6">
        <v>11</v>
      </c>
      <c r="F342" s="6">
        <f t="shared" si="25"/>
        <v>12.5</v>
      </c>
      <c r="G342" s="6">
        <v>0</v>
      </c>
      <c r="I342" s="5"/>
      <c r="J342" s="8">
        <v>28099</v>
      </c>
      <c r="K342" s="6">
        <v>13</v>
      </c>
      <c r="L342" s="6">
        <v>7</v>
      </c>
      <c r="M342" s="6">
        <f t="shared" si="26"/>
        <v>10</v>
      </c>
      <c r="N342" s="6">
        <v>0</v>
      </c>
      <c r="P342" s="5"/>
      <c r="Q342" s="8">
        <v>28465</v>
      </c>
      <c r="R342" s="6">
        <v>13.5</v>
      </c>
      <c r="S342" s="6">
        <v>11.4</v>
      </c>
      <c r="T342" s="6">
        <f t="shared" si="27"/>
        <v>12.45</v>
      </c>
      <c r="U342" s="6">
        <v>0</v>
      </c>
      <c r="W342" s="5"/>
      <c r="X342" s="8">
        <v>28830</v>
      </c>
      <c r="Y342" s="6">
        <v>13</v>
      </c>
      <c r="Z342" s="6">
        <v>5.5</v>
      </c>
      <c r="AA342" s="6">
        <f t="shared" si="28"/>
        <v>9.25</v>
      </c>
      <c r="AB342" s="6">
        <v>0.1</v>
      </c>
      <c r="AD342" s="5"/>
      <c r="AE342" s="8">
        <v>29195</v>
      </c>
      <c r="AF342" s="6">
        <v>16</v>
      </c>
      <c r="AG342" s="6">
        <v>7</v>
      </c>
      <c r="AH342" s="6">
        <f t="shared" si="29"/>
        <v>11.5</v>
      </c>
      <c r="AI342" s="6">
        <v>0</v>
      </c>
    </row>
    <row r="343" spans="2:35" x14ac:dyDescent="0.25">
      <c r="B343" s="5"/>
      <c r="C343" s="8">
        <v>27735</v>
      </c>
      <c r="D343" s="6">
        <v>12.2</v>
      </c>
      <c r="E343" s="6">
        <v>6.5</v>
      </c>
      <c r="F343" s="6">
        <f t="shared" si="25"/>
        <v>9.35</v>
      </c>
      <c r="G343" s="6">
        <v>0</v>
      </c>
      <c r="I343" s="5"/>
      <c r="J343" s="8">
        <v>28100</v>
      </c>
      <c r="K343" s="6">
        <v>16.5</v>
      </c>
      <c r="L343" s="6">
        <v>8</v>
      </c>
      <c r="M343" s="6">
        <f t="shared" si="26"/>
        <v>12.25</v>
      </c>
      <c r="N343" s="6">
        <v>0.1</v>
      </c>
      <c r="P343" s="5"/>
      <c r="Q343" s="8">
        <v>28466</v>
      </c>
      <c r="R343" s="6">
        <v>16</v>
      </c>
      <c r="S343" s="6">
        <v>10.5</v>
      </c>
      <c r="T343" s="6">
        <f t="shared" si="27"/>
        <v>13.25</v>
      </c>
      <c r="U343" s="6">
        <v>8.4</v>
      </c>
      <c r="W343" s="5"/>
      <c r="X343" s="8">
        <v>28831</v>
      </c>
      <c r="Y343" s="6">
        <v>15.5</v>
      </c>
      <c r="Z343" s="6">
        <v>9.6</v>
      </c>
      <c r="AA343" s="6">
        <f t="shared" si="28"/>
        <v>12.55</v>
      </c>
      <c r="AB343" s="6">
        <v>0</v>
      </c>
      <c r="AD343" s="5"/>
      <c r="AE343" s="8">
        <v>29196</v>
      </c>
      <c r="AF343" s="6">
        <v>15.5</v>
      </c>
      <c r="AG343" s="6">
        <v>8.1999999999999993</v>
      </c>
      <c r="AH343" s="6">
        <f t="shared" si="29"/>
        <v>11.85</v>
      </c>
      <c r="AI343" s="6">
        <v>0</v>
      </c>
    </row>
    <row r="344" spans="2:35" x14ac:dyDescent="0.25">
      <c r="B344" s="5"/>
      <c r="C344" s="8">
        <v>27736</v>
      </c>
      <c r="D344" s="6">
        <v>10.6</v>
      </c>
      <c r="E344" s="6">
        <v>5</v>
      </c>
      <c r="F344" s="6">
        <f t="shared" si="25"/>
        <v>7.8</v>
      </c>
      <c r="G344" s="6">
        <v>0</v>
      </c>
      <c r="I344" s="5"/>
      <c r="J344" s="8">
        <v>28101</v>
      </c>
      <c r="K344" s="6">
        <v>19.5</v>
      </c>
      <c r="L344" s="6">
        <v>12.5</v>
      </c>
      <c r="M344" s="6">
        <f t="shared" si="26"/>
        <v>16</v>
      </c>
      <c r="N344" s="6">
        <v>0</v>
      </c>
      <c r="P344" s="5"/>
      <c r="Q344" s="8">
        <v>28467</v>
      </c>
      <c r="R344" s="6">
        <v>14</v>
      </c>
      <c r="S344" s="6">
        <v>13</v>
      </c>
      <c r="T344" s="6">
        <f t="shared" si="27"/>
        <v>13.5</v>
      </c>
      <c r="U344" s="6">
        <v>0</v>
      </c>
      <c r="W344" s="5"/>
      <c r="X344" s="8">
        <v>28832</v>
      </c>
      <c r="Y344" s="6">
        <v>18.600000000000001</v>
      </c>
      <c r="Z344" s="6">
        <v>12</v>
      </c>
      <c r="AA344" s="6">
        <f t="shared" si="28"/>
        <v>15.3</v>
      </c>
      <c r="AB344" s="6">
        <v>0</v>
      </c>
      <c r="AD344" s="5"/>
      <c r="AE344" s="8">
        <v>29197</v>
      </c>
      <c r="AF344" s="6">
        <v>14</v>
      </c>
      <c r="AG344" s="6">
        <v>6.5</v>
      </c>
      <c r="AH344" s="6">
        <f t="shared" si="29"/>
        <v>10.25</v>
      </c>
      <c r="AI344" s="6">
        <v>0.1</v>
      </c>
    </row>
    <row r="345" spans="2:35" x14ac:dyDescent="0.25">
      <c r="B345" s="5"/>
      <c r="C345" s="8">
        <v>27737</v>
      </c>
      <c r="D345" s="6">
        <v>11.6</v>
      </c>
      <c r="E345" s="6">
        <v>4.5999999999999996</v>
      </c>
      <c r="F345" s="6">
        <f t="shared" si="25"/>
        <v>8.1</v>
      </c>
      <c r="G345" s="6">
        <v>0.2</v>
      </c>
      <c r="I345" s="5"/>
      <c r="J345" s="8">
        <v>28102</v>
      </c>
      <c r="K345" s="6">
        <v>17.5</v>
      </c>
      <c r="L345" s="6">
        <v>12.5</v>
      </c>
      <c r="M345" s="6">
        <f t="shared" si="26"/>
        <v>15</v>
      </c>
      <c r="N345" s="6">
        <v>0</v>
      </c>
      <c r="P345" s="5"/>
      <c r="Q345" s="8">
        <v>28468</v>
      </c>
      <c r="R345" s="6">
        <v>12.4</v>
      </c>
      <c r="S345" s="6">
        <v>6.6</v>
      </c>
      <c r="T345" s="6">
        <f t="shared" si="27"/>
        <v>9.5</v>
      </c>
      <c r="U345" s="6">
        <v>0</v>
      </c>
      <c r="W345" s="5"/>
      <c r="X345" s="8">
        <v>28833</v>
      </c>
      <c r="Y345" s="6">
        <v>17.600000000000001</v>
      </c>
      <c r="Z345" s="6">
        <v>12.8</v>
      </c>
      <c r="AA345" s="6">
        <f t="shared" si="28"/>
        <v>15.200000000000001</v>
      </c>
      <c r="AB345" s="6">
        <v>0</v>
      </c>
      <c r="AD345" s="5"/>
      <c r="AE345" s="8">
        <v>29198</v>
      </c>
      <c r="AF345" s="6">
        <v>14.5</v>
      </c>
      <c r="AG345" s="6">
        <v>7</v>
      </c>
      <c r="AH345" s="6">
        <f t="shared" si="29"/>
        <v>10.75</v>
      </c>
      <c r="AI345" s="6">
        <v>0</v>
      </c>
    </row>
    <row r="346" spans="2:35" x14ac:dyDescent="0.25">
      <c r="B346" s="5"/>
      <c r="C346" s="8">
        <v>27738</v>
      </c>
      <c r="D346" s="6">
        <v>14</v>
      </c>
      <c r="E346" s="6">
        <v>10.5</v>
      </c>
      <c r="F346" s="6">
        <f t="shared" si="25"/>
        <v>12.25</v>
      </c>
      <c r="G346" s="6">
        <v>0</v>
      </c>
      <c r="I346" s="5"/>
      <c r="J346" s="8">
        <v>28103</v>
      </c>
      <c r="K346" s="6">
        <v>19</v>
      </c>
      <c r="L346" s="6">
        <v>10</v>
      </c>
      <c r="M346" s="6">
        <f t="shared" si="26"/>
        <v>14.5</v>
      </c>
      <c r="N346" s="6">
        <v>0</v>
      </c>
      <c r="P346" s="5"/>
      <c r="Q346" s="8">
        <v>28469</v>
      </c>
      <c r="R346" s="6">
        <v>13.5</v>
      </c>
      <c r="S346" s="6">
        <v>7.2</v>
      </c>
      <c r="T346" s="6">
        <f t="shared" si="27"/>
        <v>10.35</v>
      </c>
      <c r="U346" s="6">
        <v>0</v>
      </c>
      <c r="W346" s="5"/>
      <c r="X346" s="8">
        <v>28834</v>
      </c>
      <c r="Y346" s="6">
        <v>19.2</v>
      </c>
      <c r="Z346" s="6">
        <v>12.6</v>
      </c>
      <c r="AA346" s="6">
        <f t="shared" si="28"/>
        <v>15.899999999999999</v>
      </c>
      <c r="AB346" s="6">
        <v>0</v>
      </c>
      <c r="AD346" s="5"/>
      <c r="AE346" s="8">
        <v>29199</v>
      </c>
      <c r="AF346" s="6">
        <v>18</v>
      </c>
      <c r="AG346" s="6">
        <v>7.2</v>
      </c>
      <c r="AH346" s="6">
        <f t="shared" si="29"/>
        <v>12.6</v>
      </c>
      <c r="AI346" s="6">
        <v>0</v>
      </c>
    </row>
    <row r="347" spans="2:35" x14ac:dyDescent="0.25">
      <c r="B347" s="5"/>
      <c r="C347" s="8">
        <v>27739</v>
      </c>
      <c r="D347" s="6">
        <v>15</v>
      </c>
      <c r="E347" s="6">
        <v>10</v>
      </c>
      <c r="F347" s="6">
        <f t="shared" si="25"/>
        <v>12.5</v>
      </c>
      <c r="G347" s="6">
        <v>0</v>
      </c>
      <c r="I347" s="5"/>
      <c r="J347" s="8">
        <v>28104</v>
      </c>
      <c r="K347" s="6">
        <v>20</v>
      </c>
      <c r="L347" s="6">
        <v>10.4</v>
      </c>
      <c r="M347" s="6">
        <f t="shared" si="26"/>
        <v>15.2</v>
      </c>
      <c r="N347" s="6">
        <v>0</v>
      </c>
      <c r="P347" s="5"/>
      <c r="Q347" s="8">
        <v>28470</v>
      </c>
      <c r="R347" s="6">
        <v>16.5</v>
      </c>
      <c r="S347" s="6">
        <v>8.4</v>
      </c>
      <c r="T347" s="6">
        <f t="shared" si="27"/>
        <v>12.45</v>
      </c>
      <c r="U347" s="6">
        <v>0</v>
      </c>
      <c r="W347" s="5"/>
      <c r="X347" s="8">
        <v>28835</v>
      </c>
      <c r="Y347" s="6">
        <v>15</v>
      </c>
      <c r="Z347" s="6">
        <v>8.5</v>
      </c>
      <c r="AA347" s="6">
        <f t="shared" si="28"/>
        <v>11.75</v>
      </c>
      <c r="AB347" s="6">
        <v>0.1</v>
      </c>
      <c r="AD347" s="5"/>
      <c r="AE347" s="8">
        <v>29200</v>
      </c>
      <c r="AF347" s="6">
        <v>20</v>
      </c>
      <c r="AG347" s="6">
        <v>12.5</v>
      </c>
      <c r="AH347" s="6">
        <f t="shared" si="29"/>
        <v>16.25</v>
      </c>
      <c r="AI347" s="6">
        <v>0</v>
      </c>
    </row>
    <row r="348" spans="2:35" x14ac:dyDescent="0.25">
      <c r="B348" s="5"/>
      <c r="C348" s="8">
        <v>27740</v>
      </c>
      <c r="D348" s="6">
        <v>12</v>
      </c>
      <c r="E348" s="6">
        <v>8.5</v>
      </c>
      <c r="F348" s="6">
        <f t="shared" si="25"/>
        <v>10.25</v>
      </c>
      <c r="G348" s="6">
        <v>5.5</v>
      </c>
      <c r="I348" s="5"/>
      <c r="J348" s="8">
        <v>28105</v>
      </c>
      <c r="K348" s="6">
        <v>14</v>
      </c>
      <c r="L348" s="6">
        <v>9</v>
      </c>
      <c r="M348" s="6">
        <f t="shared" si="26"/>
        <v>11.5</v>
      </c>
      <c r="N348" s="6">
        <v>0</v>
      </c>
      <c r="P348" s="5"/>
      <c r="Q348" s="8">
        <v>28471</v>
      </c>
      <c r="R348" s="6">
        <v>15</v>
      </c>
      <c r="S348" s="6">
        <v>14</v>
      </c>
      <c r="T348" s="6">
        <f t="shared" si="27"/>
        <v>14.5</v>
      </c>
      <c r="U348" s="6">
        <v>0.1</v>
      </c>
      <c r="W348" s="5"/>
      <c r="X348" s="8">
        <v>28836</v>
      </c>
      <c r="Y348" s="6">
        <v>19.600000000000001</v>
      </c>
      <c r="Z348" s="6">
        <v>13</v>
      </c>
      <c r="AA348" s="6">
        <f t="shared" si="28"/>
        <v>16.3</v>
      </c>
      <c r="AB348" s="6">
        <v>0</v>
      </c>
      <c r="AD348" s="5"/>
      <c r="AE348" s="8">
        <v>29201</v>
      </c>
      <c r="AF348" s="6">
        <v>17.5</v>
      </c>
      <c r="AG348" s="6">
        <v>10</v>
      </c>
      <c r="AH348" s="6">
        <f t="shared" si="29"/>
        <v>13.75</v>
      </c>
      <c r="AI348" s="6">
        <v>0</v>
      </c>
    </row>
    <row r="349" spans="2:35" x14ac:dyDescent="0.25">
      <c r="B349" s="5"/>
      <c r="C349" s="8">
        <v>27741</v>
      </c>
      <c r="D349" s="6">
        <v>11.6</v>
      </c>
      <c r="E349" s="6">
        <v>10</v>
      </c>
      <c r="F349" s="6">
        <f t="shared" si="25"/>
        <v>10.8</v>
      </c>
      <c r="G349" s="6">
        <v>0.1</v>
      </c>
      <c r="I349" s="5"/>
      <c r="J349" s="8">
        <v>28106</v>
      </c>
      <c r="K349" s="6">
        <v>12</v>
      </c>
      <c r="L349" s="6">
        <v>6.6</v>
      </c>
      <c r="M349" s="6">
        <f t="shared" si="26"/>
        <v>9.3000000000000007</v>
      </c>
      <c r="N349" s="6">
        <v>0.1</v>
      </c>
      <c r="P349" s="5"/>
      <c r="Q349" s="8">
        <v>28472</v>
      </c>
      <c r="R349" s="6">
        <v>14.2</v>
      </c>
      <c r="S349" s="6">
        <v>13</v>
      </c>
      <c r="T349" s="6">
        <f t="shared" si="27"/>
        <v>13.6</v>
      </c>
      <c r="U349" s="6">
        <v>0</v>
      </c>
      <c r="W349" s="5"/>
      <c r="X349" s="8">
        <v>28837</v>
      </c>
      <c r="Y349" s="6">
        <v>21.6</v>
      </c>
      <c r="Z349" s="6">
        <v>15</v>
      </c>
      <c r="AA349" s="6">
        <f t="shared" si="28"/>
        <v>18.3</v>
      </c>
      <c r="AB349" s="6">
        <v>0</v>
      </c>
      <c r="AD349" s="5"/>
      <c r="AE349" s="8">
        <v>29202</v>
      </c>
      <c r="AF349" s="6">
        <v>17.5</v>
      </c>
      <c r="AG349" s="6">
        <v>9</v>
      </c>
      <c r="AH349" s="6">
        <f t="shared" si="29"/>
        <v>13.25</v>
      </c>
      <c r="AI349" s="6">
        <v>0</v>
      </c>
    </row>
    <row r="350" spans="2:35" x14ac:dyDescent="0.25">
      <c r="B350" s="5"/>
      <c r="C350" s="8">
        <v>27742</v>
      </c>
      <c r="D350" s="6">
        <v>12</v>
      </c>
      <c r="E350" s="6">
        <v>7.8</v>
      </c>
      <c r="F350" s="6">
        <f t="shared" si="25"/>
        <v>9.9</v>
      </c>
      <c r="G350" s="6">
        <v>3.2</v>
      </c>
      <c r="I350" s="5"/>
      <c r="J350" s="8">
        <v>28107</v>
      </c>
      <c r="K350" s="6">
        <v>11</v>
      </c>
      <c r="L350" s="6">
        <v>7.2</v>
      </c>
      <c r="M350" s="6">
        <f t="shared" si="26"/>
        <v>9.1</v>
      </c>
      <c r="N350" s="6">
        <v>0</v>
      </c>
      <c r="P350" s="5"/>
      <c r="Q350" s="8">
        <v>28473</v>
      </c>
      <c r="R350" s="6">
        <v>14.5</v>
      </c>
      <c r="S350" s="6">
        <v>8.6</v>
      </c>
      <c r="T350" s="6">
        <f t="shared" si="27"/>
        <v>11.55</v>
      </c>
      <c r="U350" s="6">
        <v>0</v>
      </c>
      <c r="W350" s="5"/>
      <c r="X350" s="8">
        <v>28838</v>
      </c>
      <c r="Y350" s="6">
        <v>18.5</v>
      </c>
      <c r="Z350" s="6">
        <v>13.5</v>
      </c>
      <c r="AA350" s="6">
        <f t="shared" si="28"/>
        <v>16</v>
      </c>
      <c r="AB350" s="6">
        <v>0</v>
      </c>
      <c r="AD350" s="5"/>
      <c r="AE350" s="8">
        <v>29203</v>
      </c>
      <c r="AF350" s="6">
        <v>16</v>
      </c>
      <c r="AG350" s="6">
        <v>11</v>
      </c>
      <c r="AH350" s="6">
        <f t="shared" si="29"/>
        <v>13.5</v>
      </c>
      <c r="AI350" s="6">
        <v>0</v>
      </c>
    </row>
    <row r="351" spans="2:35" x14ac:dyDescent="0.25">
      <c r="B351" s="5"/>
      <c r="C351" s="8">
        <v>27743</v>
      </c>
      <c r="D351" s="6">
        <v>14</v>
      </c>
      <c r="E351" s="6">
        <v>8.5</v>
      </c>
      <c r="F351" s="6">
        <f t="shared" si="25"/>
        <v>11.25</v>
      </c>
      <c r="G351" s="6">
        <v>5.6</v>
      </c>
      <c r="I351" s="5"/>
      <c r="J351" s="8">
        <v>28108</v>
      </c>
      <c r="K351" s="6">
        <v>11.6</v>
      </c>
      <c r="L351" s="6">
        <v>7.5</v>
      </c>
      <c r="M351" s="6">
        <f t="shared" si="26"/>
        <v>9.5500000000000007</v>
      </c>
      <c r="N351" s="6">
        <v>0</v>
      </c>
      <c r="P351" s="5"/>
      <c r="Q351" s="8">
        <v>28474</v>
      </c>
      <c r="R351" s="6">
        <v>13.5</v>
      </c>
      <c r="S351" s="6">
        <v>11</v>
      </c>
      <c r="T351" s="6">
        <f t="shared" si="27"/>
        <v>12.25</v>
      </c>
      <c r="U351" s="6">
        <v>0.2</v>
      </c>
      <c r="W351" s="5"/>
      <c r="X351" s="8">
        <v>28839</v>
      </c>
      <c r="Y351" s="6">
        <v>15</v>
      </c>
      <c r="Z351" s="6">
        <v>10.5</v>
      </c>
      <c r="AA351" s="6">
        <f t="shared" si="28"/>
        <v>12.75</v>
      </c>
      <c r="AB351" s="6">
        <v>0</v>
      </c>
      <c r="AD351" s="5"/>
      <c r="AE351" s="8">
        <v>29204</v>
      </c>
      <c r="AF351" s="6">
        <v>16.399999999999999</v>
      </c>
      <c r="AG351" s="6">
        <v>10</v>
      </c>
      <c r="AH351" s="6">
        <f t="shared" si="29"/>
        <v>13.2</v>
      </c>
      <c r="AI351" s="6">
        <v>0</v>
      </c>
    </row>
    <row r="352" spans="2:35" x14ac:dyDescent="0.25">
      <c r="B352" s="5"/>
      <c r="C352" s="8">
        <v>27744</v>
      </c>
      <c r="D352" s="6">
        <v>15.5</v>
      </c>
      <c r="E352" s="6">
        <v>7.6</v>
      </c>
      <c r="F352" s="6">
        <f t="shared" si="25"/>
        <v>11.55</v>
      </c>
      <c r="G352" s="6">
        <v>0</v>
      </c>
      <c r="I352" s="5"/>
      <c r="J352" s="8">
        <v>28109</v>
      </c>
      <c r="K352" s="6">
        <v>12</v>
      </c>
      <c r="L352" s="6">
        <v>12</v>
      </c>
      <c r="M352" s="6">
        <f t="shared" si="26"/>
        <v>12</v>
      </c>
      <c r="N352" s="6">
        <v>0.1</v>
      </c>
      <c r="P352" s="5"/>
      <c r="Q352" s="8">
        <v>28475</v>
      </c>
      <c r="R352" s="6">
        <v>14</v>
      </c>
      <c r="S352" s="6">
        <v>11.6</v>
      </c>
      <c r="T352" s="6">
        <f t="shared" si="27"/>
        <v>12.8</v>
      </c>
      <c r="U352" s="6">
        <v>0</v>
      </c>
      <c r="W352" s="5"/>
      <c r="X352" s="8">
        <v>28840</v>
      </c>
      <c r="Y352" s="6">
        <v>15</v>
      </c>
      <c r="Z352" s="6">
        <v>11.6</v>
      </c>
      <c r="AA352" s="6">
        <f t="shared" si="28"/>
        <v>13.3</v>
      </c>
      <c r="AB352" s="6">
        <v>0</v>
      </c>
      <c r="AD352" s="5"/>
      <c r="AE352" s="8">
        <v>29205</v>
      </c>
      <c r="AF352" s="6">
        <v>17.8</v>
      </c>
      <c r="AG352" s="6">
        <v>9.1999999999999993</v>
      </c>
      <c r="AH352" s="6">
        <f t="shared" si="29"/>
        <v>13.5</v>
      </c>
      <c r="AI352" s="6">
        <v>0</v>
      </c>
    </row>
    <row r="353" spans="2:35" x14ac:dyDescent="0.25">
      <c r="B353" s="5"/>
      <c r="C353" s="8">
        <v>27745</v>
      </c>
      <c r="D353" s="6">
        <v>15</v>
      </c>
      <c r="E353" s="6">
        <v>7</v>
      </c>
      <c r="F353" s="6">
        <f t="shared" si="25"/>
        <v>11</v>
      </c>
      <c r="G353" s="6">
        <v>0</v>
      </c>
      <c r="I353" s="5"/>
      <c r="J353" s="8">
        <v>28110</v>
      </c>
      <c r="K353" s="6">
        <v>13</v>
      </c>
      <c r="L353" s="6">
        <v>10</v>
      </c>
      <c r="M353" s="6">
        <f t="shared" si="26"/>
        <v>11.5</v>
      </c>
      <c r="N353" s="6">
        <v>0</v>
      </c>
      <c r="P353" s="5"/>
      <c r="Q353" s="8">
        <v>28476</v>
      </c>
      <c r="R353" s="6">
        <v>14</v>
      </c>
      <c r="S353" s="6">
        <v>8</v>
      </c>
      <c r="T353" s="6">
        <f t="shared" si="27"/>
        <v>11</v>
      </c>
      <c r="U353" s="6">
        <v>0</v>
      </c>
      <c r="W353" s="5"/>
      <c r="X353" s="8">
        <v>28841</v>
      </c>
      <c r="Y353" s="6">
        <v>13</v>
      </c>
      <c r="Z353" s="6">
        <v>5</v>
      </c>
      <c r="AA353" s="6">
        <f t="shared" si="28"/>
        <v>9</v>
      </c>
      <c r="AB353" s="6">
        <v>0</v>
      </c>
      <c r="AD353" s="5"/>
      <c r="AE353" s="8">
        <v>29206</v>
      </c>
      <c r="AF353" s="6">
        <v>19.5</v>
      </c>
      <c r="AG353" s="6">
        <v>12</v>
      </c>
      <c r="AH353" s="6">
        <f t="shared" si="29"/>
        <v>15.75</v>
      </c>
      <c r="AI353" s="6">
        <v>0</v>
      </c>
    </row>
    <row r="354" spans="2:35" x14ac:dyDescent="0.25">
      <c r="B354" s="5"/>
      <c r="C354" s="8">
        <v>27746</v>
      </c>
      <c r="D354" s="6">
        <v>12</v>
      </c>
      <c r="E354" s="6">
        <v>5.5</v>
      </c>
      <c r="F354" s="6">
        <f t="shared" si="25"/>
        <v>8.75</v>
      </c>
      <c r="G354" s="6">
        <v>0</v>
      </c>
      <c r="I354" s="5"/>
      <c r="J354" s="8">
        <v>28111</v>
      </c>
      <c r="K354" s="6">
        <v>13.5</v>
      </c>
      <c r="L354" s="6">
        <v>11</v>
      </c>
      <c r="M354" s="6">
        <f t="shared" si="26"/>
        <v>12.25</v>
      </c>
      <c r="N354" s="6">
        <v>3.6</v>
      </c>
      <c r="P354" s="5"/>
      <c r="Q354" s="8">
        <v>28477</v>
      </c>
      <c r="R354" s="6">
        <v>13</v>
      </c>
      <c r="S354" s="6">
        <v>9</v>
      </c>
      <c r="T354" s="6">
        <f t="shared" si="27"/>
        <v>11</v>
      </c>
      <c r="U354" s="6">
        <v>0</v>
      </c>
      <c r="W354" s="5"/>
      <c r="X354" s="8">
        <v>28842</v>
      </c>
      <c r="Y354" s="6">
        <v>12.2</v>
      </c>
      <c r="Z354" s="6">
        <v>7.5</v>
      </c>
      <c r="AA354" s="6">
        <f t="shared" si="28"/>
        <v>9.85</v>
      </c>
      <c r="AB354" s="6">
        <v>0</v>
      </c>
      <c r="AD354" s="5"/>
      <c r="AE354" s="8">
        <v>29207</v>
      </c>
      <c r="AF354" s="6">
        <v>14</v>
      </c>
      <c r="AG354" s="6">
        <v>9.4</v>
      </c>
      <c r="AH354" s="6">
        <f t="shared" si="29"/>
        <v>11.7</v>
      </c>
      <c r="AI354" s="6">
        <v>0</v>
      </c>
    </row>
    <row r="355" spans="2:35" x14ac:dyDescent="0.25">
      <c r="B355" s="5"/>
      <c r="C355" s="8">
        <v>27747</v>
      </c>
      <c r="D355" s="6">
        <v>9</v>
      </c>
      <c r="E355" s="6">
        <v>5</v>
      </c>
      <c r="F355" s="6">
        <f t="shared" si="25"/>
        <v>7</v>
      </c>
      <c r="G355" s="6">
        <v>0</v>
      </c>
      <c r="I355" s="5"/>
      <c r="J355" s="8">
        <v>28112</v>
      </c>
      <c r="K355" s="6">
        <v>13</v>
      </c>
      <c r="L355" s="6">
        <v>10.4</v>
      </c>
      <c r="M355" s="6">
        <f t="shared" si="26"/>
        <v>11.7</v>
      </c>
      <c r="N355" s="6">
        <v>6.4</v>
      </c>
      <c r="P355" s="5"/>
      <c r="Q355" s="8">
        <v>28478</v>
      </c>
      <c r="R355" s="6">
        <v>14</v>
      </c>
      <c r="S355" s="6">
        <v>6.4</v>
      </c>
      <c r="T355" s="6">
        <f t="shared" si="27"/>
        <v>10.199999999999999</v>
      </c>
      <c r="U355" s="6">
        <v>0</v>
      </c>
      <c r="W355" s="5"/>
      <c r="X355" s="8">
        <v>28843</v>
      </c>
      <c r="Y355" s="6">
        <v>8.5</v>
      </c>
      <c r="Z355" s="6">
        <v>4.5</v>
      </c>
      <c r="AA355" s="6">
        <f t="shared" si="28"/>
        <v>6.5</v>
      </c>
      <c r="AB355" s="6">
        <v>0.2</v>
      </c>
      <c r="AD355" s="5"/>
      <c r="AE355" s="8">
        <v>29208</v>
      </c>
      <c r="AF355" s="6">
        <v>13</v>
      </c>
      <c r="AG355" s="6">
        <v>8</v>
      </c>
      <c r="AH355" s="6">
        <f t="shared" si="29"/>
        <v>10.5</v>
      </c>
      <c r="AI355" s="6">
        <v>0</v>
      </c>
    </row>
    <row r="356" spans="2:35" x14ac:dyDescent="0.25">
      <c r="B356" s="5"/>
      <c r="C356" s="8">
        <v>27748</v>
      </c>
      <c r="D356" s="6">
        <v>9</v>
      </c>
      <c r="E356" s="6">
        <v>3.8</v>
      </c>
      <c r="F356" s="6">
        <f t="shared" si="25"/>
        <v>6.4</v>
      </c>
      <c r="G356" s="6">
        <v>0</v>
      </c>
      <c r="I356" s="5"/>
      <c r="J356" s="8">
        <v>28113</v>
      </c>
      <c r="K356" s="6">
        <v>14</v>
      </c>
      <c r="L356" s="6">
        <v>9</v>
      </c>
      <c r="M356" s="6">
        <f t="shared" si="26"/>
        <v>11.5</v>
      </c>
      <c r="N356" s="6">
        <v>0.1</v>
      </c>
      <c r="P356" s="5"/>
      <c r="Q356" s="8">
        <v>28479</v>
      </c>
      <c r="R356" s="6">
        <v>13.5</v>
      </c>
      <c r="S356" s="6">
        <v>6.4</v>
      </c>
      <c r="T356" s="6">
        <f t="shared" si="27"/>
        <v>9.9499999999999993</v>
      </c>
      <c r="U356" s="6">
        <v>0</v>
      </c>
      <c r="W356" s="5"/>
      <c r="X356" s="8">
        <v>28844</v>
      </c>
      <c r="Y356" s="6">
        <v>11</v>
      </c>
      <c r="Z356" s="6">
        <v>1.6</v>
      </c>
      <c r="AA356" s="6">
        <f t="shared" si="28"/>
        <v>6.3</v>
      </c>
      <c r="AB356" s="6">
        <v>20.399999999999999</v>
      </c>
      <c r="AD356" s="5"/>
      <c r="AE356" s="8">
        <v>29209</v>
      </c>
      <c r="AF356" s="6">
        <v>9.5</v>
      </c>
      <c r="AG356" s="6">
        <v>2</v>
      </c>
      <c r="AH356" s="6">
        <f t="shared" si="29"/>
        <v>5.75</v>
      </c>
      <c r="AI356" s="6">
        <v>0</v>
      </c>
    </row>
    <row r="357" spans="2:35" x14ac:dyDescent="0.25">
      <c r="B357" s="5"/>
      <c r="C357" s="8">
        <v>27749</v>
      </c>
      <c r="D357" s="6">
        <v>10.5</v>
      </c>
      <c r="E357" s="6">
        <v>3</v>
      </c>
      <c r="F357" s="6">
        <f t="shared" si="25"/>
        <v>6.75</v>
      </c>
      <c r="G357" s="6">
        <v>0</v>
      </c>
      <c r="I357" s="5"/>
      <c r="J357" s="8">
        <v>28114</v>
      </c>
      <c r="K357" s="6">
        <v>14</v>
      </c>
      <c r="L357" s="6">
        <v>13.8</v>
      </c>
      <c r="M357" s="6">
        <f t="shared" si="26"/>
        <v>13.9</v>
      </c>
      <c r="N357" s="6">
        <v>25</v>
      </c>
      <c r="P357" s="5"/>
      <c r="Q357" s="8">
        <v>28480</v>
      </c>
      <c r="R357" s="6">
        <v>13</v>
      </c>
      <c r="S357" s="6">
        <v>11</v>
      </c>
      <c r="T357" s="6">
        <f t="shared" si="27"/>
        <v>12</v>
      </c>
      <c r="U357" s="6">
        <v>3.6</v>
      </c>
      <c r="W357" s="5"/>
      <c r="X357" s="8">
        <v>28845</v>
      </c>
      <c r="Y357" s="6">
        <v>12.4</v>
      </c>
      <c r="Z357" s="6">
        <v>4.5</v>
      </c>
      <c r="AA357" s="6">
        <f t="shared" si="28"/>
        <v>8.4499999999999993</v>
      </c>
      <c r="AB357" s="6">
        <v>6</v>
      </c>
      <c r="AD357" s="5"/>
      <c r="AE357" s="8">
        <v>29210</v>
      </c>
      <c r="AF357" s="6">
        <v>9.5</v>
      </c>
      <c r="AG357" s="6">
        <v>1.5</v>
      </c>
      <c r="AH357" s="6">
        <f t="shared" si="29"/>
        <v>5.5</v>
      </c>
      <c r="AI357" s="6">
        <v>22</v>
      </c>
    </row>
    <row r="358" spans="2:35" x14ac:dyDescent="0.25">
      <c r="B358" s="5"/>
      <c r="C358" s="8">
        <v>27750</v>
      </c>
      <c r="D358" s="6">
        <v>10.5</v>
      </c>
      <c r="E358" s="6">
        <v>1.8</v>
      </c>
      <c r="F358" s="6">
        <f t="shared" si="25"/>
        <v>6.15</v>
      </c>
      <c r="G358" s="6">
        <v>0</v>
      </c>
      <c r="I358" s="5"/>
      <c r="J358" s="8">
        <v>28115</v>
      </c>
      <c r="K358" s="6">
        <v>12</v>
      </c>
      <c r="L358" s="6">
        <v>10.5</v>
      </c>
      <c r="M358" s="6">
        <f t="shared" si="26"/>
        <v>11.25</v>
      </c>
      <c r="N358" s="6">
        <v>24.2</v>
      </c>
      <c r="P358" s="5"/>
      <c r="Q358" s="8">
        <v>28481</v>
      </c>
      <c r="R358" s="6">
        <v>14</v>
      </c>
      <c r="S358" s="6">
        <v>10</v>
      </c>
      <c r="T358" s="6">
        <f t="shared" si="27"/>
        <v>12</v>
      </c>
      <c r="U358" s="6">
        <v>0</v>
      </c>
      <c r="W358" s="5"/>
      <c r="X358" s="8">
        <v>28846</v>
      </c>
      <c r="Y358" s="6">
        <v>7.5</v>
      </c>
      <c r="Z358" s="6">
        <v>2</v>
      </c>
      <c r="AA358" s="6">
        <f t="shared" si="28"/>
        <v>4.75</v>
      </c>
      <c r="AB358" s="6">
        <v>4.8</v>
      </c>
      <c r="AD358" s="5"/>
      <c r="AE358" s="8">
        <v>29211</v>
      </c>
      <c r="AF358" s="6">
        <v>4.5</v>
      </c>
      <c r="AG358" s="6">
        <v>2.5</v>
      </c>
      <c r="AH358" s="6">
        <f t="shared" si="29"/>
        <v>3.5</v>
      </c>
      <c r="AI358" s="6">
        <v>0</v>
      </c>
    </row>
    <row r="359" spans="2:35" x14ac:dyDescent="0.25">
      <c r="B359" s="5"/>
      <c r="C359" s="8">
        <v>27751</v>
      </c>
      <c r="D359" s="6">
        <v>11</v>
      </c>
      <c r="E359" s="6">
        <v>0.5</v>
      </c>
      <c r="F359" s="6">
        <f t="shared" si="25"/>
        <v>5.75</v>
      </c>
      <c r="G359" s="6">
        <v>0</v>
      </c>
      <c r="I359" s="5"/>
      <c r="J359" s="8">
        <v>28116</v>
      </c>
      <c r="K359" s="6">
        <v>16.600000000000001</v>
      </c>
      <c r="L359" s="6">
        <v>12</v>
      </c>
      <c r="M359" s="6">
        <f t="shared" si="26"/>
        <v>14.3</v>
      </c>
      <c r="N359" s="6">
        <v>0.2</v>
      </c>
      <c r="P359" s="5"/>
      <c r="Q359" s="8">
        <v>28482</v>
      </c>
      <c r="R359" s="6">
        <v>15.6</v>
      </c>
      <c r="S359" s="6">
        <v>11</v>
      </c>
      <c r="T359" s="6">
        <f t="shared" si="27"/>
        <v>13.3</v>
      </c>
      <c r="U359" s="6">
        <v>0</v>
      </c>
      <c r="W359" s="5"/>
      <c r="X359" s="8">
        <v>28847</v>
      </c>
      <c r="Y359" s="6">
        <v>11</v>
      </c>
      <c r="Z359" s="6">
        <v>3</v>
      </c>
      <c r="AA359" s="6">
        <f t="shared" si="28"/>
        <v>7</v>
      </c>
      <c r="AB359" s="6">
        <v>0</v>
      </c>
      <c r="AD359" s="5"/>
      <c r="AE359" s="8">
        <v>29212</v>
      </c>
      <c r="AF359" s="6">
        <v>8</v>
      </c>
      <c r="AG359" s="6">
        <v>0.8</v>
      </c>
      <c r="AH359" s="6">
        <f t="shared" si="29"/>
        <v>4.4000000000000004</v>
      </c>
      <c r="AI359" s="6">
        <v>0</v>
      </c>
    </row>
    <row r="360" spans="2:35" x14ac:dyDescent="0.25">
      <c r="B360" s="5"/>
      <c r="C360" s="8">
        <v>27752</v>
      </c>
      <c r="D360" s="6">
        <v>11.2</v>
      </c>
      <c r="E360" s="6">
        <v>0.5</v>
      </c>
      <c r="F360" s="6">
        <f t="shared" si="25"/>
        <v>5.85</v>
      </c>
      <c r="G360" s="6">
        <v>0</v>
      </c>
      <c r="I360" s="5"/>
      <c r="J360" s="8">
        <v>28117</v>
      </c>
      <c r="K360" s="6">
        <v>14</v>
      </c>
      <c r="L360" s="6">
        <v>10.8</v>
      </c>
      <c r="M360" s="6">
        <f t="shared" si="26"/>
        <v>12.4</v>
      </c>
      <c r="N360" s="6">
        <v>0.1</v>
      </c>
      <c r="P360" s="5"/>
      <c r="Q360" s="8">
        <v>28483</v>
      </c>
      <c r="R360" s="6">
        <v>15.5</v>
      </c>
      <c r="S360" s="6">
        <v>9.5</v>
      </c>
      <c r="T360" s="6">
        <f t="shared" si="27"/>
        <v>12.5</v>
      </c>
      <c r="U360" s="6">
        <v>0</v>
      </c>
      <c r="W360" s="5"/>
      <c r="X360" s="8">
        <v>28848</v>
      </c>
      <c r="Y360" s="6">
        <v>15</v>
      </c>
      <c r="Z360" s="6">
        <v>9.5</v>
      </c>
      <c r="AA360" s="6">
        <f t="shared" si="28"/>
        <v>12.25</v>
      </c>
      <c r="AB360" s="6">
        <v>0</v>
      </c>
      <c r="AD360" s="5"/>
      <c r="AE360" s="8">
        <v>29213</v>
      </c>
      <c r="AF360" s="6">
        <v>12.5</v>
      </c>
      <c r="AG360" s="6">
        <v>5.5</v>
      </c>
      <c r="AH360" s="6">
        <f t="shared" si="29"/>
        <v>9</v>
      </c>
      <c r="AI360" s="6">
        <v>0</v>
      </c>
    </row>
    <row r="361" spans="2:35" x14ac:dyDescent="0.25">
      <c r="B361" s="5"/>
      <c r="C361" s="8">
        <v>27753</v>
      </c>
      <c r="D361" s="6">
        <v>11</v>
      </c>
      <c r="E361" s="6">
        <v>1</v>
      </c>
      <c r="F361" s="6">
        <f t="shared" si="25"/>
        <v>6</v>
      </c>
      <c r="G361" s="6">
        <v>0</v>
      </c>
      <c r="I361" s="5"/>
      <c r="J361" s="8">
        <v>28118</v>
      </c>
      <c r="K361" s="6">
        <v>13.8</v>
      </c>
      <c r="L361" s="6">
        <v>8.4</v>
      </c>
      <c r="M361" s="6">
        <f t="shared" si="26"/>
        <v>11.100000000000001</v>
      </c>
      <c r="N361" s="6">
        <v>0</v>
      </c>
      <c r="P361" s="5"/>
      <c r="Q361" s="8">
        <v>28484</v>
      </c>
      <c r="R361" s="6">
        <v>14</v>
      </c>
      <c r="S361" s="6">
        <v>10</v>
      </c>
      <c r="T361" s="6">
        <f t="shared" si="27"/>
        <v>12</v>
      </c>
      <c r="U361" s="6">
        <v>0</v>
      </c>
      <c r="W361" s="5"/>
      <c r="X361" s="8">
        <v>28849</v>
      </c>
      <c r="Y361" s="6">
        <v>14.5</v>
      </c>
      <c r="Z361" s="6">
        <v>10</v>
      </c>
      <c r="AA361" s="6">
        <f t="shared" si="28"/>
        <v>12.25</v>
      </c>
      <c r="AB361" s="6">
        <v>0</v>
      </c>
      <c r="AD361" s="5"/>
      <c r="AE361" s="8">
        <v>29214</v>
      </c>
      <c r="AF361" s="6">
        <v>12.6</v>
      </c>
      <c r="AG361" s="6">
        <v>7.5</v>
      </c>
      <c r="AH361" s="6">
        <f t="shared" si="29"/>
        <v>10.050000000000001</v>
      </c>
      <c r="AI361" s="6">
        <v>5</v>
      </c>
    </row>
    <row r="362" spans="2:35" x14ac:dyDescent="0.25">
      <c r="B362" s="5"/>
      <c r="C362" s="8">
        <v>27754</v>
      </c>
      <c r="D362" s="6">
        <v>12</v>
      </c>
      <c r="E362" s="6">
        <v>3.5</v>
      </c>
      <c r="F362" s="6">
        <f t="shared" si="25"/>
        <v>7.75</v>
      </c>
      <c r="G362" s="6">
        <v>0</v>
      </c>
      <c r="I362" s="5"/>
      <c r="J362" s="8">
        <v>28119</v>
      </c>
      <c r="K362" s="6">
        <v>13</v>
      </c>
      <c r="L362" s="6">
        <v>6.8</v>
      </c>
      <c r="M362" s="6">
        <f t="shared" si="26"/>
        <v>9.9</v>
      </c>
      <c r="N362" s="6">
        <v>0</v>
      </c>
      <c r="P362" s="5"/>
      <c r="Q362" s="8">
        <v>28485</v>
      </c>
      <c r="R362" s="6">
        <v>16.5</v>
      </c>
      <c r="S362" s="6">
        <v>10</v>
      </c>
      <c r="T362" s="6">
        <f t="shared" si="27"/>
        <v>13.25</v>
      </c>
      <c r="U362" s="6">
        <v>0</v>
      </c>
      <c r="W362" s="5"/>
      <c r="X362" s="8">
        <v>28850</v>
      </c>
      <c r="Y362" s="6">
        <v>15.8</v>
      </c>
      <c r="Z362" s="6">
        <v>7.4</v>
      </c>
      <c r="AA362" s="6">
        <f t="shared" si="28"/>
        <v>11.600000000000001</v>
      </c>
      <c r="AB362" s="6">
        <v>0</v>
      </c>
      <c r="AD362" s="5"/>
      <c r="AE362" s="8">
        <v>29215</v>
      </c>
      <c r="AF362" s="6">
        <v>11.5</v>
      </c>
      <c r="AG362" s="6">
        <v>7.5</v>
      </c>
      <c r="AH362" s="6">
        <f t="shared" si="29"/>
        <v>9.5</v>
      </c>
      <c r="AI362" s="6">
        <v>0</v>
      </c>
    </row>
    <row r="363" spans="2:35" x14ac:dyDescent="0.25">
      <c r="B363" s="5"/>
      <c r="C363" s="8">
        <v>27755</v>
      </c>
      <c r="D363" s="6">
        <v>11.6</v>
      </c>
      <c r="E363" s="6">
        <v>2.5</v>
      </c>
      <c r="F363" s="6">
        <f t="shared" si="25"/>
        <v>7.05</v>
      </c>
      <c r="G363" s="6">
        <v>0</v>
      </c>
      <c r="I363" s="5"/>
      <c r="J363" s="8">
        <v>28120</v>
      </c>
      <c r="K363" s="6">
        <v>11</v>
      </c>
      <c r="L363" s="6">
        <v>5.5</v>
      </c>
      <c r="M363" s="6">
        <f t="shared" si="26"/>
        <v>8.25</v>
      </c>
      <c r="N363" s="6">
        <v>0</v>
      </c>
      <c r="P363" s="5"/>
      <c r="Q363" s="8">
        <v>28486</v>
      </c>
      <c r="R363" s="6">
        <v>15</v>
      </c>
      <c r="S363" s="6">
        <v>9.5</v>
      </c>
      <c r="T363" s="6">
        <f t="shared" si="27"/>
        <v>12.25</v>
      </c>
      <c r="U363" s="6">
        <v>3.8</v>
      </c>
      <c r="W363" s="5"/>
      <c r="X363" s="8">
        <v>28851</v>
      </c>
      <c r="Y363" s="6">
        <v>14.2</v>
      </c>
      <c r="Z363" s="6">
        <v>11.5</v>
      </c>
      <c r="AA363" s="6">
        <f t="shared" si="28"/>
        <v>12.85</v>
      </c>
      <c r="AB363" s="6">
        <v>0</v>
      </c>
      <c r="AD363" s="5"/>
      <c r="AE363" s="8">
        <v>29216</v>
      </c>
      <c r="AF363" s="6">
        <v>12</v>
      </c>
      <c r="AG363" s="6">
        <v>3.5</v>
      </c>
      <c r="AH363" s="6">
        <f t="shared" si="29"/>
        <v>7.75</v>
      </c>
      <c r="AI363" s="6">
        <v>0</v>
      </c>
    </row>
    <row r="364" spans="2:35" x14ac:dyDescent="0.25">
      <c r="B364" s="5"/>
      <c r="C364" s="8">
        <v>27756</v>
      </c>
      <c r="D364" s="6">
        <v>14</v>
      </c>
      <c r="E364" s="6">
        <v>4</v>
      </c>
      <c r="F364" s="6">
        <f t="shared" si="25"/>
        <v>9</v>
      </c>
      <c r="G364" s="6">
        <v>0</v>
      </c>
      <c r="I364" s="5"/>
      <c r="J364" s="8">
        <v>28121</v>
      </c>
      <c r="K364" s="6">
        <v>9</v>
      </c>
      <c r="L364" s="6">
        <v>5</v>
      </c>
      <c r="M364" s="6">
        <f t="shared" si="26"/>
        <v>7</v>
      </c>
      <c r="N364" s="6">
        <v>0</v>
      </c>
      <c r="P364" s="5"/>
      <c r="Q364" s="8">
        <v>28487</v>
      </c>
      <c r="R364" s="6">
        <v>10.6</v>
      </c>
      <c r="S364" s="6">
        <v>6.5</v>
      </c>
      <c r="T364" s="6">
        <f t="shared" si="27"/>
        <v>8.5500000000000007</v>
      </c>
      <c r="U364" s="6">
        <v>0.1</v>
      </c>
      <c r="W364" s="5"/>
      <c r="X364" s="8">
        <v>28852</v>
      </c>
      <c r="Y364" s="6">
        <v>17</v>
      </c>
      <c r="Z364" s="6">
        <v>12.8</v>
      </c>
      <c r="AA364" s="6">
        <f t="shared" si="28"/>
        <v>14.9</v>
      </c>
      <c r="AB364" s="6">
        <v>0</v>
      </c>
      <c r="AD364" s="5"/>
      <c r="AE364" s="8">
        <v>29217</v>
      </c>
      <c r="AF364" s="6">
        <v>14.6</v>
      </c>
      <c r="AG364" s="6">
        <v>8.1999999999999993</v>
      </c>
      <c r="AH364" s="6">
        <f t="shared" si="29"/>
        <v>11.399999999999999</v>
      </c>
      <c r="AI364" s="6">
        <v>0</v>
      </c>
    </row>
    <row r="365" spans="2:35" x14ac:dyDescent="0.25">
      <c r="B365" s="5"/>
      <c r="C365" s="8">
        <v>27757</v>
      </c>
      <c r="D365" s="6">
        <v>14</v>
      </c>
      <c r="E365" s="6">
        <v>8.4</v>
      </c>
      <c r="F365" s="6">
        <f t="shared" si="25"/>
        <v>11.2</v>
      </c>
      <c r="G365" s="6">
        <v>0</v>
      </c>
      <c r="I365" s="5"/>
      <c r="J365" s="8">
        <v>28122</v>
      </c>
      <c r="K365" s="6">
        <v>9</v>
      </c>
      <c r="L365" s="6">
        <v>4</v>
      </c>
      <c r="M365" s="6">
        <f t="shared" si="26"/>
        <v>6.5</v>
      </c>
      <c r="N365" s="6">
        <v>2</v>
      </c>
      <c r="P365" s="5"/>
      <c r="Q365" s="8">
        <v>28488</v>
      </c>
      <c r="R365" s="6">
        <v>13</v>
      </c>
      <c r="S365" s="6">
        <v>10</v>
      </c>
      <c r="T365" s="6">
        <f t="shared" si="27"/>
        <v>11.5</v>
      </c>
      <c r="U365" s="6">
        <v>0</v>
      </c>
      <c r="W365" s="5"/>
      <c r="X365" s="8">
        <v>28853</v>
      </c>
      <c r="Y365" s="6">
        <v>17.600000000000001</v>
      </c>
      <c r="Z365" s="6">
        <v>12.5</v>
      </c>
      <c r="AA365" s="6">
        <f t="shared" si="28"/>
        <v>15.05</v>
      </c>
      <c r="AB365" s="6">
        <v>0.5</v>
      </c>
      <c r="AD365" s="5"/>
      <c r="AE365" s="8">
        <v>29218</v>
      </c>
      <c r="AF365" s="6">
        <v>11.8</v>
      </c>
      <c r="AG365" s="6">
        <v>5</v>
      </c>
      <c r="AH365" s="6">
        <f t="shared" si="29"/>
        <v>8.4</v>
      </c>
      <c r="AI365" s="6">
        <v>0</v>
      </c>
    </row>
    <row r="366" spans="2:35" x14ac:dyDescent="0.25">
      <c r="B366" s="5"/>
      <c r="C366" s="8">
        <v>27758</v>
      </c>
      <c r="D366" s="6">
        <v>14</v>
      </c>
      <c r="E366" s="6">
        <v>5</v>
      </c>
      <c r="F366" s="6">
        <f t="shared" si="25"/>
        <v>9.5</v>
      </c>
      <c r="G366" s="6">
        <v>0</v>
      </c>
      <c r="I366" s="5"/>
      <c r="J366" s="8">
        <v>28123</v>
      </c>
      <c r="K366" s="6">
        <v>8</v>
      </c>
      <c r="L366" s="6">
        <v>3.6</v>
      </c>
      <c r="M366" s="6">
        <f t="shared" si="26"/>
        <v>5.8</v>
      </c>
      <c r="N366" s="6">
        <v>0</v>
      </c>
      <c r="P366" s="5"/>
      <c r="Q366" s="8">
        <v>28489</v>
      </c>
      <c r="R366" s="6">
        <v>11</v>
      </c>
      <c r="S366" s="6">
        <v>5</v>
      </c>
      <c r="T366" s="6">
        <f t="shared" si="27"/>
        <v>8</v>
      </c>
      <c r="U366" s="6">
        <v>0</v>
      </c>
      <c r="W366" s="5"/>
      <c r="X366" s="8">
        <v>28854</v>
      </c>
      <c r="Y366" s="6">
        <v>17</v>
      </c>
      <c r="Z366" s="6">
        <v>13</v>
      </c>
      <c r="AA366" s="6">
        <f t="shared" si="28"/>
        <v>15</v>
      </c>
      <c r="AB366" s="6">
        <v>0</v>
      </c>
      <c r="AD366" s="5"/>
      <c r="AE366" s="8">
        <v>29219</v>
      </c>
      <c r="AF366" s="6">
        <v>13.4</v>
      </c>
      <c r="AG366" s="6">
        <v>7</v>
      </c>
      <c r="AH366" s="6">
        <f t="shared" si="29"/>
        <v>10.199999999999999</v>
      </c>
      <c r="AI366" s="6">
        <v>0</v>
      </c>
    </row>
    <row r="367" spans="2:35" x14ac:dyDescent="0.25">
      <c r="B367" s="5"/>
      <c r="C367" s="12">
        <v>27759</v>
      </c>
      <c r="D367" s="13">
        <v>12.8</v>
      </c>
      <c r="E367" s="13">
        <v>5</v>
      </c>
      <c r="F367" s="13">
        <f t="shared" si="25"/>
        <v>8.9</v>
      </c>
      <c r="G367" s="13">
        <v>0.4</v>
      </c>
      <c r="I367" s="5"/>
      <c r="J367" s="8">
        <v>28124</v>
      </c>
      <c r="K367" s="6">
        <v>8</v>
      </c>
      <c r="L367" s="6">
        <v>4</v>
      </c>
      <c r="M367" s="6">
        <f t="shared" si="26"/>
        <v>6</v>
      </c>
      <c r="N367" s="6">
        <v>1.2</v>
      </c>
      <c r="P367" s="5"/>
      <c r="Q367" s="12">
        <v>28490</v>
      </c>
      <c r="R367" s="13">
        <v>13</v>
      </c>
      <c r="S367" s="13">
        <v>5.8</v>
      </c>
      <c r="T367" s="13">
        <f t="shared" si="27"/>
        <v>9.4</v>
      </c>
      <c r="U367" s="13">
        <v>0</v>
      </c>
      <c r="W367" s="5"/>
      <c r="X367" s="12">
        <v>28855</v>
      </c>
      <c r="Y367" s="13">
        <v>18.600000000000001</v>
      </c>
      <c r="Z367" s="13">
        <v>13.8</v>
      </c>
      <c r="AA367" s="13">
        <f t="shared" si="28"/>
        <v>16.200000000000003</v>
      </c>
      <c r="AB367" s="13">
        <v>0.1</v>
      </c>
      <c r="AD367" s="5"/>
      <c r="AE367" s="12">
        <v>29220</v>
      </c>
      <c r="AF367" s="13">
        <v>14</v>
      </c>
      <c r="AG367" s="13">
        <v>8.5</v>
      </c>
      <c r="AH367" s="13">
        <f t="shared" si="29"/>
        <v>11.25</v>
      </c>
      <c r="AI367" s="13">
        <v>0</v>
      </c>
    </row>
    <row r="368" spans="2:35" x14ac:dyDescent="0.25">
      <c r="I368" s="5"/>
      <c r="J368" s="12">
        <v>28125</v>
      </c>
      <c r="K368" s="13">
        <v>13.2</v>
      </c>
      <c r="L368" s="13">
        <v>7</v>
      </c>
      <c r="M368" s="13">
        <f t="shared" si="26"/>
        <v>10.1</v>
      </c>
      <c r="N368" s="13">
        <v>2.4</v>
      </c>
    </row>
    <row r="369" spans="3:35" x14ac:dyDescent="0.25">
      <c r="C369" s="17" t="s">
        <v>18</v>
      </c>
      <c r="D369" s="15">
        <f>MAX(D3:D367)</f>
        <v>30</v>
      </c>
      <c r="E369" s="15">
        <f>MIN(E3:E367)</f>
        <v>0.5</v>
      </c>
      <c r="F369" s="16" t="s">
        <v>17</v>
      </c>
      <c r="G369" s="15">
        <f>MAX(G3:G367)</f>
        <v>66.2</v>
      </c>
      <c r="Q369" s="17" t="s">
        <v>18</v>
      </c>
      <c r="R369" s="15">
        <f>MAX(R3:R367)</f>
        <v>30</v>
      </c>
      <c r="S369" s="15">
        <f>MIN(S3:S367)</f>
        <v>2.5</v>
      </c>
      <c r="T369" s="16" t="s">
        <v>17</v>
      </c>
      <c r="U369" s="15">
        <f>MAX(U3:U367)</f>
        <v>51.3</v>
      </c>
      <c r="X369" s="17" t="s">
        <v>18</v>
      </c>
      <c r="Y369" s="15">
        <f>MAX(Y3:Y367)</f>
        <v>29.2</v>
      </c>
      <c r="Z369" s="15">
        <f>MIN(Z3:Z367)</f>
        <v>0.4</v>
      </c>
      <c r="AA369" s="16" t="s">
        <v>17</v>
      </c>
      <c r="AB369" s="15">
        <f>MAX(AB3:AB367)</f>
        <v>59</v>
      </c>
      <c r="AE369" s="17" t="s">
        <v>18</v>
      </c>
      <c r="AF369" s="15">
        <f>MAX(AF3:AF367)</f>
        <v>30</v>
      </c>
      <c r="AG369" s="15">
        <f>MIN(AG3:AG367)</f>
        <v>0.8</v>
      </c>
      <c r="AH369" s="16" t="s">
        <v>17</v>
      </c>
      <c r="AI369" s="15">
        <f>MAX(AI3:AI367)</f>
        <v>58.2</v>
      </c>
    </row>
    <row r="370" spans="3:35" x14ac:dyDescent="0.25">
      <c r="J370" s="17" t="s">
        <v>18</v>
      </c>
      <c r="K370" s="15">
        <f>MAX(K3:K368)</f>
        <v>31.2</v>
      </c>
      <c r="L370" s="15">
        <f>MIN(L3:L368)</f>
        <v>-1</v>
      </c>
      <c r="M370" s="16" t="s">
        <v>17</v>
      </c>
      <c r="N370" s="15">
        <f>MAX(N3:N368)</f>
        <v>47.2</v>
      </c>
    </row>
    <row r="371" spans="3:35" x14ac:dyDescent="0.25">
      <c r="C371" s="17" t="s">
        <v>19</v>
      </c>
      <c r="D371" s="15">
        <f>SUM(D3:D367)/365</f>
        <v>18.638904109589049</v>
      </c>
      <c r="E371" s="15">
        <f t="shared" ref="E371:F371" si="30">SUM(E3:E367)/365</f>
        <v>12.519178082191781</v>
      </c>
      <c r="F371" s="15">
        <f t="shared" si="30"/>
        <v>15.579041095890414</v>
      </c>
      <c r="G371" s="15">
        <f>SUM(G3:G367)</f>
        <v>387.6</v>
      </c>
      <c r="Q371" s="17" t="s">
        <v>19</v>
      </c>
      <c r="R371" s="15">
        <f>SUM(R3:R367)/365</f>
        <v>18.476164383561642</v>
      </c>
      <c r="S371" s="15">
        <f t="shared" ref="S371:T371" si="31">SUM(S3:S367)/365</f>
        <v>12.95397260273973</v>
      </c>
      <c r="T371" s="15">
        <f t="shared" si="31"/>
        <v>15.715068493150691</v>
      </c>
      <c r="U371" s="15">
        <f>SUM(U3:U367)</f>
        <v>745.90000000000066</v>
      </c>
      <c r="X371" s="17" t="s">
        <v>19</v>
      </c>
      <c r="Y371" s="15">
        <f>SUM(Y3:Y367)/365</f>
        <v>18.436712328767133</v>
      </c>
      <c r="Z371" s="15">
        <f t="shared" ref="Z371:AA371" si="32">SUM(Z3:Z367)/365</f>
        <v>12.613698630136989</v>
      </c>
      <c r="AA371" s="15">
        <f t="shared" si="32"/>
        <v>15.525205479452069</v>
      </c>
      <c r="AB371" s="15">
        <f>SUM(AB3:AB367)</f>
        <v>489.2999999999999</v>
      </c>
      <c r="AE371" s="17" t="s">
        <v>19</v>
      </c>
      <c r="AF371" s="15">
        <f>SUM(AF3:AF367)/365</f>
        <v>18.774794520547953</v>
      </c>
      <c r="AG371" s="15">
        <f t="shared" ref="AG371:AH371" si="33">SUM(AG3:AG367)/365</f>
        <v>12.940547945205465</v>
      </c>
      <c r="AH371" s="15">
        <f t="shared" si="33"/>
        <v>15.857671232876713</v>
      </c>
      <c r="AI371" s="15">
        <f>SUM(AI3:AI367)</f>
        <v>574.1</v>
      </c>
    </row>
    <row r="372" spans="3:35" x14ac:dyDescent="0.25">
      <c r="J372" s="17" t="s">
        <v>19</v>
      </c>
      <c r="K372" s="15">
        <f>SUM(K3:K368)/366</f>
        <v>18.609562841530064</v>
      </c>
      <c r="L372" s="15">
        <f>SUM(L3:L368)/366</f>
        <v>12.448633879781426</v>
      </c>
      <c r="M372" s="15">
        <f>SUM(M3:M368)/366</f>
        <v>15.52909836065575</v>
      </c>
      <c r="N372" s="15">
        <f>SUM(N3:N368)</f>
        <v>490.90000000000015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372"/>
  <sheetViews>
    <sheetView workbookViewId="0"/>
  </sheetViews>
  <sheetFormatPr baseColWidth="10" defaultRowHeight="15" x14ac:dyDescent="0.25"/>
  <cols>
    <col min="3" max="3" width="11.42578125" style="9"/>
    <col min="4" max="7" width="11.42578125" style="11"/>
    <col min="10" max="10" width="11.42578125" style="9"/>
    <col min="11" max="14" width="11.42578125" style="11"/>
    <col min="17" max="17" width="11.42578125" style="9"/>
    <col min="18" max="21" width="11.42578125" style="11"/>
    <col min="24" max="24" width="11.42578125" style="9"/>
    <col min="25" max="28" width="11.42578125" style="11"/>
    <col min="31" max="31" width="11.42578125" style="9"/>
    <col min="32" max="35" width="11.42578125" style="11"/>
  </cols>
  <sheetData>
    <row r="2" spans="2:35" x14ac:dyDescent="0.25">
      <c r="B2" s="3">
        <v>1980</v>
      </c>
      <c r="C2" s="7" t="s">
        <v>0</v>
      </c>
      <c r="D2" s="10" t="s">
        <v>1</v>
      </c>
      <c r="E2" s="10" t="s">
        <v>2</v>
      </c>
      <c r="F2" s="10" t="s">
        <v>4</v>
      </c>
      <c r="G2" s="10" t="s">
        <v>3</v>
      </c>
      <c r="I2" s="3">
        <v>1981</v>
      </c>
      <c r="J2" s="7" t="s">
        <v>0</v>
      </c>
      <c r="K2" s="10" t="s">
        <v>1</v>
      </c>
      <c r="L2" s="10" t="s">
        <v>2</v>
      </c>
      <c r="M2" s="10" t="s">
        <v>4</v>
      </c>
      <c r="N2" s="10" t="s">
        <v>3</v>
      </c>
      <c r="P2" s="3">
        <v>1982</v>
      </c>
      <c r="Q2" s="7" t="s">
        <v>0</v>
      </c>
      <c r="R2" s="10" t="s">
        <v>1</v>
      </c>
      <c r="S2" s="10" t="s">
        <v>2</v>
      </c>
      <c r="T2" s="10" t="s">
        <v>4</v>
      </c>
      <c r="U2" s="10" t="s">
        <v>3</v>
      </c>
      <c r="W2" s="3">
        <v>1983</v>
      </c>
      <c r="X2" s="7" t="s">
        <v>0</v>
      </c>
      <c r="Y2" s="10" t="s">
        <v>1</v>
      </c>
      <c r="Z2" s="10" t="s">
        <v>2</v>
      </c>
      <c r="AA2" s="10" t="s">
        <v>4</v>
      </c>
      <c r="AB2" s="10" t="s">
        <v>3</v>
      </c>
      <c r="AD2" s="3">
        <v>1984</v>
      </c>
      <c r="AE2" s="7" t="s">
        <v>0</v>
      </c>
      <c r="AF2" s="10" t="s">
        <v>1</v>
      </c>
      <c r="AG2" s="10" t="s">
        <v>2</v>
      </c>
      <c r="AH2" s="10" t="s">
        <v>4</v>
      </c>
      <c r="AI2" s="10" t="s">
        <v>3</v>
      </c>
    </row>
    <row r="3" spans="2:35" x14ac:dyDescent="0.25">
      <c r="B3" s="5" t="s">
        <v>5</v>
      </c>
      <c r="C3" s="8">
        <v>29221</v>
      </c>
      <c r="D3" s="6">
        <v>14</v>
      </c>
      <c r="E3" s="6">
        <v>5.5</v>
      </c>
      <c r="F3" s="6">
        <f>+(D3+E3)/2</f>
        <v>9.75</v>
      </c>
      <c r="G3" s="6">
        <v>0</v>
      </c>
      <c r="I3" s="5" t="s">
        <v>5</v>
      </c>
      <c r="J3" s="8">
        <v>29587</v>
      </c>
      <c r="K3" s="6">
        <v>12</v>
      </c>
      <c r="L3" s="6">
        <v>4.5999999999999996</v>
      </c>
      <c r="M3" s="6">
        <f>+(K3+L3)/2</f>
        <v>8.3000000000000007</v>
      </c>
      <c r="N3" s="6">
        <v>0</v>
      </c>
      <c r="P3" s="5" t="s">
        <v>5</v>
      </c>
      <c r="Q3" s="8">
        <v>29952</v>
      </c>
      <c r="R3" s="6">
        <v>15.2</v>
      </c>
      <c r="S3" s="6">
        <v>10.6</v>
      </c>
      <c r="T3" s="6">
        <f>+(R3+S3)/2</f>
        <v>12.899999999999999</v>
      </c>
      <c r="U3" s="6">
        <v>0</v>
      </c>
      <c r="W3" s="5" t="s">
        <v>5</v>
      </c>
      <c r="X3" s="8">
        <v>30317</v>
      </c>
      <c r="Y3" s="6">
        <v>10.6</v>
      </c>
      <c r="Z3" s="6">
        <v>3.8</v>
      </c>
      <c r="AA3" s="6">
        <f>+(Y3+Z3)/2</f>
        <v>7.1999999999999993</v>
      </c>
      <c r="AB3" s="6">
        <v>0</v>
      </c>
      <c r="AD3" s="5" t="s">
        <v>5</v>
      </c>
      <c r="AE3" s="8">
        <v>30682</v>
      </c>
      <c r="AF3" s="6">
        <v>15.4</v>
      </c>
      <c r="AG3" s="6">
        <v>7.6</v>
      </c>
      <c r="AH3" s="6">
        <f>+(AF3+AG3)/2</f>
        <v>11.5</v>
      </c>
      <c r="AI3" s="6">
        <v>0</v>
      </c>
    </row>
    <row r="4" spans="2:35" x14ac:dyDescent="0.25">
      <c r="B4" s="5"/>
      <c r="C4" s="8">
        <v>29222</v>
      </c>
      <c r="D4" s="6">
        <v>11.6</v>
      </c>
      <c r="E4" s="6">
        <v>6.4</v>
      </c>
      <c r="F4" s="6">
        <f t="shared" ref="F4:F67" si="0">+(D4+E4)/2</f>
        <v>9</v>
      </c>
      <c r="G4" s="6">
        <v>0</v>
      </c>
      <c r="I4" s="5"/>
      <c r="J4" s="8">
        <v>29588</v>
      </c>
      <c r="K4" s="6">
        <v>11.6</v>
      </c>
      <c r="L4" s="6">
        <v>5</v>
      </c>
      <c r="M4" s="6">
        <f t="shared" ref="M4:M67" si="1">+(K4+L4)/2</f>
        <v>8.3000000000000007</v>
      </c>
      <c r="N4" s="6">
        <v>0</v>
      </c>
      <c r="P4" s="5"/>
      <c r="Q4" s="8">
        <v>29953</v>
      </c>
      <c r="R4" s="6">
        <v>14.6</v>
      </c>
      <c r="S4" s="6">
        <v>7.2</v>
      </c>
      <c r="T4" s="6">
        <f t="shared" ref="T4:T67" si="2">+(R4+S4)/2</f>
        <v>10.9</v>
      </c>
      <c r="U4" s="6">
        <v>0</v>
      </c>
      <c r="W4" s="5"/>
      <c r="X4" s="8">
        <v>30318</v>
      </c>
      <c r="Y4" s="6">
        <v>11</v>
      </c>
      <c r="Z4" s="6">
        <v>3</v>
      </c>
      <c r="AA4" s="6">
        <f t="shared" ref="AA4:AA67" si="3">+(Y4+Z4)/2</f>
        <v>7</v>
      </c>
      <c r="AB4" s="6">
        <v>0</v>
      </c>
      <c r="AD4" s="5"/>
      <c r="AE4" s="8">
        <v>30683</v>
      </c>
      <c r="AF4" s="6">
        <v>14.4</v>
      </c>
      <c r="AG4" s="6">
        <v>6.2</v>
      </c>
      <c r="AH4" s="6">
        <f t="shared" ref="AH4:AH67" si="4">+(AF4+AG4)/2</f>
        <v>10.3</v>
      </c>
      <c r="AI4" s="6">
        <v>0</v>
      </c>
    </row>
    <row r="5" spans="2:35" x14ac:dyDescent="0.25">
      <c r="B5" s="5"/>
      <c r="C5" s="8">
        <v>29223</v>
      </c>
      <c r="D5" s="6">
        <v>11.5</v>
      </c>
      <c r="E5" s="6">
        <v>4</v>
      </c>
      <c r="F5" s="6">
        <f t="shared" si="0"/>
        <v>7.75</v>
      </c>
      <c r="G5" s="6">
        <v>0</v>
      </c>
      <c r="I5" s="5"/>
      <c r="J5" s="8">
        <v>29589</v>
      </c>
      <c r="K5" s="6">
        <v>8.6</v>
      </c>
      <c r="L5" s="6">
        <v>4.4000000000000004</v>
      </c>
      <c r="M5" s="6">
        <f t="shared" si="1"/>
        <v>6.5</v>
      </c>
      <c r="N5" s="6">
        <v>0</v>
      </c>
      <c r="P5" s="5"/>
      <c r="Q5" s="8">
        <v>29954</v>
      </c>
      <c r="R5" s="6">
        <v>16.2</v>
      </c>
      <c r="S5" s="6">
        <v>8.4</v>
      </c>
      <c r="T5" s="6">
        <f t="shared" si="2"/>
        <v>12.3</v>
      </c>
      <c r="U5" s="6">
        <v>0</v>
      </c>
      <c r="W5" s="5"/>
      <c r="X5" s="8">
        <v>30319</v>
      </c>
      <c r="Y5" s="6">
        <v>15.2</v>
      </c>
      <c r="Z5" s="6">
        <v>4</v>
      </c>
      <c r="AA5" s="6">
        <f t="shared" si="3"/>
        <v>9.6</v>
      </c>
      <c r="AB5" s="6">
        <v>0</v>
      </c>
      <c r="AD5" s="5"/>
      <c r="AE5" s="8">
        <v>30684</v>
      </c>
      <c r="AF5" s="6">
        <v>9.6</v>
      </c>
      <c r="AG5" s="6">
        <v>4.8</v>
      </c>
      <c r="AH5" s="6">
        <f t="shared" si="4"/>
        <v>7.1999999999999993</v>
      </c>
      <c r="AI5" s="6">
        <v>0.2</v>
      </c>
    </row>
    <row r="6" spans="2:35" x14ac:dyDescent="0.25">
      <c r="B6" s="5"/>
      <c r="C6" s="8">
        <v>29224</v>
      </c>
      <c r="D6" s="6">
        <v>13.8</v>
      </c>
      <c r="E6" s="6">
        <v>3</v>
      </c>
      <c r="F6" s="6">
        <f t="shared" si="0"/>
        <v>8.4</v>
      </c>
      <c r="G6" s="6">
        <v>0</v>
      </c>
      <c r="I6" s="5"/>
      <c r="J6" s="8">
        <v>29590</v>
      </c>
      <c r="K6" s="6">
        <v>14.4</v>
      </c>
      <c r="L6" s="6">
        <v>3.6</v>
      </c>
      <c r="M6" s="6">
        <f t="shared" si="1"/>
        <v>9</v>
      </c>
      <c r="N6" s="6">
        <v>0</v>
      </c>
      <c r="P6" s="5"/>
      <c r="Q6" s="8">
        <v>29955</v>
      </c>
      <c r="R6" s="6">
        <v>17.8</v>
      </c>
      <c r="S6" s="6">
        <v>9.6</v>
      </c>
      <c r="T6" s="6">
        <f t="shared" si="2"/>
        <v>13.7</v>
      </c>
      <c r="U6" s="6">
        <v>0</v>
      </c>
      <c r="W6" s="5"/>
      <c r="X6" s="8">
        <v>30320</v>
      </c>
      <c r="Y6" s="6">
        <v>14.6</v>
      </c>
      <c r="Z6" s="6">
        <v>4</v>
      </c>
      <c r="AA6" s="6">
        <f t="shared" si="3"/>
        <v>9.3000000000000007</v>
      </c>
      <c r="AB6" s="6">
        <v>0</v>
      </c>
      <c r="AD6" s="5"/>
      <c r="AE6" s="8">
        <v>30685</v>
      </c>
      <c r="AF6" s="6">
        <v>12.2</v>
      </c>
      <c r="AG6" s="6">
        <v>5</v>
      </c>
      <c r="AH6" s="6">
        <f t="shared" si="4"/>
        <v>8.6</v>
      </c>
      <c r="AI6" s="6">
        <v>0</v>
      </c>
    </row>
    <row r="7" spans="2:35" x14ac:dyDescent="0.25">
      <c r="B7" s="5"/>
      <c r="C7" s="8">
        <v>29225</v>
      </c>
      <c r="D7" s="6">
        <v>12.6</v>
      </c>
      <c r="E7" s="6">
        <v>2.6</v>
      </c>
      <c r="F7" s="6">
        <f t="shared" si="0"/>
        <v>7.6</v>
      </c>
      <c r="G7" s="6">
        <v>0</v>
      </c>
      <c r="I7" s="5"/>
      <c r="J7" s="8">
        <v>29591</v>
      </c>
      <c r="K7" s="6">
        <v>12</v>
      </c>
      <c r="L7" s="6">
        <v>7.6</v>
      </c>
      <c r="M7" s="6">
        <f t="shared" si="1"/>
        <v>9.8000000000000007</v>
      </c>
      <c r="N7" s="6">
        <v>0</v>
      </c>
      <c r="P7" s="5"/>
      <c r="Q7" s="8">
        <v>29956</v>
      </c>
      <c r="R7" s="6">
        <v>18</v>
      </c>
      <c r="S7" s="6">
        <v>11</v>
      </c>
      <c r="T7" s="6">
        <f t="shared" si="2"/>
        <v>14.5</v>
      </c>
      <c r="U7" s="6">
        <v>0</v>
      </c>
      <c r="W7" s="5"/>
      <c r="X7" s="8">
        <v>30321</v>
      </c>
      <c r="Y7" s="6">
        <v>15.2</v>
      </c>
      <c r="Z7" s="6">
        <v>4</v>
      </c>
      <c r="AA7" s="6">
        <f t="shared" si="3"/>
        <v>9.6</v>
      </c>
      <c r="AB7" s="6">
        <v>0</v>
      </c>
      <c r="AD7" s="5"/>
      <c r="AE7" s="8">
        <v>30686</v>
      </c>
      <c r="AF7" s="6">
        <v>11</v>
      </c>
      <c r="AG7" s="6">
        <v>3.2</v>
      </c>
      <c r="AH7" s="6">
        <f t="shared" si="4"/>
        <v>7.1</v>
      </c>
      <c r="AI7" s="6">
        <v>0</v>
      </c>
    </row>
    <row r="8" spans="2:35" x14ac:dyDescent="0.25">
      <c r="B8" s="5"/>
      <c r="C8" s="8">
        <v>29226</v>
      </c>
      <c r="D8" s="6">
        <v>12.5</v>
      </c>
      <c r="E8" s="6">
        <v>3.5</v>
      </c>
      <c r="F8" s="6">
        <f t="shared" si="0"/>
        <v>8</v>
      </c>
      <c r="G8" s="6">
        <v>0</v>
      </c>
      <c r="I8" s="5"/>
      <c r="J8" s="8">
        <v>29592</v>
      </c>
      <c r="K8" s="6">
        <v>14.8</v>
      </c>
      <c r="L8" s="6">
        <v>6.4</v>
      </c>
      <c r="M8" s="6">
        <f t="shared" si="1"/>
        <v>10.600000000000001</v>
      </c>
      <c r="N8" s="6">
        <v>0</v>
      </c>
      <c r="P8" s="5"/>
      <c r="Q8" s="8">
        <v>29957</v>
      </c>
      <c r="R8" s="6">
        <v>17.2</v>
      </c>
      <c r="S8" s="6">
        <v>10.4</v>
      </c>
      <c r="T8" s="6">
        <f t="shared" si="2"/>
        <v>13.8</v>
      </c>
      <c r="U8" s="6">
        <v>0</v>
      </c>
      <c r="W8" s="5"/>
      <c r="X8" s="8">
        <v>30322</v>
      </c>
      <c r="Y8" s="6">
        <v>16.399999999999999</v>
      </c>
      <c r="Z8" s="6">
        <v>5.6</v>
      </c>
      <c r="AA8" s="6">
        <f t="shared" si="3"/>
        <v>11</v>
      </c>
      <c r="AB8" s="6">
        <v>0</v>
      </c>
      <c r="AD8" s="5"/>
      <c r="AE8" s="8">
        <v>30687</v>
      </c>
      <c r="AF8" s="6">
        <v>13</v>
      </c>
      <c r="AG8" s="6">
        <v>4.2</v>
      </c>
      <c r="AH8" s="6">
        <f t="shared" si="4"/>
        <v>8.6</v>
      </c>
      <c r="AI8" s="6">
        <v>0</v>
      </c>
    </row>
    <row r="9" spans="2:35" x14ac:dyDescent="0.25">
      <c r="B9" s="5"/>
      <c r="C9" s="8">
        <v>29227</v>
      </c>
      <c r="D9" s="6">
        <v>12</v>
      </c>
      <c r="E9" s="6">
        <v>4</v>
      </c>
      <c r="F9" s="6">
        <f t="shared" si="0"/>
        <v>8</v>
      </c>
      <c r="G9" s="6">
        <v>0</v>
      </c>
      <c r="I9" s="5"/>
      <c r="J9" s="8">
        <v>29593</v>
      </c>
      <c r="K9" s="6">
        <v>12</v>
      </c>
      <c r="L9" s="6">
        <v>6.2</v>
      </c>
      <c r="M9" s="6">
        <f t="shared" si="1"/>
        <v>9.1</v>
      </c>
      <c r="N9" s="6">
        <v>0</v>
      </c>
      <c r="P9" s="5"/>
      <c r="Q9" s="8">
        <v>29958</v>
      </c>
      <c r="R9" s="6">
        <v>20.2</v>
      </c>
      <c r="S9" s="6">
        <v>13.6</v>
      </c>
      <c r="T9" s="6">
        <f t="shared" si="2"/>
        <v>16.899999999999999</v>
      </c>
      <c r="U9" s="6">
        <v>0</v>
      </c>
      <c r="W9" s="5"/>
      <c r="X9" s="8">
        <v>30323</v>
      </c>
      <c r="Y9" s="6">
        <v>14.6</v>
      </c>
      <c r="Z9" s="6">
        <v>7</v>
      </c>
      <c r="AA9" s="6">
        <f t="shared" si="3"/>
        <v>10.8</v>
      </c>
      <c r="AB9" s="6">
        <v>0</v>
      </c>
      <c r="AD9" s="5"/>
      <c r="AE9" s="8">
        <v>30688</v>
      </c>
      <c r="AF9" s="6">
        <v>14.2</v>
      </c>
      <c r="AG9" s="6">
        <v>7</v>
      </c>
      <c r="AH9" s="6">
        <f t="shared" si="4"/>
        <v>10.6</v>
      </c>
      <c r="AI9" s="6">
        <v>0</v>
      </c>
    </row>
    <row r="10" spans="2:35" x14ac:dyDescent="0.25">
      <c r="B10" s="5"/>
      <c r="C10" s="8">
        <v>29228</v>
      </c>
      <c r="D10" s="6">
        <v>11</v>
      </c>
      <c r="E10" s="6">
        <v>3.8</v>
      </c>
      <c r="F10" s="6">
        <f t="shared" si="0"/>
        <v>7.4</v>
      </c>
      <c r="G10" s="6">
        <v>0.2</v>
      </c>
      <c r="I10" s="5"/>
      <c r="J10" s="8">
        <v>29594</v>
      </c>
      <c r="K10" s="6">
        <v>8.6</v>
      </c>
      <c r="L10" s="6">
        <v>2.6</v>
      </c>
      <c r="M10" s="6">
        <f t="shared" si="1"/>
        <v>5.6</v>
      </c>
      <c r="N10" s="6">
        <v>0</v>
      </c>
      <c r="P10" s="5"/>
      <c r="Q10" s="8">
        <v>29959</v>
      </c>
      <c r="R10" s="6">
        <v>18.2</v>
      </c>
      <c r="S10" s="6">
        <v>11.6</v>
      </c>
      <c r="T10" s="6">
        <f t="shared" si="2"/>
        <v>14.899999999999999</v>
      </c>
      <c r="U10" s="6">
        <v>0</v>
      </c>
      <c r="W10" s="5"/>
      <c r="X10" s="8">
        <v>30324</v>
      </c>
      <c r="Y10" s="6">
        <v>12.6</v>
      </c>
      <c r="Z10" s="6">
        <v>6</v>
      </c>
      <c r="AA10" s="6">
        <f t="shared" si="3"/>
        <v>9.3000000000000007</v>
      </c>
      <c r="AB10" s="6">
        <v>0</v>
      </c>
      <c r="AD10" s="5"/>
      <c r="AE10" s="8">
        <v>30689</v>
      </c>
      <c r="AF10" s="6">
        <v>11.4</v>
      </c>
      <c r="AG10" s="6">
        <v>7.6</v>
      </c>
      <c r="AH10" s="6">
        <f t="shared" si="4"/>
        <v>9.5</v>
      </c>
      <c r="AI10" s="6">
        <v>13.2</v>
      </c>
    </row>
    <row r="11" spans="2:35" x14ac:dyDescent="0.25">
      <c r="B11" s="5"/>
      <c r="C11" s="8">
        <v>29229</v>
      </c>
      <c r="D11" s="6">
        <v>12.5</v>
      </c>
      <c r="E11" s="6">
        <v>6.5</v>
      </c>
      <c r="F11" s="6">
        <f t="shared" si="0"/>
        <v>9.5</v>
      </c>
      <c r="G11" s="6">
        <v>0.1</v>
      </c>
      <c r="I11" s="5"/>
      <c r="J11" s="8">
        <v>29595</v>
      </c>
      <c r="K11" s="6">
        <v>7.8</v>
      </c>
      <c r="L11" s="6">
        <v>2.6</v>
      </c>
      <c r="M11" s="6">
        <f t="shared" si="1"/>
        <v>5.2</v>
      </c>
      <c r="N11" s="6">
        <v>0</v>
      </c>
      <c r="P11" s="5"/>
      <c r="Q11" s="8">
        <v>29960</v>
      </c>
      <c r="R11" s="6">
        <v>19.2</v>
      </c>
      <c r="S11" s="6">
        <v>10</v>
      </c>
      <c r="T11" s="6">
        <f t="shared" si="2"/>
        <v>14.6</v>
      </c>
      <c r="U11" s="6">
        <v>0</v>
      </c>
      <c r="W11" s="5"/>
      <c r="X11" s="8">
        <v>30325</v>
      </c>
      <c r="Y11" s="6">
        <v>12.2</v>
      </c>
      <c r="Z11" s="6">
        <v>3</v>
      </c>
      <c r="AA11" s="6">
        <f t="shared" si="3"/>
        <v>7.6</v>
      </c>
      <c r="AB11" s="6">
        <v>0</v>
      </c>
      <c r="AD11" s="5"/>
      <c r="AE11" s="8">
        <v>30690</v>
      </c>
      <c r="AF11" s="6">
        <v>10.199999999999999</v>
      </c>
      <c r="AG11" s="6">
        <v>7.2</v>
      </c>
      <c r="AH11" s="6">
        <f t="shared" si="4"/>
        <v>8.6999999999999993</v>
      </c>
      <c r="AI11" s="6">
        <v>0</v>
      </c>
    </row>
    <row r="12" spans="2:35" x14ac:dyDescent="0.25">
      <c r="B12" s="5"/>
      <c r="C12" s="8">
        <v>29230</v>
      </c>
      <c r="D12" s="6">
        <v>9.5</v>
      </c>
      <c r="E12" s="6">
        <v>6</v>
      </c>
      <c r="F12" s="6">
        <f t="shared" si="0"/>
        <v>7.75</v>
      </c>
      <c r="G12" s="6">
        <v>4</v>
      </c>
      <c r="I12" s="5"/>
      <c r="J12" s="8">
        <v>29596</v>
      </c>
      <c r="K12" s="6">
        <v>9</v>
      </c>
      <c r="L12" s="6">
        <v>3</v>
      </c>
      <c r="M12" s="6">
        <f t="shared" si="1"/>
        <v>6</v>
      </c>
      <c r="N12" s="6">
        <v>24.5</v>
      </c>
      <c r="P12" s="5"/>
      <c r="Q12" s="8">
        <v>29961</v>
      </c>
      <c r="R12" s="6">
        <v>16.8</v>
      </c>
      <c r="S12" s="6">
        <v>9.1999999999999993</v>
      </c>
      <c r="T12" s="6">
        <f t="shared" si="2"/>
        <v>13</v>
      </c>
      <c r="U12" s="6">
        <v>0</v>
      </c>
      <c r="W12" s="5"/>
      <c r="X12" s="8">
        <v>30326</v>
      </c>
      <c r="Y12" s="6">
        <v>15.2</v>
      </c>
      <c r="Z12" s="6">
        <v>3.8</v>
      </c>
      <c r="AA12" s="6">
        <f t="shared" si="3"/>
        <v>9.5</v>
      </c>
      <c r="AB12" s="6">
        <v>0</v>
      </c>
      <c r="AD12" s="5"/>
      <c r="AE12" s="8">
        <v>30691</v>
      </c>
      <c r="AF12" s="6">
        <v>11.2</v>
      </c>
      <c r="AG12" s="6">
        <v>2.4</v>
      </c>
      <c r="AH12" s="6">
        <f t="shared" si="4"/>
        <v>6.8</v>
      </c>
      <c r="AI12" s="6">
        <v>0</v>
      </c>
    </row>
    <row r="13" spans="2:35" x14ac:dyDescent="0.25">
      <c r="B13" s="5"/>
      <c r="C13" s="8">
        <v>29231</v>
      </c>
      <c r="D13" s="6">
        <v>12</v>
      </c>
      <c r="E13" s="6">
        <v>5.5</v>
      </c>
      <c r="F13" s="6">
        <f t="shared" si="0"/>
        <v>8.75</v>
      </c>
      <c r="G13" s="6">
        <v>0</v>
      </c>
      <c r="I13" s="5"/>
      <c r="J13" s="8">
        <v>29597</v>
      </c>
      <c r="K13" s="6">
        <v>7.8</v>
      </c>
      <c r="L13" s="6">
        <v>1</v>
      </c>
      <c r="M13" s="6">
        <f t="shared" si="1"/>
        <v>4.4000000000000004</v>
      </c>
      <c r="N13" s="6">
        <v>14.3</v>
      </c>
      <c r="P13" s="5"/>
      <c r="Q13" s="8">
        <v>29962</v>
      </c>
      <c r="R13" s="6">
        <v>16</v>
      </c>
      <c r="S13" s="6">
        <v>10.4</v>
      </c>
      <c r="T13" s="6">
        <f t="shared" si="2"/>
        <v>13.2</v>
      </c>
      <c r="U13" s="6">
        <v>0.2</v>
      </c>
      <c r="W13" s="5"/>
      <c r="X13" s="8">
        <v>30327</v>
      </c>
      <c r="Y13" s="6">
        <v>13.8</v>
      </c>
      <c r="Z13" s="6">
        <v>4.4000000000000004</v>
      </c>
      <c r="AA13" s="6">
        <f t="shared" si="3"/>
        <v>9.1000000000000014</v>
      </c>
      <c r="AB13" s="6">
        <v>0</v>
      </c>
      <c r="AD13" s="5"/>
      <c r="AE13" s="8">
        <v>30692</v>
      </c>
      <c r="AF13" s="6">
        <v>10.199999999999999</v>
      </c>
      <c r="AG13" s="6">
        <v>0.4</v>
      </c>
      <c r="AH13" s="6">
        <f t="shared" si="4"/>
        <v>5.3</v>
      </c>
      <c r="AI13" s="6">
        <v>0</v>
      </c>
    </row>
    <row r="14" spans="2:35" x14ac:dyDescent="0.25">
      <c r="B14" s="5"/>
      <c r="C14" s="8">
        <v>29232</v>
      </c>
      <c r="D14" s="6">
        <v>8.5</v>
      </c>
      <c r="E14" s="6">
        <v>0.6</v>
      </c>
      <c r="F14" s="6">
        <f t="shared" si="0"/>
        <v>4.55</v>
      </c>
      <c r="G14" s="6">
        <v>0</v>
      </c>
      <c r="I14" s="5"/>
      <c r="J14" s="8">
        <v>29598</v>
      </c>
      <c r="K14" s="6">
        <v>8</v>
      </c>
      <c r="L14" s="6">
        <v>2.4</v>
      </c>
      <c r="M14" s="6">
        <f t="shared" si="1"/>
        <v>5.2</v>
      </c>
      <c r="N14" s="6">
        <v>11.9</v>
      </c>
      <c r="P14" s="5"/>
      <c r="Q14" s="8">
        <v>29963</v>
      </c>
      <c r="R14" s="6">
        <v>14.2</v>
      </c>
      <c r="S14" s="6">
        <v>8.1999999999999993</v>
      </c>
      <c r="T14" s="6">
        <f t="shared" si="2"/>
        <v>11.2</v>
      </c>
      <c r="U14" s="6">
        <v>0</v>
      </c>
      <c r="W14" s="5"/>
      <c r="X14" s="8">
        <v>30328</v>
      </c>
      <c r="Y14" s="6">
        <v>13</v>
      </c>
      <c r="Z14" s="6">
        <v>6.6</v>
      </c>
      <c r="AA14" s="6">
        <f t="shared" si="3"/>
        <v>9.8000000000000007</v>
      </c>
      <c r="AB14" s="6">
        <v>0</v>
      </c>
      <c r="AD14" s="5"/>
      <c r="AE14" s="8">
        <v>30693</v>
      </c>
      <c r="AF14" s="6">
        <v>14.4</v>
      </c>
      <c r="AG14" s="6">
        <v>2.6</v>
      </c>
      <c r="AH14" s="6">
        <f t="shared" si="4"/>
        <v>8.5</v>
      </c>
      <c r="AI14" s="6">
        <v>0</v>
      </c>
    </row>
    <row r="15" spans="2:35" x14ac:dyDescent="0.25">
      <c r="B15" s="5"/>
      <c r="C15" s="8">
        <v>29233</v>
      </c>
      <c r="D15" s="6">
        <v>9</v>
      </c>
      <c r="E15" s="6">
        <v>1.5</v>
      </c>
      <c r="F15" s="6">
        <f t="shared" si="0"/>
        <v>5.25</v>
      </c>
      <c r="G15" s="6">
        <v>0.1</v>
      </c>
      <c r="I15" s="5"/>
      <c r="J15" s="8">
        <v>29599</v>
      </c>
      <c r="K15" s="6">
        <v>7.6</v>
      </c>
      <c r="L15" s="6">
        <v>3.2</v>
      </c>
      <c r="M15" s="6">
        <f t="shared" si="1"/>
        <v>5.4</v>
      </c>
      <c r="N15" s="6">
        <v>2</v>
      </c>
      <c r="P15" s="5"/>
      <c r="Q15" s="8">
        <v>29964</v>
      </c>
      <c r="R15" s="6">
        <v>15</v>
      </c>
      <c r="S15" s="6">
        <v>8.4</v>
      </c>
      <c r="T15" s="6">
        <f t="shared" si="2"/>
        <v>11.7</v>
      </c>
      <c r="U15" s="6">
        <v>0.1</v>
      </c>
      <c r="W15" s="5"/>
      <c r="X15" s="8">
        <v>30329</v>
      </c>
      <c r="Y15" s="6">
        <v>13.6</v>
      </c>
      <c r="Z15" s="6">
        <v>6.4</v>
      </c>
      <c r="AA15" s="6">
        <f t="shared" si="3"/>
        <v>10</v>
      </c>
      <c r="AB15" s="6">
        <v>0</v>
      </c>
      <c r="AD15" s="5"/>
      <c r="AE15" s="8">
        <v>30694</v>
      </c>
      <c r="AF15" s="6">
        <v>14.4</v>
      </c>
      <c r="AG15" s="6">
        <v>3.8</v>
      </c>
      <c r="AH15" s="6">
        <f t="shared" si="4"/>
        <v>9.1</v>
      </c>
      <c r="AI15" s="6">
        <v>0</v>
      </c>
    </row>
    <row r="16" spans="2:35" x14ac:dyDescent="0.25">
      <c r="B16" s="5"/>
      <c r="C16" s="8">
        <v>29234</v>
      </c>
      <c r="D16" s="6">
        <v>9.4</v>
      </c>
      <c r="E16" s="6">
        <v>7.5</v>
      </c>
      <c r="F16" s="6">
        <f t="shared" si="0"/>
        <v>8.4499999999999993</v>
      </c>
      <c r="G16" s="6">
        <v>0</v>
      </c>
      <c r="I16" s="5"/>
      <c r="J16" s="8">
        <v>29600</v>
      </c>
      <c r="K16" s="6">
        <v>9.1999999999999993</v>
      </c>
      <c r="L16" s="6">
        <v>2</v>
      </c>
      <c r="M16" s="6">
        <f t="shared" si="1"/>
        <v>5.6</v>
      </c>
      <c r="N16" s="6">
        <v>0</v>
      </c>
      <c r="P16" s="5"/>
      <c r="Q16" s="8">
        <v>29965</v>
      </c>
      <c r="R16" s="6">
        <v>12.6</v>
      </c>
      <c r="S16" s="6">
        <v>11.6</v>
      </c>
      <c r="T16" s="6">
        <f t="shared" si="2"/>
        <v>12.1</v>
      </c>
      <c r="U16" s="6">
        <v>0.1</v>
      </c>
      <c r="W16" s="5"/>
      <c r="X16" s="8">
        <v>30330</v>
      </c>
      <c r="Y16" s="6">
        <v>11</v>
      </c>
      <c r="Z16" s="6">
        <v>4.2</v>
      </c>
      <c r="AA16" s="6">
        <f t="shared" si="3"/>
        <v>7.6</v>
      </c>
      <c r="AB16" s="6">
        <v>0</v>
      </c>
      <c r="AD16" s="5"/>
      <c r="AE16" s="8">
        <v>30695</v>
      </c>
      <c r="AF16" s="6">
        <v>16.600000000000001</v>
      </c>
      <c r="AG16" s="6">
        <v>4.2</v>
      </c>
      <c r="AH16" s="6">
        <f t="shared" si="4"/>
        <v>10.4</v>
      </c>
      <c r="AI16" s="6">
        <v>0</v>
      </c>
    </row>
    <row r="17" spans="2:35" x14ac:dyDescent="0.25">
      <c r="B17" s="5"/>
      <c r="C17" s="8">
        <v>29235</v>
      </c>
      <c r="D17" s="6">
        <v>9.5</v>
      </c>
      <c r="E17" s="6">
        <v>6</v>
      </c>
      <c r="F17" s="6">
        <f t="shared" si="0"/>
        <v>7.75</v>
      </c>
      <c r="G17" s="6">
        <v>0</v>
      </c>
      <c r="I17" s="5"/>
      <c r="J17" s="8">
        <v>29601</v>
      </c>
      <c r="K17" s="6">
        <v>15.4</v>
      </c>
      <c r="L17" s="6">
        <v>6.2</v>
      </c>
      <c r="M17" s="6">
        <f t="shared" si="1"/>
        <v>10.8</v>
      </c>
      <c r="N17" s="6">
        <v>0</v>
      </c>
      <c r="P17" s="5"/>
      <c r="Q17" s="8">
        <v>29966</v>
      </c>
      <c r="R17" s="6">
        <v>14.6</v>
      </c>
      <c r="S17" s="6">
        <v>12</v>
      </c>
      <c r="T17" s="6">
        <f t="shared" si="2"/>
        <v>13.3</v>
      </c>
      <c r="U17" s="6">
        <v>1.2</v>
      </c>
      <c r="W17" s="5"/>
      <c r="X17" s="8">
        <v>30331</v>
      </c>
      <c r="Y17" s="6">
        <v>15.6</v>
      </c>
      <c r="Z17" s="6">
        <v>5.4</v>
      </c>
      <c r="AA17" s="6">
        <f t="shared" si="3"/>
        <v>10.5</v>
      </c>
      <c r="AB17" s="6">
        <v>0</v>
      </c>
      <c r="AD17" s="5"/>
      <c r="AE17" s="8">
        <v>30696</v>
      </c>
      <c r="AF17" s="6">
        <v>16.399999999999999</v>
      </c>
      <c r="AG17" s="6">
        <v>8</v>
      </c>
      <c r="AH17" s="6">
        <f t="shared" si="4"/>
        <v>12.2</v>
      </c>
      <c r="AI17" s="6">
        <v>0</v>
      </c>
    </row>
    <row r="18" spans="2:35" x14ac:dyDescent="0.25">
      <c r="B18" s="5"/>
      <c r="C18" s="8">
        <v>29236</v>
      </c>
      <c r="D18" s="6">
        <v>11</v>
      </c>
      <c r="E18" s="6">
        <v>3</v>
      </c>
      <c r="F18" s="6">
        <f t="shared" si="0"/>
        <v>7</v>
      </c>
      <c r="G18" s="6">
        <v>0</v>
      </c>
      <c r="I18" s="5"/>
      <c r="J18" s="8">
        <v>29602</v>
      </c>
      <c r="K18" s="6">
        <v>14.6</v>
      </c>
      <c r="L18" s="6">
        <v>9.4</v>
      </c>
      <c r="M18" s="6">
        <f t="shared" si="1"/>
        <v>12</v>
      </c>
      <c r="N18" s="6">
        <v>0</v>
      </c>
      <c r="P18" s="5"/>
      <c r="Q18" s="8">
        <v>29967</v>
      </c>
      <c r="R18" s="6">
        <v>14</v>
      </c>
      <c r="S18" s="6">
        <v>11.4</v>
      </c>
      <c r="T18" s="6">
        <f t="shared" si="2"/>
        <v>12.7</v>
      </c>
      <c r="U18" s="6">
        <v>30</v>
      </c>
      <c r="W18" s="5"/>
      <c r="X18" s="8">
        <v>30332</v>
      </c>
      <c r="Y18" s="6">
        <v>18</v>
      </c>
      <c r="Z18" s="6">
        <v>9.4</v>
      </c>
      <c r="AA18" s="6">
        <f t="shared" si="3"/>
        <v>13.7</v>
      </c>
      <c r="AB18" s="6">
        <v>0</v>
      </c>
      <c r="AD18" s="5"/>
      <c r="AE18" s="8">
        <v>30697</v>
      </c>
      <c r="AF18" s="6">
        <v>14</v>
      </c>
      <c r="AG18" s="6">
        <v>9</v>
      </c>
      <c r="AH18" s="6">
        <f t="shared" si="4"/>
        <v>11.5</v>
      </c>
      <c r="AI18" s="6">
        <v>0</v>
      </c>
    </row>
    <row r="19" spans="2:35" x14ac:dyDescent="0.25">
      <c r="B19" s="5"/>
      <c r="C19" s="8">
        <v>29237</v>
      </c>
      <c r="D19" s="6">
        <v>9</v>
      </c>
      <c r="E19" s="6">
        <v>3.4</v>
      </c>
      <c r="F19" s="6">
        <f t="shared" si="0"/>
        <v>6.2</v>
      </c>
      <c r="G19" s="6">
        <v>5</v>
      </c>
      <c r="I19" s="5"/>
      <c r="J19" s="8">
        <v>29603</v>
      </c>
      <c r="K19" s="6">
        <v>12.6</v>
      </c>
      <c r="L19" s="6">
        <v>6.6</v>
      </c>
      <c r="M19" s="6">
        <f t="shared" si="1"/>
        <v>9.6</v>
      </c>
      <c r="N19" s="6">
        <v>0</v>
      </c>
      <c r="P19" s="5"/>
      <c r="Q19" s="8">
        <v>29968</v>
      </c>
      <c r="R19" s="6">
        <v>13.2</v>
      </c>
      <c r="S19" s="6">
        <v>11.4</v>
      </c>
      <c r="T19" s="6">
        <f t="shared" si="2"/>
        <v>12.3</v>
      </c>
      <c r="U19" s="6">
        <v>18.2</v>
      </c>
      <c r="W19" s="5"/>
      <c r="X19" s="8">
        <v>30333</v>
      </c>
      <c r="Y19" s="6">
        <v>18.2</v>
      </c>
      <c r="Z19" s="6">
        <v>6.6</v>
      </c>
      <c r="AA19" s="6">
        <f t="shared" si="3"/>
        <v>12.399999999999999</v>
      </c>
      <c r="AB19" s="6">
        <v>0</v>
      </c>
      <c r="AD19" s="5"/>
      <c r="AE19" s="8">
        <v>30698</v>
      </c>
      <c r="AF19" s="6">
        <v>15.8</v>
      </c>
      <c r="AG19" s="6">
        <v>7.8</v>
      </c>
      <c r="AH19" s="6">
        <f t="shared" si="4"/>
        <v>11.8</v>
      </c>
      <c r="AI19" s="6">
        <v>0</v>
      </c>
    </row>
    <row r="20" spans="2:35" x14ac:dyDescent="0.25">
      <c r="B20" s="5"/>
      <c r="C20" s="8">
        <v>29238</v>
      </c>
      <c r="D20" s="6">
        <v>7</v>
      </c>
      <c r="E20" s="6">
        <v>4.4000000000000004</v>
      </c>
      <c r="F20" s="6">
        <f t="shared" si="0"/>
        <v>5.7</v>
      </c>
      <c r="G20" s="6">
        <v>3</v>
      </c>
      <c r="I20" s="5"/>
      <c r="J20" s="8">
        <v>29604</v>
      </c>
      <c r="K20" s="6">
        <v>13.4</v>
      </c>
      <c r="L20" s="6">
        <v>6.8</v>
      </c>
      <c r="M20" s="6">
        <f t="shared" si="1"/>
        <v>10.1</v>
      </c>
      <c r="N20" s="6">
        <v>0</v>
      </c>
      <c r="P20" s="5"/>
      <c r="Q20" s="8">
        <v>29969</v>
      </c>
      <c r="R20" s="6">
        <v>13.8</v>
      </c>
      <c r="S20" s="6">
        <v>11</v>
      </c>
      <c r="T20" s="6">
        <f t="shared" si="2"/>
        <v>12.4</v>
      </c>
      <c r="U20" s="6">
        <v>21.1</v>
      </c>
      <c r="W20" s="5"/>
      <c r="X20" s="8">
        <v>30334</v>
      </c>
      <c r="Y20" s="6">
        <v>19.600000000000001</v>
      </c>
      <c r="Z20" s="6">
        <v>9.8000000000000007</v>
      </c>
      <c r="AA20" s="6">
        <f t="shared" si="3"/>
        <v>14.700000000000001</v>
      </c>
      <c r="AB20" s="6">
        <v>0</v>
      </c>
      <c r="AD20" s="5"/>
      <c r="AE20" s="8">
        <v>30699</v>
      </c>
      <c r="AF20" s="6">
        <v>12.2</v>
      </c>
      <c r="AG20" s="6">
        <v>9</v>
      </c>
      <c r="AH20" s="6">
        <f t="shared" si="4"/>
        <v>10.6</v>
      </c>
      <c r="AI20" s="6">
        <v>0.1</v>
      </c>
    </row>
    <row r="21" spans="2:35" x14ac:dyDescent="0.25">
      <c r="B21" s="5"/>
      <c r="C21" s="8">
        <v>29239</v>
      </c>
      <c r="D21" s="6">
        <v>9</v>
      </c>
      <c r="E21" s="6">
        <v>4</v>
      </c>
      <c r="F21" s="6">
        <f t="shared" si="0"/>
        <v>6.5</v>
      </c>
      <c r="G21" s="6">
        <v>0</v>
      </c>
      <c r="I21" s="5"/>
      <c r="J21" s="8">
        <v>29605</v>
      </c>
      <c r="K21" s="6">
        <v>15.2</v>
      </c>
      <c r="L21" s="6">
        <v>5</v>
      </c>
      <c r="M21" s="6">
        <f t="shared" si="1"/>
        <v>10.1</v>
      </c>
      <c r="N21" s="6">
        <v>0</v>
      </c>
      <c r="P21" s="5"/>
      <c r="Q21" s="8">
        <v>29970</v>
      </c>
      <c r="R21" s="6">
        <v>14</v>
      </c>
      <c r="S21" s="6">
        <v>11</v>
      </c>
      <c r="T21" s="6">
        <f t="shared" si="2"/>
        <v>12.5</v>
      </c>
      <c r="U21" s="6">
        <v>0.1</v>
      </c>
      <c r="W21" s="5"/>
      <c r="X21" s="8">
        <v>30335</v>
      </c>
      <c r="Y21" s="6">
        <v>14.6</v>
      </c>
      <c r="Z21" s="6">
        <v>8.6</v>
      </c>
      <c r="AA21" s="6">
        <f t="shared" si="3"/>
        <v>11.6</v>
      </c>
      <c r="AB21" s="6">
        <v>0</v>
      </c>
      <c r="AD21" s="5"/>
      <c r="AE21" s="8">
        <v>30700</v>
      </c>
      <c r="AF21" s="6">
        <v>15.6</v>
      </c>
      <c r="AG21" s="6">
        <v>9.6</v>
      </c>
      <c r="AH21" s="6">
        <f t="shared" si="4"/>
        <v>12.6</v>
      </c>
      <c r="AI21" s="6">
        <v>0.1</v>
      </c>
    </row>
    <row r="22" spans="2:35" x14ac:dyDescent="0.25">
      <c r="B22" s="5"/>
      <c r="C22" s="8">
        <v>29240</v>
      </c>
      <c r="D22" s="6">
        <v>11.2</v>
      </c>
      <c r="E22" s="6">
        <v>3.5</v>
      </c>
      <c r="F22" s="6">
        <f t="shared" si="0"/>
        <v>7.35</v>
      </c>
      <c r="G22" s="6">
        <v>0</v>
      </c>
      <c r="I22" s="5"/>
      <c r="J22" s="8">
        <v>29606</v>
      </c>
      <c r="K22" s="6">
        <v>18</v>
      </c>
      <c r="L22" s="6">
        <v>8.1999999999999993</v>
      </c>
      <c r="M22" s="6">
        <f t="shared" si="1"/>
        <v>13.1</v>
      </c>
      <c r="N22" s="6">
        <v>0</v>
      </c>
      <c r="P22" s="5"/>
      <c r="Q22" s="8">
        <v>29971</v>
      </c>
      <c r="R22" s="6">
        <v>14.2</v>
      </c>
      <c r="S22" s="6">
        <v>8.1999999999999993</v>
      </c>
      <c r="T22" s="6">
        <f t="shared" si="2"/>
        <v>11.2</v>
      </c>
      <c r="U22" s="6">
        <v>0</v>
      </c>
      <c r="W22" s="5"/>
      <c r="X22" s="8">
        <v>30336</v>
      </c>
      <c r="Y22" s="6">
        <v>11.8</v>
      </c>
      <c r="Z22" s="6">
        <v>3.6</v>
      </c>
      <c r="AA22" s="6">
        <f t="shared" si="3"/>
        <v>7.7</v>
      </c>
      <c r="AB22" s="6">
        <v>0</v>
      </c>
      <c r="AD22" s="5"/>
      <c r="AE22" s="8">
        <v>30701</v>
      </c>
      <c r="AF22" s="6">
        <v>15</v>
      </c>
      <c r="AG22" s="6">
        <v>6</v>
      </c>
      <c r="AH22" s="6">
        <f t="shared" si="4"/>
        <v>10.5</v>
      </c>
      <c r="AI22" s="6">
        <v>0.1</v>
      </c>
    </row>
    <row r="23" spans="2:35" x14ac:dyDescent="0.25">
      <c r="B23" s="5"/>
      <c r="C23" s="8">
        <v>29241</v>
      </c>
      <c r="D23" s="6">
        <v>12.4</v>
      </c>
      <c r="E23" s="6">
        <v>4.4000000000000004</v>
      </c>
      <c r="F23" s="6">
        <f t="shared" si="0"/>
        <v>8.4</v>
      </c>
      <c r="G23" s="6">
        <v>0</v>
      </c>
      <c r="I23" s="5"/>
      <c r="J23" s="8">
        <v>29607</v>
      </c>
      <c r="K23" s="6">
        <v>16.2</v>
      </c>
      <c r="L23" s="6">
        <v>7</v>
      </c>
      <c r="M23" s="6">
        <f t="shared" si="1"/>
        <v>11.6</v>
      </c>
      <c r="N23" s="6">
        <v>0</v>
      </c>
      <c r="P23" s="5"/>
      <c r="Q23" s="8">
        <v>29972</v>
      </c>
      <c r="R23" s="6">
        <v>13.8</v>
      </c>
      <c r="S23" s="6">
        <v>9.1999999999999993</v>
      </c>
      <c r="T23" s="6">
        <f t="shared" si="2"/>
        <v>11.5</v>
      </c>
      <c r="U23" s="6">
        <v>0.1</v>
      </c>
      <c r="W23" s="5"/>
      <c r="X23" s="8">
        <v>30337</v>
      </c>
      <c r="Y23" s="6">
        <v>10.8</v>
      </c>
      <c r="Z23" s="6">
        <v>2.2000000000000002</v>
      </c>
      <c r="AA23" s="6">
        <f t="shared" si="3"/>
        <v>6.5</v>
      </c>
      <c r="AB23" s="6">
        <v>0</v>
      </c>
      <c r="AD23" s="5"/>
      <c r="AE23" s="8">
        <v>30702</v>
      </c>
      <c r="AF23" s="6">
        <v>15.6</v>
      </c>
      <c r="AG23" s="6">
        <v>9.8000000000000007</v>
      </c>
      <c r="AH23" s="6">
        <f t="shared" si="4"/>
        <v>12.7</v>
      </c>
      <c r="AI23" s="6">
        <v>0.1</v>
      </c>
    </row>
    <row r="24" spans="2:35" x14ac:dyDescent="0.25">
      <c r="B24" s="5"/>
      <c r="C24" s="8">
        <v>29242</v>
      </c>
      <c r="D24" s="6">
        <v>16.8</v>
      </c>
      <c r="E24" s="6">
        <v>10</v>
      </c>
      <c r="F24" s="6">
        <f t="shared" si="0"/>
        <v>13.4</v>
      </c>
      <c r="G24" s="6">
        <v>0</v>
      </c>
      <c r="I24" s="5"/>
      <c r="J24" s="8">
        <v>29608</v>
      </c>
      <c r="K24" s="6">
        <v>14.8</v>
      </c>
      <c r="L24" s="6">
        <v>9</v>
      </c>
      <c r="M24" s="6">
        <f t="shared" si="1"/>
        <v>11.9</v>
      </c>
      <c r="N24" s="6">
        <v>0</v>
      </c>
      <c r="P24" s="5"/>
      <c r="Q24" s="8">
        <v>29973</v>
      </c>
      <c r="R24" s="6">
        <v>13.8</v>
      </c>
      <c r="S24" s="6">
        <v>6.4</v>
      </c>
      <c r="T24" s="6">
        <f t="shared" si="2"/>
        <v>10.100000000000001</v>
      </c>
      <c r="U24" s="6">
        <v>0</v>
      </c>
      <c r="W24" s="5"/>
      <c r="X24" s="8">
        <v>30338</v>
      </c>
      <c r="Y24" s="6">
        <v>13.4</v>
      </c>
      <c r="Z24" s="6">
        <v>3.4</v>
      </c>
      <c r="AA24" s="6">
        <f t="shared" si="3"/>
        <v>8.4</v>
      </c>
      <c r="AB24" s="6">
        <v>0</v>
      </c>
      <c r="AD24" s="5"/>
      <c r="AE24" s="8">
        <v>30703</v>
      </c>
      <c r="AF24" s="6">
        <v>17.2</v>
      </c>
      <c r="AG24" s="6">
        <v>9</v>
      </c>
      <c r="AH24" s="6">
        <f t="shared" si="4"/>
        <v>13.1</v>
      </c>
      <c r="AI24" s="6">
        <v>0.1</v>
      </c>
    </row>
    <row r="25" spans="2:35" x14ac:dyDescent="0.25">
      <c r="B25" s="5"/>
      <c r="C25" s="8">
        <v>29243</v>
      </c>
      <c r="D25" s="6">
        <v>17</v>
      </c>
      <c r="E25" s="6">
        <v>9.5</v>
      </c>
      <c r="F25" s="6">
        <f t="shared" si="0"/>
        <v>13.25</v>
      </c>
      <c r="G25" s="6">
        <v>0</v>
      </c>
      <c r="I25" s="5"/>
      <c r="J25" s="8">
        <v>29609</v>
      </c>
      <c r="K25" s="6">
        <v>14.4</v>
      </c>
      <c r="L25" s="6">
        <v>9.1999999999999993</v>
      </c>
      <c r="M25" s="6">
        <f t="shared" si="1"/>
        <v>11.8</v>
      </c>
      <c r="N25" s="6">
        <v>0</v>
      </c>
      <c r="P25" s="5"/>
      <c r="Q25" s="8">
        <v>29974</v>
      </c>
      <c r="R25" s="6">
        <v>15</v>
      </c>
      <c r="S25" s="6">
        <v>5.2</v>
      </c>
      <c r="T25" s="6">
        <f t="shared" si="2"/>
        <v>10.1</v>
      </c>
      <c r="U25" s="6">
        <v>0</v>
      </c>
      <c r="W25" s="5"/>
      <c r="X25" s="8">
        <v>30339</v>
      </c>
      <c r="Y25" s="6">
        <v>13.8</v>
      </c>
      <c r="Z25" s="6">
        <v>4.2</v>
      </c>
      <c r="AA25" s="6">
        <f t="shared" si="3"/>
        <v>9</v>
      </c>
      <c r="AB25" s="6">
        <v>0</v>
      </c>
      <c r="AD25" s="5"/>
      <c r="AE25" s="8">
        <v>30704</v>
      </c>
      <c r="AF25" s="6">
        <v>18</v>
      </c>
      <c r="AG25" s="6">
        <v>10.6</v>
      </c>
      <c r="AH25" s="6">
        <f t="shared" si="4"/>
        <v>14.3</v>
      </c>
      <c r="AI25" s="6">
        <v>0</v>
      </c>
    </row>
    <row r="26" spans="2:35" x14ac:dyDescent="0.25">
      <c r="B26" s="5"/>
      <c r="C26" s="8">
        <v>29244</v>
      </c>
      <c r="D26" s="6">
        <v>20</v>
      </c>
      <c r="E26" s="6">
        <v>12.5</v>
      </c>
      <c r="F26" s="6">
        <f t="shared" si="0"/>
        <v>16.25</v>
      </c>
      <c r="G26" s="6">
        <v>0</v>
      </c>
      <c r="I26" s="5"/>
      <c r="J26" s="8">
        <v>29610</v>
      </c>
      <c r="K26" s="6">
        <v>14.4</v>
      </c>
      <c r="L26" s="6">
        <v>8.8000000000000007</v>
      </c>
      <c r="M26" s="6">
        <f t="shared" si="1"/>
        <v>11.600000000000001</v>
      </c>
      <c r="N26" s="6">
        <v>0</v>
      </c>
      <c r="P26" s="5"/>
      <c r="Q26" s="8">
        <v>29975</v>
      </c>
      <c r="R26" s="6">
        <v>11.4</v>
      </c>
      <c r="S26" s="6">
        <v>3.6</v>
      </c>
      <c r="T26" s="6">
        <f t="shared" si="2"/>
        <v>7.5</v>
      </c>
      <c r="U26" s="6">
        <v>0</v>
      </c>
      <c r="W26" s="5"/>
      <c r="X26" s="8">
        <v>30340</v>
      </c>
      <c r="Y26" s="6">
        <v>13.6</v>
      </c>
      <c r="Z26" s="6">
        <v>3.6</v>
      </c>
      <c r="AA26" s="6">
        <f t="shared" si="3"/>
        <v>8.6</v>
      </c>
      <c r="AB26" s="6">
        <v>0</v>
      </c>
      <c r="AD26" s="5"/>
      <c r="AE26" s="8">
        <v>30705</v>
      </c>
      <c r="AF26" s="6">
        <v>14.2</v>
      </c>
      <c r="AG26" s="6">
        <v>6.2</v>
      </c>
      <c r="AH26" s="6">
        <f t="shared" si="4"/>
        <v>10.199999999999999</v>
      </c>
      <c r="AI26" s="6">
        <v>0</v>
      </c>
    </row>
    <row r="27" spans="2:35" x14ac:dyDescent="0.25">
      <c r="B27" s="5"/>
      <c r="C27" s="8">
        <v>29245</v>
      </c>
      <c r="D27" s="6">
        <v>18.2</v>
      </c>
      <c r="E27" s="6">
        <v>13</v>
      </c>
      <c r="F27" s="6">
        <f t="shared" si="0"/>
        <v>15.6</v>
      </c>
      <c r="G27" s="6">
        <v>0</v>
      </c>
      <c r="I27" s="5"/>
      <c r="J27" s="8">
        <v>29611</v>
      </c>
      <c r="K27" s="6">
        <v>13.4</v>
      </c>
      <c r="L27" s="6">
        <v>5.6</v>
      </c>
      <c r="M27" s="6">
        <f t="shared" si="1"/>
        <v>9.5</v>
      </c>
      <c r="N27" s="6">
        <v>0</v>
      </c>
      <c r="P27" s="5"/>
      <c r="Q27" s="8">
        <v>29976</v>
      </c>
      <c r="R27" s="6">
        <v>13.6</v>
      </c>
      <c r="S27" s="6">
        <v>4.5999999999999996</v>
      </c>
      <c r="T27" s="6">
        <f t="shared" si="2"/>
        <v>9.1</v>
      </c>
      <c r="U27" s="6">
        <v>0</v>
      </c>
      <c r="W27" s="5"/>
      <c r="X27" s="8">
        <v>30341</v>
      </c>
      <c r="Y27" s="6">
        <v>13.2</v>
      </c>
      <c r="Z27" s="6">
        <v>3.6</v>
      </c>
      <c r="AA27" s="6">
        <f t="shared" si="3"/>
        <v>8.4</v>
      </c>
      <c r="AB27" s="6">
        <v>0</v>
      </c>
      <c r="AD27" s="5"/>
      <c r="AE27" s="8">
        <v>30706</v>
      </c>
      <c r="AF27" s="6">
        <v>13</v>
      </c>
      <c r="AG27" s="6">
        <v>4.4000000000000004</v>
      </c>
      <c r="AH27" s="6">
        <f t="shared" si="4"/>
        <v>8.6999999999999993</v>
      </c>
      <c r="AI27" s="6">
        <v>0</v>
      </c>
    </row>
    <row r="28" spans="2:35" x14ac:dyDescent="0.25">
      <c r="B28" s="5"/>
      <c r="C28" s="8">
        <v>29246</v>
      </c>
      <c r="D28" s="6">
        <v>16</v>
      </c>
      <c r="E28" s="6">
        <v>8.5</v>
      </c>
      <c r="F28" s="6">
        <f t="shared" si="0"/>
        <v>12.25</v>
      </c>
      <c r="G28" s="6">
        <v>0</v>
      </c>
      <c r="I28" s="5"/>
      <c r="J28" s="8">
        <v>29612</v>
      </c>
      <c r="K28" s="6">
        <v>14.8</v>
      </c>
      <c r="L28" s="6">
        <v>4.4000000000000004</v>
      </c>
      <c r="M28" s="6">
        <f t="shared" si="1"/>
        <v>9.6000000000000014</v>
      </c>
      <c r="N28" s="6">
        <v>0</v>
      </c>
      <c r="P28" s="5"/>
      <c r="Q28" s="8">
        <v>29977</v>
      </c>
      <c r="R28" s="6">
        <v>12.4</v>
      </c>
      <c r="S28" s="6">
        <v>7.6</v>
      </c>
      <c r="T28" s="6">
        <f t="shared" si="2"/>
        <v>10</v>
      </c>
      <c r="U28" s="6">
        <v>0.1</v>
      </c>
      <c r="W28" s="5"/>
      <c r="X28" s="8">
        <v>30342</v>
      </c>
      <c r="Y28" s="6">
        <v>18.399999999999999</v>
      </c>
      <c r="Z28" s="6">
        <v>6.6</v>
      </c>
      <c r="AA28" s="6">
        <f t="shared" si="3"/>
        <v>12.5</v>
      </c>
      <c r="AB28" s="6">
        <v>0</v>
      </c>
      <c r="AD28" s="5"/>
      <c r="AE28" s="8">
        <v>30707</v>
      </c>
      <c r="AF28" s="6">
        <v>14.6</v>
      </c>
      <c r="AG28" s="6">
        <v>7.2</v>
      </c>
      <c r="AH28" s="6">
        <f t="shared" si="4"/>
        <v>10.9</v>
      </c>
      <c r="AI28" s="6">
        <v>0</v>
      </c>
    </row>
    <row r="29" spans="2:35" x14ac:dyDescent="0.25">
      <c r="B29" s="5"/>
      <c r="C29" s="8">
        <v>29247</v>
      </c>
      <c r="D29" s="6">
        <v>12</v>
      </c>
      <c r="E29" s="6">
        <v>10.6</v>
      </c>
      <c r="F29" s="6">
        <f t="shared" si="0"/>
        <v>11.3</v>
      </c>
      <c r="G29" s="6">
        <v>0</v>
      </c>
      <c r="I29" s="5"/>
      <c r="J29" s="8">
        <v>29613</v>
      </c>
      <c r="K29" s="6">
        <v>12.6</v>
      </c>
      <c r="L29" s="6">
        <v>5.4</v>
      </c>
      <c r="M29" s="6">
        <f t="shared" si="1"/>
        <v>9</v>
      </c>
      <c r="N29" s="6">
        <v>0</v>
      </c>
      <c r="P29" s="5"/>
      <c r="Q29" s="8">
        <v>29978</v>
      </c>
      <c r="R29" s="6">
        <v>16.2</v>
      </c>
      <c r="S29" s="6">
        <v>8.4</v>
      </c>
      <c r="T29" s="6">
        <f t="shared" si="2"/>
        <v>12.3</v>
      </c>
      <c r="U29" s="6">
        <v>0</v>
      </c>
      <c r="W29" s="5"/>
      <c r="X29" s="8">
        <v>30343</v>
      </c>
      <c r="Y29" s="6">
        <v>19.399999999999999</v>
      </c>
      <c r="Z29" s="6">
        <v>9.6</v>
      </c>
      <c r="AA29" s="6">
        <f t="shared" si="3"/>
        <v>14.5</v>
      </c>
      <c r="AB29" s="6">
        <v>0</v>
      </c>
      <c r="AD29" s="5"/>
      <c r="AE29" s="8">
        <v>30708</v>
      </c>
      <c r="AF29" s="6">
        <v>14</v>
      </c>
      <c r="AG29" s="6">
        <v>7.6</v>
      </c>
      <c r="AH29" s="6">
        <f t="shared" si="4"/>
        <v>10.8</v>
      </c>
      <c r="AI29" s="6">
        <v>0</v>
      </c>
    </row>
    <row r="30" spans="2:35" x14ac:dyDescent="0.25">
      <c r="B30" s="5"/>
      <c r="C30" s="8">
        <v>29248</v>
      </c>
      <c r="D30" s="6">
        <v>12</v>
      </c>
      <c r="E30" s="6">
        <v>7.2</v>
      </c>
      <c r="F30" s="6">
        <f t="shared" si="0"/>
        <v>9.6</v>
      </c>
      <c r="G30" s="6">
        <v>0</v>
      </c>
      <c r="I30" s="5"/>
      <c r="J30" s="8">
        <v>29614</v>
      </c>
      <c r="K30" s="6">
        <v>11.2</v>
      </c>
      <c r="L30" s="6">
        <v>3.8</v>
      </c>
      <c r="M30" s="6">
        <f t="shared" si="1"/>
        <v>7.5</v>
      </c>
      <c r="N30" s="6">
        <v>0</v>
      </c>
      <c r="P30" s="5"/>
      <c r="Q30" s="8">
        <v>29979</v>
      </c>
      <c r="R30" s="6">
        <v>13.6</v>
      </c>
      <c r="S30" s="6">
        <v>5.6</v>
      </c>
      <c r="T30" s="6">
        <f t="shared" si="2"/>
        <v>9.6</v>
      </c>
      <c r="U30" s="6">
        <v>0</v>
      </c>
      <c r="W30" s="5"/>
      <c r="X30" s="8">
        <v>30344</v>
      </c>
      <c r="Y30" s="6">
        <v>16</v>
      </c>
      <c r="Z30" s="6">
        <v>10</v>
      </c>
      <c r="AA30" s="6">
        <f t="shared" si="3"/>
        <v>13</v>
      </c>
      <c r="AB30" s="6">
        <v>0</v>
      </c>
      <c r="AD30" s="5"/>
      <c r="AE30" s="8">
        <v>30709</v>
      </c>
      <c r="AF30" s="6">
        <v>12.6</v>
      </c>
      <c r="AG30" s="6">
        <v>6.2</v>
      </c>
      <c r="AH30" s="6">
        <f t="shared" si="4"/>
        <v>9.4</v>
      </c>
      <c r="AI30" s="6">
        <v>0</v>
      </c>
    </row>
    <row r="31" spans="2:35" x14ac:dyDescent="0.25">
      <c r="B31" s="5"/>
      <c r="C31" s="8">
        <v>29249</v>
      </c>
      <c r="D31" s="6">
        <v>14.2</v>
      </c>
      <c r="E31" s="6">
        <v>6</v>
      </c>
      <c r="F31" s="6">
        <f t="shared" si="0"/>
        <v>10.1</v>
      </c>
      <c r="G31" s="6">
        <v>0</v>
      </c>
      <c r="I31" s="5"/>
      <c r="J31" s="8">
        <v>29615</v>
      </c>
      <c r="K31" s="6">
        <v>11</v>
      </c>
      <c r="L31" s="6">
        <v>5.4</v>
      </c>
      <c r="M31" s="6">
        <f t="shared" si="1"/>
        <v>8.1999999999999993</v>
      </c>
      <c r="N31" s="6">
        <v>0</v>
      </c>
      <c r="P31" s="5"/>
      <c r="Q31" s="8">
        <v>29980</v>
      </c>
      <c r="R31" s="6">
        <v>14</v>
      </c>
      <c r="S31" s="6">
        <v>3.8</v>
      </c>
      <c r="T31" s="6">
        <f t="shared" si="2"/>
        <v>8.9</v>
      </c>
      <c r="U31" s="6">
        <v>0</v>
      </c>
      <c r="W31" s="5"/>
      <c r="X31" s="8">
        <v>30345</v>
      </c>
      <c r="Y31" s="6">
        <v>13.8</v>
      </c>
      <c r="Z31" s="6">
        <v>6.6</v>
      </c>
      <c r="AA31" s="6">
        <f t="shared" si="3"/>
        <v>10.199999999999999</v>
      </c>
      <c r="AB31" s="6">
        <v>0</v>
      </c>
      <c r="AD31" s="5"/>
      <c r="AE31" s="8">
        <v>30710</v>
      </c>
      <c r="AF31" s="6">
        <v>13</v>
      </c>
      <c r="AG31" s="6">
        <v>5</v>
      </c>
      <c r="AH31" s="6">
        <f t="shared" si="4"/>
        <v>9</v>
      </c>
      <c r="AI31" s="6">
        <v>0.1</v>
      </c>
    </row>
    <row r="32" spans="2:35" x14ac:dyDescent="0.25">
      <c r="B32" s="5"/>
      <c r="C32" s="8">
        <v>29250</v>
      </c>
      <c r="D32" s="6">
        <v>13.5</v>
      </c>
      <c r="E32" s="6">
        <v>5.5</v>
      </c>
      <c r="F32" s="6">
        <f t="shared" si="0"/>
        <v>9.5</v>
      </c>
      <c r="G32" s="6">
        <v>0</v>
      </c>
      <c r="I32" s="5"/>
      <c r="J32" s="8">
        <v>29616</v>
      </c>
      <c r="K32" s="6">
        <v>12.4</v>
      </c>
      <c r="L32" s="6">
        <v>5.8</v>
      </c>
      <c r="M32" s="6">
        <f t="shared" si="1"/>
        <v>9.1</v>
      </c>
      <c r="N32" s="6">
        <v>0</v>
      </c>
      <c r="P32" s="5"/>
      <c r="Q32" s="8">
        <v>29981</v>
      </c>
      <c r="R32" s="6">
        <v>16.2</v>
      </c>
      <c r="S32" s="6">
        <v>6.8</v>
      </c>
      <c r="T32" s="6">
        <f t="shared" si="2"/>
        <v>11.5</v>
      </c>
      <c r="U32" s="6">
        <v>0</v>
      </c>
      <c r="W32" s="5"/>
      <c r="X32" s="8">
        <v>30346</v>
      </c>
      <c r="Y32" s="6">
        <v>14</v>
      </c>
      <c r="Z32" s="6">
        <v>6.8</v>
      </c>
      <c r="AA32" s="6">
        <f t="shared" si="3"/>
        <v>10.4</v>
      </c>
      <c r="AB32" s="6">
        <v>0</v>
      </c>
      <c r="AD32" s="5"/>
      <c r="AE32" s="8">
        <v>30711</v>
      </c>
      <c r="AF32" s="6">
        <v>10.6</v>
      </c>
      <c r="AG32" s="6">
        <v>8.1999999999999993</v>
      </c>
      <c r="AH32" s="6">
        <f t="shared" si="4"/>
        <v>9.3999999999999986</v>
      </c>
      <c r="AI32" s="6">
        <v>5.7</v>
      </c>
    </row>
    <row r="33" spans="2:35" x14ac:dyDescent="0.25">
      <c r="B33" s="5"/>
      <c r="C33" s="12">
        <v>29251</v>
      </c>
      <c r="D33" s="13">
        <v>14</v>
      </c>
      <c r="E33" s="13">
        <v>9</v>
      </c>
      <c r="F33" s="13">
        <f t="shared" si="0"/>
        <v>11.5</v>
      </c>
      <c r="G33" s="13">
        <v>0.1</v>
      </c>
      <c r="I33" s="5"/>
      <c r="J33" s="12">
        <v>29617</v>
      </c>
      <c r="K33" s="13">
        <v>13.2</v>
      </c>
      <c r="L33" s="13">
        <v>4.4000000000000004</v>
      </c>
      <c r="M33" s="13">
        <f t="shared" si="1"/>
        <v>8.8000000000000007</v>
      </c>
      <c r="N33" s="13">
        <v>0</v>
      </c>
      <c r="P33" s="5"/>
      <c r="Q33" s="12">
        <v>29982</v>
      </c>
      <c r="R33" s="13">
        <v>16.8</v>
      </c>
      <c r="S33" s="13">
        <v>7.6</v>
      </c>
      <c r="T33" s="13">
        <f t="shared" si="2"/>
        <v>12.2</v>
      </c>
      <c r="U33" s="13">
        <v>0</v>
      </c>
      <c r="W33" s="5"/>
      <c r="X33" s="12">
        <v>30347</v>
      </c>
      <c r="Y33" s="13">
        <v>15</v>
      </c>
      <c r="Z33" s="13">
        <v>8.1999999999999993</v>
      </c>
      <c r="AA33" s="13">
        <f t="shared" si="3"/>
        <v>11.6</v>
      </c>
      <c r="AB33" s="13">
        <v>0</v>
      </c>
      <c r="AD33" s="5"/>
      <c r="AE33" s="12">
        <v>30712</v>
      </c>
      <c r="AF33" s="13">
        <v>14.2</v>
      </c>
      <c r="AG33" s="13">
        <v>7.2</v>
      </c>
      <c r="AH33" s="13">
        <f t="shared" si="4"/>
        <v>10.7</v>
      </c>
      <c r="AI33" s="13">
        <v>0</v>
      </c>
    </row>
    <row r="34" spans="2:35" x14ac:dyDescent="0.25">
      <c r="B34" s="5" t="s">
        <v>6</v>
      </c>
      <c r="C34" s="8">
        <v>29252</v>
      </c>
      <c r="D34" s="6">
        <v>15.6</v>
      </c>
      <c r="E34" s="6">
        <v>9</v>
      </c>
      <c r="F34" s="6">
        <f t="shared" si="0"/>
        <v>12.3</v>
      </c>
      <c r="G34" s="6">
        <v>0</v>
      </c>
      <c r="I34" s="5" t="s">
        <v>6</v>
      </c>
      <c r="J34" s="8">
        <v>29618</v>
      </c>
      <c r="K34" s="6">
        <v>13</v>
      </c>
      <c r="L34" s="6">
        <v>3.6</v>
      </c>
      <c r="M34" s="6">
        <f t="shared" si="1"/>
        <v>8.3000000000000007</v>
      </c>
      <c r="N34" s="6">
        <v>0</v>
      </c>
      <c r="P34" s="5" t="s">
        <v>6</v>
      </c>
      <c r="Q34" s="8">
        <v>29983</v>
      </c>
      <c r="R34" s="6">
        <v>15.2</v>
      </c>
      <c r="S34" s="6">
        <v>6.8</v>
      </c>
      <c r="T34" s="6">
        <f t="shared" si="2"/>
        <v>11</v>
      </c>
      <c r="U34" s="6">
        <v>0</v>
      </c>
      <c r="W34" s="5" t="s">
        <v>6</v>
      </c>
      <c r="X34" s="8">
        <v>30348</v>
      </c>
      <c r="Y34" s="6">
        <v>21.4</v>
      </c>
      <c r="Z34" s="6">
        <v>8.8000000000000007</v>
      </c>
      <c r="AA34" s="6">
        <f t="shared" si="3"/>
        <v>15.1</v>
      </c>
      <c r="AB34" s="6">
        <v>0</v>
      </c>
      <c r="AD34" s="5" t="s">
        <v>6</v>
      </c>
      <c r="AE34" s="8">
        <v>30713</v>
      </c>
      <c r="AF34" s="6">
        <v>14.4</v>
      </c>
      <c r="AG34" s="6">
        <v>6.8</v>
      </c>
      <c r="AH34" s="6">
        <f t="shared" si="4"/>
        <v>10.6</v>
      </c>
      <c r="AI34" s="6">
        <v>8.1999999999999993</v>
      </c>
    </row>
    <row r="35" spans="2:35" x14ac:dyDescent="0.25">
      <c r="B35" s="5"/>
      <c r="C35" s="8">
        <v>29253</v>
      </c>
      <c r="D35" s="6">
        <v>16.2</v>
      </c>
      <c r="E35" s="6">
        <v>7.2</v>
      </c>
      <c r="F35" s="6">
        <f t="shared" si="0"/>
        <v>11.7</v>
      </c>
      <c r="G35" s="6">
        <v>0</v>
      </c>
      <c r="I35" s="5"/>
      <c r="J35" s="8">
        <v>29619</v>
      </c>
      <c r="K35" s="6">
        <v>15.4</v>
      </c>
      <c r="L35" s="6">
        <v>4.8</v>
      </c>
      <c r="M35" s="6">
        <f t="shared" si="1"/>
        <v>10.1</v>
      </c>
      <c r="N35" s="6">
        <v>0</v>
      </c>
      <c r="P35" s="5"/>
      <c r="Q35" s="8">
        <v>29984</v>
      </c>
      <c r="R35" s="6">
        <v>14</v>
      </c>
      <c r="S35" s="6">
        <v>6.2</v>
      </c>
      <c r="T35" s="6">
        <f t="shared" si="2"/>
        <v>10.1</v>
      </c>
      <c r="U35" s="6">
        <v>0</v>
      </c>
      <c r="W35" s="5"/>
      <c r="X35" s="8">
        <v>30349</v>
      </c>
      <c r="Y35" s="6">
        <v>13.2</v>
      </c>
      <c r="Z35" s="6">
        <v>7.2</v>
      </c>
      <c r="AA35" s="6">
        <f t="shared" si="3"/>
        <v>10.199999999999999</v>
      </c>
      <c r="AB35" s="6">
        <v>0</v>
      </c>
      <c r="AD35" s="5"/>
      <c r="AE35" s="8">
        <v>30714</v>
      </c>
      <c r="AF35" s="6">
        <v>12.8</v>
      </c>
      <c r="AG35" s="6">
        <v>6</v>
      </c>
      <c r="AH35" s="6">
        <f t="shared" si="4"/>
        <v>9.4</v>
      </c>
      <c r="AI35" s="6">
        <v>2.2999999999999998</v>
      </c>
    </row>
    <row r="36" spans="2:35" x14ac:dyDescent="0.25">
      <c r="B36" s="5"/>
      <c r="C36" s="8">
        <v>29254</v>
      </c>
      <c r="D36" s="6">
        <v>16</v>
      </c>
      <c r="E36" s="6">
        <v>8.4</v>
      </c>
      <c r="F36" s="6">
        <f t="shared" si="0"/>
        <v>12.2</v>
      </c>
      <c r="G36" s="6">
        <v>0</v>
      </c>
      <c r="I36" s="5"/>
      <c r="J36" s="8">
        <v>29620</v>
      </c>
      <c r="K36" s="6">
        <v>14.4</v>
      </c>
      <c r="L36" s="6">
        <v>4.8</v>
      </c>
      <c r="M36" s="6">
        <f t="shared" si="1"/>
        <v>9.6</v>
      </c>
      <c r="N36" s="6">
        <v>0</v>
      </c>
      <c r="P36" s="5"/>
      <c r="Q36" s="8">
        <v>29985</v>
      </c>
      <c r="R36" s="6">
        <v>13.8</v>
      </c>
      <c r="S36" s="6">
        <v>11.2</v>
      </c>
      <c r="T36" s="6">
        <f t="shared" si="2"/>
        <v>12.5</v>
      </c>
      <c r="U36" s="6">
        <v>0.8</v>
      </c>
      <c r="W36" s="5"/>
      <c r="X36" s="8">
        <v>30350</v>
      </c>
      <c r="Y36" s="6">
        <v>14</v>
      </c>
      <c r="Z36" s="6">
        <v>5.4</v>
      </c>
      <c r="AA36" s="6">
        <f t="shared" si="3"/>
        <v>9.6999999999999993</v>
      </c>
      <c r="AB36" s="6">
        <v>0</v>
      </c>
      <c r="AD36" s="5"/>
      <c r="AE36" s="8">
        <v>30715</v>
      </c>
      <c r="AF36" s="6">
        <v>12.4</v>
      </c>
      <c r="AG36" s="6">
        <v>6</v>
      </c>
      <c r="AH36" s="6">
        <f t="shared" si="4"/>
        <v>9.1999999999999993</v>
      </c>
      <c r="AI36" s="6">
        <v>0</v>
      </c>
    </row>
    <row r="37" spans="2:35" x14ac:dyDescent="0.25">
      <c r="B37" s="5"/>
      <c r="C37" s="8">
        <v>29255</v>
      </c>
      <c r="D37" s="6">
        <v>21</v>
      </c>
      <c r="E37" s="6">
        <v>11.6</v>
      </c>
      <c r="F37" s="6">
        <f t="shared" si="0"/>
        <v>16.3</v>
      </c>
      <c r="G37" s="6">
        <v>0</v>
      </c>
      <c r="I37" s="5"/>
      <c r="J37" s="8">
        <v>29621</v>
      </c>
      <c r="K37" s="6">
        <v>16.600000000000001</v>
      </c>
      <c r="L37" s="6">
        <v>4.2</v>
      </c>
      <c r="M37" s="6">
        <f t="shared" si="1"/>
        <v>10.4</v>
      </c>
      <c r="N37" s="6">
        <v>0</v>
      </c>
      <c r="P37" s="5"/>
      <c r="Q37" s="8">
        <v>29986</v>
      </c>
      <c r="R37" s="6">
        <v>14</v>
      </c>
      <c r="S37" s="6">
        <v>11</v>
      </c>
      <c r="T37" s="6">
        <f t="shared" si="2"/>
        <v>12.5</v>
      </c>
      <c r="U37" s="6">
        <v>0</v>
      </c>
      <c r="W37" s="5"/>
      <c r="X37" s="8">
        <v>30351</v>
      </c>
      <c r="Y37" s="6">
        <v>12.6</v>
      </c>
      <c r="Z37" s="6">
        <v>5</v>
      </c>
      <c r="AA37" s="6">
        <f t="shared" si="3"/>
        <v>8.8000000000000007</v>
      </c>
      <c r="AB37" s="6">
        <v>0.1</v>
      </c>
      <c r="AD37" s="5"/>
      <c r="AE37" s="8">
        <v>30716</v>
      </c>
      <c r="AF37" s="6">
        <v>18.399999999999999</v>
      </c>
      <c r="AG37" s="6">
        <v>6.2</v>
      </c>
      <c r="AH37" s="6">
        <f t="shared" si="4"/>
        <v>12.299999999999999</v>
      </c>
      <c r="AI37" s="6">
        <v>0</v>
      </c>
    </row>
    <row r="38" spans="2:35" x14ac:dyDescent="0.25">
      <c r="B38" s="5"/>
      <c r="C38" s="8">
        <v>29256</v>
      </c>
      <c r="D38" s="6">
        <v>17</v>
      </c>
      <c r="E38" s="6">
        <v>11.5</v>
      </c>
      <c r="F38" s="6">
        <f t="shared" si="0"/>
        <v>14.25</v>
      </c>
      <c r="G38" s="6">
        <v>0</v>
      </c>
      <c r="I38" s="5"/>
      <c r="J38" s="8">
        <v>29622</v>
      </c>
      <c r="K38" s="6">
        <v>15</v>
      </c>
      <c r="L38" s="6">
        <v>5.2</v>
      </c>
      <c r="M38" s="6">
        <f t="shared" si="1"/>
        <v>10.1</v>
      </c>
      <c r="N38" s="6">
        <v>0</v>
      </c>
      <c r="P38" s="5"/>
      <c r="Q38" s="8">
        <v>29987</v>
      </c>
      <c r="R38" s="6">
        <v>13.8</v>
      </c>
      <c r="S38" s="6">
        <v>6.4</v>
      </c>
      <c r="T38" s="6">
        <f t="shared" si="2"/>
        <v>10.100000000000001</v>
      </c>
      <c r="U38" s="6">
        <v>0</v>
      </c>
      <c r="W38" s="5"/>
      <c r="X38" s="8">
        <v>30352</v>
      </c>
      <c r="Y38" s="6">
        <v>13.8</v>
      </c>
      <c r="Z38" s="6">
        <v>7.4</v>
      </c>
      <c r="AA38" s="6">
        <f t="shared" si="3"/>
        <v>10.600000000000001</v>
      </c>
      <c r="AB38" s="6">
        <v>0</v>
      </c>
      <c r="AD38" s="5"/>
      <c r="AE38" s="8">
        <v>30717</v>
      </c>
      <c r="AF38" s="6">
        <v>14</v>
      </c>
      <c r="AG38" s="6">
        <v>9.6</v>
      </c>
      <c r="AH38" s="6">
        <f t="shared" si="4"/>
        <v>11.8</v>
      </c>
      <c r="AI38" s="6">
        <v>0.1</v>
      </c>
    </row>
    <row r="39" spans="2:35" x14ac:dyDescent="0.25">
      <c r="B39" s="5"/>
      <c r="C39" s="8">
        <v>29257</v>
      </c>
      <c r="D39" s="6">
        <v>14.4</v>
      </c>
      <c r="E39" s="6">
        <v>9.6</v>
      </c>
      <c r="F39" s="6">
        <f t="shared" si="0"/>
        <v>12</v>
      </c>
      <c r="G39" s="6">
        <v>0</v>
      </c>
      <c r="I39" s="5"/>
      <c r="J39" s="8">
        <v>29623</v>
      </c>
      <c r="K39" s="6">
        <v>14.6</v>
      </c>
      <c r="L39" s="6">
        <v>5.6</v>
      </c>
      <c r="M39" s="6">
        <f t="shared" si="1"/>
        <v>10.1</v>
      </c>
      <c r="N39" s="6">
        <v>0</v>
      </c>
      <c r="P39" s="5"/>
      <c r="Q39" s="8">
        <v>29988</v>
      </c>
      <c r="R39" s="6">
        <v>15</v>
      </c>
      <c r="S39" s="6">
        <v>9.6</v>
      </c>
      <c r="T39" s="6">
        <f t="shared" si="2"/>
        <v>12.3</v>
      </c>
      <c r="U39" s="6">
        <v>0</v>
      </c>
      <c r="W39" s="5"/>
      <c r="X39" s="8">
        <v>30353</v>
      </c>
      <c r="Y39" s="6">
        <v>15.4</v>
      </c>
      <c r="Z39" s="6">
        <v>6</v>
      </c>
      <c r="AA39" s="6">
        <f t="shared" si="3"/>
        <v>10.7</v>
      </c>
      <c r="AB39" s="6">
        <v>1</v>
      </c>
      <c r="AD39" s="5"/>
      <c r="AE39" s="8">
        <v>30718</v>
      </c>
      <c r="AF39" s="6">
        <v>15</v>
      </c>
      <c r="AG39" s="6">
        <v>7.2</v>
      </c>
      <c r="AH39" s="6">
        <f t="shared" si="4"/>
        <v>11.1</v>
      </c>
      <c r="AI39" s="6">
        <v>0</v>
      </c>
    </row>
    <row r="40" spans="2:35" x14ac:dyDescent="0.25">
      <c r="B40" s="5"/>
      <c r="C40" s="8">
        <v>29258</v>
      </c>
      <c r="D40" s="6">
        <v>17</v>
      </c>
      <c r="E40" s="6">
        <v>8.5</v>
      </c>
      <c r="F40" s="6">
        <f t="shared" si="0"/>
        <v>12.75</v>
      </c>
      <c r="G40" s="6">
        <v>0</v>
      </c>
      <c r="I40" s="5"/>
      <c r="J40" s="8">
        <v>29624</v>
      </c>
      <c r="K40" s="6">
        <v>17</v>
      </c>
      <c r="L40" s="6">
        <v>6.6</v>
      </c>
      <c r="M40" s="6">
        <f t="shared" si="1"/>
        <v>11.8</v>
      </c>
      <c r="N40" s="6">
        <v>0</v>
      </c>
      <c r="P40" s="5"/>
      <c r="Q40" s="8">
        <v>29989</v>
      </c>
      <c r="R40" s="6">
        <v>13.2</v>
      </c>
      <c r="S40" s="6">
        <v>6.4</v>
      </c>
      <c r="T40" s="6">
        <f t="shared" si="2"/>
        <v>9.8000000000000007</v>
      </c>
      <c r="U40" s="6">
        <v>0</v>
      </c>
      <c r="W40" s="5"/>
      <c r="X40" s="8">
        <v>30354</v>
      </c>
      <c r="Y40" s="6">
        <v>12</v>
      </c>
      <c r="Z40" s="6">
        <v>4.5999999999999996</v>
      </c>
      <c r="AA40" s="6">
        <f t="shared" si="3"/>
        <v>8.3000000000000007</v>
      </c>
      <c r="AB40" s="6">
        <v>0</v>
      </c>
      <c r="AD40" s="5"/>
      <c r="AE40" s="8">
        <v>30719</v>
      </c>
      <c r="AF40" s="6">
        <v>16.2</v>
      </c>
      <c r="AG40" s="6">
        <v>7.4</v>
      </c>
      <c r="AH40" s="6">
        <f t="shared" si="4"/>
        <v>11.8</v>
      </c>
      <c r="AI40" s="6">
        <v>0</v>
      </c>
    </row>
    <row r="41" spans="2:35" x14ac:dyDescent="0.25">
      <c r="B41" s="5"/>
      <c r="C41" s="8">
        <v>29259</v>
      </c>
      <c r="D41" s="6">
        <v>14</v>
      </c>
      <c r="E41" s="6">
        <v>8</v>
      </c>
      <c r="F41" s="6">
        <f t="shared" si="0"/>
        <v>11</v>
      </c>
      <c r="G41" s="6">
        <v>0</v>
      </c>
      <c r="I41" s="5"/>
      <c r="J41" s="8">
        <v>29625</v>
      </c>
      <c r="K41" s="6">
        <v>18</v>
      </c>
      <c r="L41" s="6">
        <v>8.4</v>
      </c>
      <c r="M41" s="6">
        <f t="shared" si="1"/>
        <v>13.2</v>
      </c>
      <c r="N41" s="6">
        <v>0</v>
      </c>
      <c r="P41" s="5"/>
      <c r="Q41" s="8">
        <v>29990</v>
      </c>
      <c r="R41" s="6">
        <v>13.8</v>
      </c>
      <c r="S41" s="6">
        <v>9.4</v>
      </c>
      <c r="T41" s="6">
        <f t="shared" si="2"/>
        <v>11.600000000000001</v>
      </c>
      <c r="U41" s="6">
        <v>0</v>
      </c>
      <c r="W41" s="5"/>
      <c r="X41" s="8">
        <v>30355</v>
      </c>
      <c r="Y41" s="6">
        <v>8</v>
      </c>
      <c r="Z41" s="6">
        <v>2.6</v>
      </c>
      <c r="AA41" s="6">
        <f t="shared" si="3"/>
        <v>5.3</v>
      </c>
      <c r="AB41" s="6">
        <v>25.5</v>
      </c>
      <c r="AD41" s="5"/>
      <c r="AE41" s="8">
        <v>30720</v>
      </c>
      <c r="AF41" s="6">
        <v>22</v>
      </c>
      <c r="AG41" s="6">
        <v>12</v>
      </c>
      <c r="AH41" s="6">
        <f t="shared" si="4"/>
        <v>17</v>
      </c>
      <c r="AI41" s="6">
        <v>0</v>
      </c>
    </row>
    <row r="42" spans="2:35" x14ac:dyDescent="0.25">
      <c r="B42" s="5"/>
      <c r="C42" s="8">
        <v>29260</v>
      </c>
      <c r="D42" s="6">
        <v>13.5</v>
      </c>
      <c r="E42" s="6">
        <v>11</v>
      </c>
      <c r="F42" s="6">
        <f t="shared" si="0"/>
        <v>12.25</v>
      </c>
      <c r="G42" s="6">
        <v>0.1</v>
      </c>
      <c r="I42" s="5"/>
      <c r="J42" s="8">
        <v>29626</v>
      </c>
      <c r="K42" s="6">
        <v>14.6</v>
      </c>
      <c r="L42" s="6">
        <v>7</v>
      </c>
      <c r="M42" s="6">
        <f t="shared" si="1"/>
        <v>10.8</v>
      </c>
      <c r="N42" s="6">
        <v>0</v>
      </c>
      <c r="P42" s="5"/>
      <c r="Q42" s="8">
        <v>29991</v>
      </c>
      <c r="R42" s="6">
        <v>14.6</v>
      </c>
      <c r="S42" s="6">
        <v>7.4</v>
      </c>
      <c r="T42" s="6">
        <f t="shared" si="2"/>
        <v>11</v>
      </c>
      <c r="U42" s="6">
        <v>0</v>
      </c>
      <c r="W42" s="5"/>
      <c r="X42" s="8">
        <v>30356</v>
      </c>
      <c r="Y42" s="6">
        <v>6.8</v>
      </c>
      <c r="Z42" s="6">
        <v>2</v>
      </c>
      <c r="AA42" s="6">
        <f t="shared" si="3"/>
        <v>4.4000000000000004</v>
      </c>
      <c r="AB42" s="6">
        <v>0.1</v>
      </c>
      <c r="AD42" s="5"/>
      <c r="AE42" s="8">
        <v>30721</v>
      </c>
      <c r="AF42" s="6">
        <v>15.6</v>
      </c>
      <c r="AG42" s="6">
        <v>8.6</v>
      </c>
      <c r="AH42" s="6">
        <f t="shared" si="4"/>
        <v>12.1</v>
      </c>
      <c r="AI42" s="6">
        <v>0</v>
      </c>
    </row>
    <row r="43" spans="2:35" x14ac:dyDescent="0.25">
      <c r="B43" s="5"/>
      <c r="C43" s="8">
        <v>29261</v>
      </c>
      <c r="D43" s="6">
        <v>11.6</v>
      </c>
      <c r="E43" s="6">
        <v>11</v>
      </c>
      <c r="F43" s="6">
        <f t="shared" si="0"/>
        <v>11.3</v>
      </c>
      <c r="G43" s="6">
        <v>3.5</v>
      </c>
      <c r="I43" s="5"/>
      <c r="J43" s="8">
        <v>29627</v>
      </c>
      <c r="K43" s="6">
        <v>12.8</v>
      </c>
      <c r="L43" s="6">
        <v>10.4</v>
      </c>
      <c r="M43" s="6">
        <f t="shared" si="1"/>
        <v>11.600000000000001</v>
      </c>
      <c r="N43" s="6">
        <v>14</v>
      </c>
      <c r="P43" s="5"/>
      <c r="Q43" s="8">
        <v>29992</v>
      </c>
      <c r="R43" s="6">
        <v>13.4</v>
      </c>
      <c r="S43" s="6">
        <v>6.4</v>
      </c>
      <c r="T43" s="6">
        <f t="shared" si="2"/>
        <v>9.9</v>
      </c>
      <c r="U43" s="6">
        <v>0</v>
      </c>
      <c r="W43" s="5"/>
      <c r="X43" s="8">
        <v>30357</v>
      </c>
      <c r="Y43" s="6">
        <v>4</v>
      </c>
      <c r="Z43" s="6">
        <v>-0.8</v>
      </c>
      <c r="AA43" s="6">
        <f t="shared" si="3"/>
        <v>1.6</v>
      </c>
      <c r="AB43" s="6">
        <v>3.2</v>
      </c>
      <c r="AD43" s="5"/>
      <c r="AE43" s="8">
        <v>30722</v>
      </c>
      <c r="AF43" s="6">
        <v>18</v>
      </c>
      <c r="AG43" s="6">
        <v>5.6</v>
      </c>
      <c r="AH43" s="6">
        <f t="shared" si="4"/>
        <v>11.8</v>
      </c>
      <c r="AI43" s="6">
        <v>0</v>
      </c>
    </row>
    <row r="44" spans="2:35" x14ac:dyDescent="0.25">
      <c r="B44" s="5"/>
      <c r="C44" s="8">
        <v>29262</v>
      </c>
      <c r="D44" s="6">
        <v>13.5</v>
      </c>
      <c r="E44" s="6">
        <v>6</v>
      </c>
      <c r="F44" s="6">
        <f t="shared" si="0"/>
        <v>9.75</v>
      </c>
      <c r="G44" s="6">
        <v>0</v>
      </c>
      <c r="I44" s="5"/>
      <c r="J44" s="8">
        <v>29628</v>
      </c>
      <c r="K44" s="6">
        <v>10.8</v>
      </c>
      <c r="L44" s="6">
        <v>5</v>
      </c>
      <c r="M44" s="6">
        <f t="shared" si="1"/>
        <v>7.9</v>
      </c>
      <c r="N44" s="6">
        <v>0</v>
      </c>
      <c r="P44" s="5"/>
      <c r="Q44" s="8">
        <v>29993</v>
      </c>
      <c r="R44" s="6">
        <v>14.8</v>
      </c>
      <c r="S44" s="6">
        <v>7.6</v>
      </c>
      <c r="T44" s="6">
        <f t="shared" si="2"/>
        <v>11.2</v>
      </c>
      <c r="U44" s="6">
        <v>0</v>
      </c>
      <c r="W44" s="5"/>
      <c r="X44" s="8">
        <v>30358</v>
      </c>
      <c r="Y44" s="6">
        <v>6.6</v>
      </c>
      <c r="Z44" s="6">
        <v>-1.8</v>
      </c>
      <c r="AA44" s="6">
        <f t="shared" si="3"/>
        <v>2.4</v>
      </c>
      <c r="AB44" s="6">
        <v>0.8</v>
      </c>
      <c r="AD44" s="5"/>
      <c r="AE44" s="8">
        <v>30723</v>
      </c>
      <c r="AF44" s="6">
        <v>15.8</v>
      </c>
      <c r="AG44" s="6">
        <v>5</v>
      </c>
      <c r="AH44" s="6">
        <f t="shared" si="4"/>
        <v>10.4</v>
      </c>
      <c r="AI44" s="6">
        <v>0</v>
      </c>
    </row>
    <row r="45" spans="2:35" x14ac:dyDescent="0.25">
      <c r="B45" s="5"/>
      <c r="C45" s="8">
        <v>29263</v>
      </c>
      <c r="D45" s="6">
        <v>15</v>
      </c>
      <c r="E45" s="6">
        <v>6.5</v>
      </c>
      <c r="F45" s="6">
        <f t="shared" si="0"/>
        <v>10.75</v>
      </c>
      <c r="G45" s="6">
        <v>0</v>
      </c>
      <c r="I45" s="5"/>
      <c r="J45" s="8">
        <v>29629</v>
      </c>
      <c r="K45" s="6">
        <v>9.6</v>
      </c>
      <c r="L45" s="6">
        <v>3.4</v>
      </c>
      <c r="M45" s="6">
        <f t="shared" si="1"/>
        <v>6.5</v>
      </c>
      <c r="N45" s="6">
        <v>0</v>
      </c>
      <c r="P45" s="5"/>
      <c r="Q45" s="8">
        <v>29994</v>
      </c>
      <c r="R45" s="6">
        <v>13.4</v>
      </c>
      <c r="S45" s="6">
        <v>10</v>
      </c>
      <c r="T45" s="6">
        <f t="shared" si="2"/>
        <v>11.7</v>
      </c>
      <c r="U45" s="6">
        <v>0.1</v>
      </c>
      <c r="W45" s="5"/>
      <c r="X45" s="8">
        <v>30359</v>
      </c>
      <c r="Y45" s="6">
        <v>4.8</v>
      </c>
      <c r="Z45" s="6">
        <v>-1</v>
      </c>
      <c r="AA45" s="6">
        <f t="shared" si="3"/>
        <v>1.9</v>
      </c>
      <c r="AB45" s="6">
        <v>1.1000000000000001</v>
      </c>
      <c r="AD45" s="5"/>
      <c r="AE45" s="8">
        <v>30724</v>
      </c>
      <c r="AF45" s="6">
        <v>15.6</v>
      </c>
      <c r="AG45" s="6">
        <v>4.5999999999999996</v>
      </c>
      <c r="AH45" s="6">
        <f t="shared" si="4"/>
        <v>10.1</v>
      </c>
      <c r="AI45" s="6">
        <v>0.1</v>
      </c>
    </row>
    <row r="46" spans="2:35" x14ac:dyDescent="0.25">
      <c r="B46" s="5"/>
      <c r="C46" s="8">
        <v>29264</v>
      </c>
      <c r="D46" s="6">
        <v>12.6</v>
      </c>
      <c r="E46" s="6">
        <v>5</v>
      </c>
      <c r="F46" s="6">
        <f t="shared" si="0"/>
        <v>8.8000000000000007</v>
      </c>
      <c r="G46" s="6">
        <v>0</v>
      </c>
      <c r="I46" s="5"/>
      <c r="J46" s="8">
        <v>29630</v>
      </c>
      <c r="K46" s="6">
        <v>11.4</v>
      </c>
      <c r="L46" s="6">
        <v>5.2</v>
      </c>
      <c r="M46" s="6">
        <f t="shared" si="1"/>
        <v>8.3000000000000007</v>
      </c>
      <c r="N46" s="6">
        <v>0</v>
      </c>
      <c r="P46" s="5"/>
      <c r="Q46" s="8">
        <v>29995</v>
      </c>
      <c r="R46" s="6">
        <v>14.4</v>
      </c>
      <c r="S46" s="6">
        <v>8.1999999999999993</v>
      </c>
      <c r="T46" s="6">
        <f t="shared" si="2"/>
        <v>11.3</v>
      </c>
      <c r="U46" s="6">
        <v>0.1</v>
      </c>
      <c r="W46" s="5"/>
      <c r="X46" s="8">
        <v>30360</v>
      </c>
      <c r="Y46" s="6">
        <v>4.5999999999999996</v>
      </c>
      <c r="Z46" s="6">
        <v>-0.8</v>
      </c>
      <c r="AA46" s="6">
        <f t="shared" si="3"/>
        <v>1.9</v>
      </c>
      <c r="AB46" s="6">
        <v>0</v>
      </c>
      <c r="AD46" s="5"/>
      <c r="AE46" s="8">
        <v>30725</v>
      </c>
      <c r="AF46" s="6">
        <v>10.199999999999999</v>
      </c>
      <c r="AG46" s="6">
        <v>7</v>
      </c>
      <c r="AH46" s="6">
        <f t="shared" si="4"/>
        <v>8.6</v>
      </c>
      <c r="AI46" s="6">
        <v>0.8</v>
      </c>
    </row>
    <row r="47" spans="2:35" x14ac:dyDescent="0.25">
      <c r="B47" s="5"/>
      <c r="C47" s="8">
        <v>29265</v>
      </c>
      <c r="D47" s="6">
        <v>13</v>
      </c>
      <c r="E47" s="6">
        <v>4.8</v>
      </c>
      <c r="F47" s="6">
        <f t="shared" si="0"/>
        <v>8.9</v>
      </c>
      <c r="G47" s="6">
        <v>0</v>
      </c>
      <c r="I47" s="5"/>
      <c r="J47" s="8">
        <v>29631</v>
      </c>
      <c r="K47" s="6">
        <v>12.2</v>
      </c>
      <c r="L47" s="6">
        <v>5.6</v>
      </c>
      <c r="M47" s="6">
        <f t="shared" si="1"/>
        <v>8.8999999999999986</v>
      </c>
      <c r="N47" s="6">
        <v>0</v>
      </c>
      <c r="P47" s="5"/>
      <c r="Q47" s="8">
        <v>29996</v>
      </c>
      <c r="R47" s="6">
        <v>13</v>
      </c>
      <c r="S47" s="6">
        <v>9</v>
      </c>
      <c r="T47" s="6">
        <f t="shared" si="2"/>
        <v>11</v>
      </c>
      <c r="U47" s="6">
        <v>0</v>
      </c>
      <c r="W47" s="5"/>
      <c r="X47" s="8">
        <v>30361</v>
      </c>
      <c r="Y47" s="6">
        <v>9.4</v>
      </c>
      <c r="Z47" s="6">
        <v>-1</v>
      </c>
      <c r="AA47" s="6">
        <f t="shared" si="3"/>
        <v>4.2</v>
      </c>
      <c r="AB47" s="6">
        <v>0</v>
      </c>
      <c r="AD47" s="5"/>
      <c r="AE47" s="8">
        <v>30726</v>
      </c>
      <c r="AF47" s="6">
        <v>9.8000000000000007</v>
      </c>
      <c r="AG47" s="6">
        <v>5.2</v>
      </c>
      <c r="AH47" s="6">
        <f t="shared" si="4"/>
        <v>7.5</v>
      </c>
      <c r="AI47" s="6">
        <v>0.4</v>
      </c>
    </row>
    <row r="48" spans="2:35" x14ac:dyDescent="0.25">
      <c r="B48" s="5"/>
      <c r="C48" s="8">
        <v>29266</v>
      </c>
      <c r="D48" s="6">
        <v>14</v>
      </c>
      <c r="E48" s="6">
        <v>7.6</v>
      </c>
      <c r="F48" s="6">
        <f t="shared" si="0"/>
        <v>10.8</v>
      </c>
      <c r="G48" s="6">
        <v>0</v>
      </c>
      <c r="I48" s="5"/>
      <c r="J48" s="8">
        <v>29632</v>
      </c>
      <c r="K48" s="6">
        <v>12.2</v>
      </c>
      <c r="L48" s="6">
        <v>5</v>
      </c>
      <c r="M48" s="6">
        <f t="shared" si="1"/>
        <v>8.6</v>
      </c>
      <c r="N48" s="6">
        <v>0</v>
      </c>
      <c r="P48" s="5"/>
      <c r="Q48" s="8">
        <v>29997</v>
      </c>
      <c r="R48" s="6">
        <v>12.8</v>
      </c>
      <c r="S48" s="6">
        <v>8.1999999999999993</v>
      </c>
      <c r="T48" s="6">
        <f t="shared" si="2"/>
        <v>10.5</v>
      </c>
      <c r="U48" s="6">
        <v>33.799999999999997</v>
      </c>
      <c r="W48" s="5"/>
      <c r="X48" s="8">
        <v>30362</v>
      </c>
      <c r="Y48" s="6">
        <v>6.4</v>
      </c>
      <c r="Z48" s="6">
        <v>2.4</v>
      </c>
      <c r="AA48" s="6">
        <f t="shared" si="3"/>
        <v>4.4000000000000004</v>
      </c>
      <c r="AB48" s="6">
        <v>6.2</v>
      </c>
      <c r="AD48" s="5"/>
      <c r="AE48" s="8">
        <v>30727</v>
      </c>
      <c r="AF48" s="6">
        <v>11.6</v>
      </c>
      <c r="AG48" s="6">
        <v>4.2</v>
      </c>
      <c r="AH48" s="6">
        <f t="shared" si="4"/>
        <v>7.9</v>
      </c>
      <c r="AI48" s="6">
        <v>0</v>
      </c>
    </row>
    <row r="49" spans="2:35" x14ac:dyDescent="0.25">
      <c r="B49" s="5"/>
      <c r="C49" s="8">
        <v>29267</v>
      </c>
      <c r="D49" s="6">
        <v>13.8</v>
      </c>
      <c r="E49" s="6">
        <v>9</v>
      </c>
      <c r="F49" s="6">
        <f t="shared" si="0"/>
        <v>11.4</v>
      </c>
      <c r="G49" s="6">
        <v>0</v>
      </c>
      <c r="I49" s="5"/>
      <c r="J49" s="8">
        <v>29633</v>
      </c>
      <c r="K49" s="6">
        <v>12</v>
      </c>
      <c r="L49" s="6">
        <v>4</v>
      </c>
      <c r="M49" s="6">
        <f t="shared" si="1"/>
        <v>8</v>
      </c>
      <c r="N49" s="6">
        <v>0</v>
      </c>
      <c r="P49" s="5"/>
      <c r="Q49" s="8">
        <v>29998</v>
      </c>
      <c r="R49" s="6">
        <v>12.2</v>
      </c>
      <c r="S49" s="6">
        <v>10.4</v>
      </c>
      <c r="T49" s="6">
        <f t="shared" si="2"/>
        <v>11.3</v>
      </c>
      <c r="U49" s="6">
        <v>46.8</v>
      </c>
      <c r="W49" s="5"/>
      <c r="X49" s="8">
        <v>30363</v>
      </c>
      <c r="Y49" s="6">
        <v>9.8000000000000007</v>
      </c>
      <c r="Z49" s="6">
        <v>2.6</v>
      </c>
      <c r="AA49" s="6">
        <f t="shared" si="3"/>
        <v>6.2</v>
      </c>
      <c r="AB49" s="6">
        <v>0</v>
      </c>
      <c r="AD49" s="5"/>
      <c r="AE49" s="8">
        <v>30728</v>
      </c>
      <c r="AF49" s="6">
        <v>11</v>
      </c>
      <c r="AG49" s="6">
        <v>2.6</v>
      </c>
      <c r="AH49" s="6">
        <f t="shared" si="4"/>
        <v>6.8</v>
      </c>
      <c r="AI49" s="6">
        <v>0</v>
      </c>
    </row>
    <row r="50" spans="2:35" x14ac:dyDescent="0.25">
      <c r="B50" s="5"/>
      <c r="C50" s="8">
        <v>29268</v>
      </c>
      <c r="D50" s="6">
        <v>13.6</v>
      </c>
      <c r="E50" s="6">
        <v>7</v>
      </c>
      <c r="F50" s="6">
        <f t="shared" si="0"/>
        <v>10.3</v>
      </c>
      <c r="G50" s="6">
        <v>0</v>
      </c>
      <c r="I50" s="5"/>
      <c r="J50" s="8">
        <v>29634</v>
      </c>
      <c r="K50" s="6">
        <v>12.6</v>
      </c>
      <c r="L50" s="6">
        <v>6.8</v>
      </c>
      <c r="M50" s="6">
        <f t="shared" si="1"/>
        <v>9.6999999999999993</v>
      </c>
      <c r="N50" s="6">
        <v>0.1</v>
      </c>
      <c r="P50" s="5"/>
      <c r="Q50" s="8">
        <v>29999</v>
      </c>
      <c r="R50" s="6">
        <v>13.2</v>
      </c>
      <c r="S50" s="6">
        <v>11</v>
      </c>
      <c r="T50" s="6">
        <f t="shared" si="2"/>
        <v>12.1</v>
      </c>
      <c r="U50" s="6">
        <v>5.6</v>
      </c>
      <c r="W50" s="5"/>
      <c r="X50" s="8">
        <v>30364</v>
      </c>
      <c r="Y50" s="6">
        <v>11</v>
      </c>
      <c r="Z50" s="6">
        <v>4.5999999999999996</v>
      </c>
      <c r="AA50" s="6">
        <f t="shared" si="3"/>
        <v>7.8</v>
      </c>
      <c r="AB50" s="6">
        <v>0</v>
      </c>
      <c r="AD50" s="5"/>
      <c r="AE50" s="8">
        <v>30729</v>
      </c>
      <c r="AF50" s="6">
        <v>10.4</v>
      </c>
      <c r="AG50" s="6">
        <v>4.4000000000000004</v>
      </c>
      <c r="AH50" s="6">
        <f t="shared" si="4"/>
        <v>7.4</v>
      </c>
      <c r="AI50" s="6">
        <v>0</v>
      </c>
    </row>
    <row r="51" spans="2:35" x14ac:dyDescent="0.25">
      <c r="B51" s="5"/>
      <c r="C51" s="8">
        <v>29269</v>
      </c>
      <c r="D51" s="6">
        <v>12.8</v>
      </c>
      <c r="E51" s="6">
        <v>5.4</v>
      </c>
      <c r="F51" s="6">
        <f t="shared" si="0"/>
        <v>9.1000000000000014</v>
      </c>
      <c r="G51" s="6">
        <v>0</v>
      </c>
      <c r="I51" s="5"/>
      <c r="J51" s="8">
        <v>29635</v>
      </c>
      <c r="K51" s="6">
        <v>11.2</v>
      </c>
      <c r="L51" s="6">
        <v>4.2</v>
      </c>
      <c r="M51" s="6">
        <f t="shared" si="1"/>
        <v>7.6999999999999993</v>
      </c>
      <c r="N51" s="6">
        <v>0</v>
      </c>
      <c r="P51" s="5"/>
      <c r="Q51" s="8">
        <v>30000</v>
      </c>
      <c r="R51" s="6">
        <v>15.4</v>
      </c>
      <c r="S51" s="6">
        <v>12.4</v>
      </c>
      <c r="T51" s="6">
        <f t="shared" si="2"/>
        <v>13.9</v>
      </c>
      <c r="U51" s="6">
        <v>0.1</v>
      </c>
      <c r="W51" s="5"/>
      <c r="X51" s="8">
        <v>30365</v>
      </c>
      <c r="Y51" s="6">
        <v>11.2</v>
      </c>
      <c r="Z51" s="6">
        <v>5.6</v>
      </c>
      <c r="AA51" s="6">
        <f t="shared" si="3"/>
        <v>8.3999999999999986</v>
      </c>
      <c r="AB51" s="6">
        <v>0</v>
      </c>
      <c r="AD51" s="5"/>
      <c r="AE51" s="8">
        <v>30730</v>
      </c>
      <c r="AF51" s="6">
        <v>11.4</v>
      </c>
      <c r="AG51" s="6">
        <v>5.4</v>
      </c>
      <c r="AH51" s="6">
        <f t="shared" si="4"/>
        <v>8.4</v>
      </c>
      <c r="AI51" s="6">
        <v>0</v>
      </c>
    </row>
    <row r="52" spans="2:35" x14ac:dyDescent="0.25">
      <c r="B52" s="5"/>
      <c r="C52" s="8">
        <v>29270</v>
      </c>
      <c r="D52" s="6">
        <v>12.2</v>
      </c>
      <c r="E52" s="6">
        <v>7.5</v>
      </c>
      <c r="F52" s="6">
        <f t="shared" si="0"/>
        <v>9.85</v>
      </c>
      <c r="G52" s="6">
        <v>2</v>
      </c>
      <c r="I52" s="5"/>
      <c r="J52" s="8">
        <v>29636</v>
      </c>
      <c r="K52" s="6">
        <v>10.6</v>
      </c>
      <c r="L52" s="6">
        <v>2.6</v>
      </c>
      <c r="M52" s="6">
        <f t="shared" si="1"/>
        <v>6.6</v>
      </c>
      <c r="N52" s="6">
        <v>6.5</v>
      </c>
      <c r="P52" s="5"/>
      <c r="Q52" s="8">
        <v>30001</v>
      </c>
      <c r="R52" s="6">
        <v>15.4</v>
      </c>
      <c r="S52" s="6">
        <v>11</v>
      </c>
      <c r="T52" s="6">
        <f t="shared" si="2"/>
        <v>13.2</v>
      </c>
      <c r="U52" s="6">
        <v>10</v>
      </c>
      <c r="W52" s="5"/>
      <c r="X52" s="8">
        <v>30366</v>
      </c>
      <c r="Y52" s="6">
        <v>12</v>
      </c>
      <c r="Z52" s="6">
        <v>3.2</v>
      </c>
      <c r="AA52" s="6">
        <f t="shared" si="3"/>
        <v>7.6</v>
      </c>
      <c r="AB52" s="6">
        <v>0</v>
      </c>
      <c r="AD52" s="5"/>
      <c r="AE52" s="8">
        <v>30731</v>
      </c>
      <c r="AF52" s="6">
        <v>14.2</v>
      </c>
      <c r="AG52" s="6">
        <v>6</v>
      </c>
      <c r="AH52" s="6">
        <f t="shared" si="4"/>
        <v>10.1</v>
      </c>
      <c r="AI52" s="6">
        <v>0</v>
      </c>
    </row>
    <row r="53" spans="2:35" x14ac:dyDescent="0.25">
      <c r="B53" s="5"/>
      <c r="C53" s="8">
        <v>29271</v>
      </c>
      <c r="D53" s="6">
        <v>11</v>
      </c>
      <c r="E53" s="6">
        <v>9.4</v>
      </c>
      <c r="F53" s="6">
        <f t="shared" si="0"/>
        <v>10.199999999999999</v>
      </c>
      <c r="G53" s="6">
        <v>8</v>
      </c>
      <c r="I53" s="5"/>
      <c r="J53" s="8">
        <v>29637</v>
      </c>
      <c r="K53" s="6">
        <v>5.8</v>
      </c>
      <c r="L53" s="6">
        <v>0.8</v>
      </c>
      <c r="M53" s="6">
        <f t="shared" si="1"/>
        <v>3.3</v>
      </c>
      <c r="N53" s="6">
        <v>0.1</v>
      </c>
      <c r="P53" s="5"/>
      <c r="Q53" s="8">
        <v>30002</v>
      </c>
      <c r="R53" s="6">
        <v>13.4</v>
      </c>
      <c r="S53" s="6">
        <v>9.8000000000000007</v>
      </c>
      <c r="T53" s="6">
        <f t="shared" si="2"/>
        <v>11.600000000000001</v>
      </c>
      <c r="U53" s="6">
        <v>5.4</v>
      </c>
      <c r="W53" s="5"/>
      <c r="X53" s="8">
        <v>30367</v>
      </c>
      <c r="Y53" s="6">
        <v>15</v>
      </c>
      <c r="Z53" s="6">
        <v>4.8</v>
      </c>
      <c r="AA53" s="6">
        <f t="shared" si="3"/>
        <v>9.9</v>
      </c>
      <c r="AB53" s="6">
        <v>0</v>
      </c>
      <c r="AD53" s="5"/>
      <c r="AE53" s="8">
        <v>30732</v>
      </c>
      <c r="AF53" s="6">
        <v>12.4</v>
      </c>
      <c r="AG53" s="6">
        <v>5</v>
      </c>
      <c r="AH53" s="6">
        <f t="shared" si="4"/>
        <v>8.6999999999999993</v>
      </c>
      <c r="AI53" s="6">
        <v>0</v>
      </c>
    </row>
    <row r="54" spans="2:35" x14ac:dyDescent="0.25">
      <c r="B54" s="5"/>
      <c r="C54" s="8">
        <v>29272</v>
      </c>
      <c r="D54" s="6">
        <v>10.5</v>
      </c>
      <c r="E54" s="6">
        <v>10</v>
      </c>
      <c r="F54" s="6">
        <f t="shared" si="0"/>
        <v>10.25</v>
      </c>
      <c r="G54" s="6">
        <v>3</v>
      </c>
      <c r="I54" s="5"/>
      <c r="J54" s="8">
        <v>29638</v>
      </c>
      <c r="K54" s="6">
        <v>8.4</v>
      </c>
      <c r="L54" s="6">
        <v>0</v>
      </c>
      <c r="M54" s="6">
        <f t="shared" si="1"/>
        <v>4.2</v>
      </c>
      <c r="N54" s="6">
        <v>0</v>
      </c>
      <c r="P54" s="5"/>
      <c r="Q54" s="8">
        <v>30003</v>
      </c>
      <c r="R54" s="6">
        <v>10.6</v>
      </c>
      <c r="S54" s="6">
        <v>8.4</v>
      </c>
      <c r="T54" s="6">
        <f t="shared" si="2"/>
        <v>9.5</v>
      </c>
      <c r="U54" s="6">
        <v>1.4</v>
      </c>
      <c r="W54" s="5"/>
      <c r="X54" s="8">
        <v>30368</v>
      </c>
      <c r="Y54" s="6">
        <v>12.2</v>
      </c>
      <c r="Z54" s="6">
        <v>4</v>
      </c>
      <c r="AA54" s="6">
        <f t="shared" si="3"/>
        <v>8.1</v>
      </c>
      <c r="AB54" s="6">
        <v>0</v>
      </c>
      <c r="AD54" s="5"/>
      <c r="AE54" s="8">
        <v>30733</v>
      </c>
      <c r="AF54" s="6">
        <v>16.2</v>
      </c>
      <c r="AG54" s="6">
        <v>8.1999999999999993</v>
      </c>
      <c r="AH54" s="6">
        <f t="shared" si="4"/>
        <v>12.2</v>
      </c>
      <c r="AI54" s="6">
        <v>0.1</v>
      </c>
    </row>
    <row r="55" spans="2:35" x14ac:dyDescent="0.25">
      <c r="B55" s="5"/>
      <c r="C55" s="8">
        <v>29273</v>
      </c>
      <c r="D55" s="6">
        <v>13</v>
      </c>
      <c r="E55" s="6">
        <v>11</v>
      </c>
      <c r="F55" s="6">
        <f t="shared" si="0"/>
        <v>12</v>
      </c>
      <c r="G55" s="6">
        <v>9.8000000000000007</v>
      </c>
      <c r="I55" s="5"/>
      <c r="J55" s="8">
        <v>29639</v>
      </c>
      <c r="K55" s="6">
        <v>11.8</v>
      </c>
      <c r="L55" s="6">
        <v>1.8</v>
      </c>
      <c r="M55" s="6">
        <f t="shared" si="1"/>
        <v>6.8000000000000007</v>
      </c>
      <c r="N55" s="6">
        <v>0</v>
      </c>
      <c r="P55" s="5"/>
      <c r="Q55" s="8">
        <v>30004</v>
      </c>
      <c r="R55" s="6">
        <v>9</v>
      </c>
      <c r="S55" s="6">
        <v>7</v>
      </c>
      <c r="T55" s="6">
        <f t="shared" si="2"/>
        <v>8</v>
      </c>
      <c r="U55" s="6">
        <v>8</v>
      </c>
      <c r="W55" s="5"/>
      <c r="X55" s="8">
        <v>30369</v>
      </c>
      <c r="Y55" s="6">
        <v>11.2</v>
      </c>
      <c r="Z55" s="6">
        <v>9</v>
      </c>
      <c r="AA55" s="6">
        <f t="shared" si="3"/>
        <v>10.1</v>
      </c>
      <c r="AB55" s="6">
        <v>0.3</v>
      </c>
      <c r="AD55" s="5"/>
      <c r="AE55" s="8">
        <v>30734</v>
      </c>
      <c r="AF55" s="6">
        <v>14.2</v>
      </c>
      <c r="AG55" s="6">
        <v>7.4</v>
      </c>
      <c r="AH55" s="6">
        <f t="shared" si="4"/>
        <v>10.8</v>
      </c>
      <c r="AI55" s="6">
        <v>0</v>
      </c>
    </row>
    <row r="56" spans="2:35" x14ac:dyDescent="0.25">
      <c r="B56" s="5"/>
      <c r="C56" s="8">
        <v>29274</v>
      </c>
      <c r="D56" s="6">
        <v>13.5</v>
      </c>
      <c r="E56" s="6">
        <v>8.6</v>
      </c>
      <c r="F56" s="6">
        <f t="shared" si="0"/>
        <v>11.05</v>
      </c>
      <c r="G56" s="6">
        <v>0</v>
      </c>
      <c r="I56" s="5"/>
      <c r="J56" s="8">
        <v>29640</v>
      </c>
      <c r="K56" s="6">
        <v>11.6</v>
      </c>
      <c r="L56" s="6">
        <v>3</v>
      </c>
      <c r="M56" s="6">
        <f t="shared" si="1"/>
        <v>7.3</v>
      </c>
      <c r="N56" s="6">
        <v>0</v>
      </c>
      <c r="P56" s="5"/>
      <c r="Q56" s="8">
        <v>30005</v>
      </c>
      <c r="R56" s="6">
        <v>12.2</v>
      </c>
      <c r="S56" s="6">
        <v>6</v>
      </c>
      <c r="T56" s="6">
        <f t="shared" si="2"/>
        <v>9.1</v>
      </c>
      <c r="U56" s="6">
        <v>5.0999999999999996</v>
      </c>
      <c r="W56" s="5"/>
      <c r="X56" s="8">
        <v>30370</v>
      </c>
      <c r="Y56" s="6">
        <v>12.4</v>
      </c>
      <c r="Z56" s="6">
        <v>9.8000000000000007</v>
      </c>
      <c r="AA56" s="6">
        <f t="shared" si="3"/>
        <v>11.100000000000001</v>
      </c>
      <c r="AB56" s="6">
        <v>8.6999999999999993</v>
      </c>
      <c r="AD56" s="5"/>
      <c r="AE56" s="8">
        <v>30735</v>
      </c>
      <c r="AF56" s="6">
        <v>7.6</v>
      </c>
      <c r="AG56" s="6">
        <v>5.4</v>
      </c>
      <c r="AH56" s="6">
        <f t="shared" si="4"/>
        <v>6.5</v>
      </c>
      <c r="AI56" s="6">
        <v>17.399999999999999</v>
      </c>
    </row>
    <row r="57" spans="2:35" x14ac:dyDescent="0.25">
      <c r="B57" s="5"/>
      <c r="C57" s="8">
        <v>29275</v>
      </c>
      <c r="D57" s="6">
        <v>12.8</v>
      </c>
      <c r="E57" s="6">
        <v>11.5</v>
      </c>
      <c r="F57" s="6">
        <f t="shared" si="0"/>
        <v>12.15</v>
      </c>
      <c r="G57" s="6">
        <v>1</v>
      </c>
      <c r="I57" s="5"/>
      <c r="J57" s="8">
        <v>29641</v>
      </c>
      <c r="K57" s="6">
        <v>13.8</v>
      </c>
      <c r="L57" s="6">
        <v>5.2</v>
      </c>
      <c r="M57" s="6">
        <f t="shared" si="1"/>
        <v>9.5</v>
      </c>
      <c r="N57" s="6">
        <v>4</v>
      </c>
      <c r="P57" s="5"/>
      <c r="Q57" s="8">
        <v>30006</v>
      </c>
      <c r="R57" s="6">
        <v>13.2</v>
      </c>
      <c r="S57" s="6">
        <v>6.2</v>
      </c>
      <c r="T57" s="6">
        <f t="shared" si="2"/>
        <v>9.6999999999999993</v>
      </c>
      <c r="U57" s="6">
        <v>0</v>
      </c>
      <c r="W57" s="5"/>
      <c r="X57" s="8">
        <v>30371</v>
      </c>
      <c r="Y57" s="6">
        <v>13</v>
      </c>
      <c r="Z57" s="6">
        <v>11</v>
      </c>
      <c r="AA57" s="6">
        <f t="shared" si="3"/>
        <v>12</v>
      </c>
      <c r="AB57" s="6">
        <v>5.3</v>
      </c>
      <c r="AD57" s="5"/>
      <c r="AE57" s="8">
        <v>30736</v>
      </c>
      <c r="AF57" s="6">
        <v>13</v>
      </c>
      <c r="AG57" s="6">
        <v>4.4000000000000004</v>
      </c>
      <c r="AH57" s="6">
        <f t="shared" si="4"/>
        <v>8.6999999999999993</v>
      </c>
      <c r="AI57" s="6">
        <v>0</v>
      </c>
    </row>
    <row r="58" spans="2:35" x14ac:dyDescent="0.25">
      <c r="B58" s="5"/>
      <c r="C58" s="8">
        <v>29276</v>
      </c>
      <c r="D58" s="6">
        <v>12.6</v>
      </c>
      <c r="E58" s="6">
        <v>11.4</v>
      </c>
      <c r="F58" s="6">
        <f t="shared" si="0"/>
        <v>12</v>
      </c>
      <c r="G58" s="6">
        <v>0</v>
      </c>
      <c r="I58" s="5"/>
      <c r="J58" s="8">
        <v>29642</v>
      </c>
      <c r="K58" s="6">
        <v>10.4</v>
      </c>
      <c r="L58" s="6">
        <v>2.4</v>
      </c>
      <c r="M58" s="6">
        <f t="shared" si="1"/>
        <v>6.4</v>
      </c>
      <c r="N58" s="6">
        <v>0</v>
      </c>
      <c r="P58" s="5"/>
      <c r="Q58" s="8">
        <v>30007</v>
      </c>
      <c r="R58" s="6">
        <v>10.199999999999999</v>
      </c>
      <c r="S58" s="6">
        <v>5</v>
      </c>
      <c r="T58" s="6">
        <f t="shared" si="2"/>
        <v>7.6</v>
      </c>
      <c r="U58" s="6">
        <v>0</v>
      </c>
      <c r="W58" s="5"/>
      <c r="X58" s="8">
        <v>30372</v>
      </c>
      <c r="Y58" s="6">
        <v>12.8</v>
      </c>
      <c r="Z58" s="6">
        <v>11.4</v>
      </c>
      <c r="AA58" s="6">
        <f t="shared" si="3"/>
        <v>12.100000000000001</v>
      </c>
      <c r="AB58" s="6">
        <v>9.6</v>
      </c>
      <c r="AD58" s="5"/>
      <c r="AE58" s="8">
        <v>30737</v>
      </c>
      <c r="AF58" s="6">
        <v>9.1999999999999993</v>
      </c>
      <c r="AG58" s="6">
        <v>4.5999999999999996</v>
      </c>
      <c r="AH58" s="6">
        <f t="shared" si="4"/>
        <v>6.8999999999999995</v>
      </c>
      <c r="AI58" s="6">
        <v>0</v>
      </c>
    </row>
    <row r="59" spans="2:35" x14ac:dyDescent="0.25">
      <c r="B59" s="5"/>
      <c r="C59" s="8">
        <v>29277</v>
      </c>
      <c r="D59" s="6">
        <v>12.6</v>
      </c>
      <c r="E59" s="6">
        <v>10.5</v>
      </c>
      <c r="F59" s="6">
        <f t="shared" si="0"/>
        <v>11.55</v>
      </c>
      <c r="G59" s="6">
        <v>0</v>
      </c>
      <c r="I59" s="5"/>
      <c r="J59" s="8">
        <v>29643</v>
      </c>
      <c r="K59" s="6">
        <v>12.2</v>
      </c>
      <c r="L59" s="6">
        <v>5</v>
      </c>
      <c r="M59" s="6">
        <f t="shared" si="1"/>
        <v>8.6</v>
      </c>
      <c r="N59" s="6">
        <v>2.8</v>
      </c>
      <c r="P59" s="5"/>
      <c r="Q59" s="8">
        <v>30008</v>
      </c>
      <c r="R59" s="6">
        <v>12.4</v>
      </c>
      <c r="S59" s="6">
        <v>5.6</v>
      </c>
      <c r="T59" s="6">
        <f t="shared" si="2"/>
        <v>9</v>
      </c>
      <c r="U59" s="6">
        <v>0</v>
      </c>
      <c r="W59" s="5"/>
      <c r="X59" s="8">
        <v>30373</v>
      </c>
      <c r="Y59" s="6">
        <v>19.2</v>
      </c>
      <c r="Z59" s="6">
        <v>10.8</v>
      </c>
      <c r="AA59" s="6">
        <f t="shared" si="3"/>
        <v>15</v>
      </c>
      <c r="AB59" s="6">
        <v>0</v>
      </c>
      <c r="AD59" s="5"/>
      <c r="AE59" s="8">
        <v>30738</v>
      </c>
      <c r="AF59" s="6">
        <v>10.199999999999999</v>
      </c>
      <c r="AG59" s="6">
        <v>1.6</v>
      </c>
      <c r="AH59" s="6">
        <f t="shared" si="4"/>
        <v>5.8999999999999995</v>
      </c>
      <c r="AI59" s="6">
        <v>0</v>
      </c>
    </row>
    <row r="60" spans="2:35" x14ac:dyDescent="0.25">
      <c r="B60" s="5"/>
      <c r="C60" s="8">
        <v>29278</v>
      </c>
      <c r="D60" s="6">
        <v>13.5</v>
      </c>
      <c r="E60" s="6">
        <v>6</v>
      </c>
      <c r="F60" s="6">
        <f t="shared" si="0"/>
        <v>9.75</v>
      </c>
      <c r="G60" s="6">
        <v>0</v>
      </c>
      <c r="I60" s="5"/>
      <c r="J60" s="8">
        <v>29644</v>
      </c>
      <c r="K60" s="6">
        <v>11.4</v>
      </c>
      <c r="L60" s="6">
        <v>9.1999999999999993</v>
      </c>
      <c r="M60" s="6">
        <f t="shared" si="1"/>
        <v>10.3</v>
      </c>
      <c r="N60" s="6">
        <v>7.7</v>
      </c>
      <c r="P60" s="5"/>
      <c r="Q60" s="8">
        <v>30009</v>
      </c>
      <c r="R60" s="6">
        <v>13.8</v>
      </c>
      <c r="S60" s="6">
        <v>8.4</v>
      </c>
      <c r="T60" s="6">
        <f t="shared" si="2"/>
        <v>11.100000000000001</v>
      </c>
      <c r="U60" s="6">
        <v>0</v>
      </c>
      <c r="W60" s="5"/>
      <c r="X60" s="8">
        <v>30374</v>
      </c>
      <c r="Y60" s="6">
        <v>15</v>
      </c>
      <c r="Z60" s="6">
        <v>8</v>
      </c>
      <c r="AA60" s="6">
        <f t="shared" si="3"/>
        <v>11.5</v>
      </c>
      <c r="AB60" s="6">
        <v>0</v>
      </c>
      <c r="AD60" s="5"/>
      <c r="AE60" s="8">
        <v>30739</v>
      </c>
      <c r="AF60" s="6">
        <v>9.4</v>
      </c>
      <c r="AG60" s="6">
        <v>2.8</v>
      </c>
      <c r="AH60" s="6">
        <f t="shared" si="4"/>
        <v>6.1</v>
      </c>
      <c r="AI60" s="6">
        <v>0</v>
      </c>
    </row>
    <row r="61" spans="2:35" x14ac:dyDescent="0.25">
      <c r="B61" s="5"/>
      <c r="C61" s="8">
        <v>29279</v>
      </c>
      <c r="D61" s="6">
        <v>12.6</v>
      </c>
      <c r="E61" s="6">
        <v>5.6</v>
      </c>
      <c r="F61" s="6">
        <f t="shared" si="0"/>
        <v>9.1</v>
      </c>
      <c r="G61" s="6">
        <v>0</v>
      </c>
      <c r="I61" s="5"/>
      <c r="J61" s="12">
        <v>29645</v>
      </c>
      <c r="K61" s="13">
        <v>13.6</v>
      </c>
      <c r="L61" s="13">
        <v>11</v>
      </c>
      <c r="M61" s="13">
        <f t="shared" si="1"/>
        <v>12.3</v>
      </c>
      <c r="N61" s="13">
        <v>4</v>
      </c>
      <c r="P61" s="5"/>
      <c r="Q61" s="12">
        <v>30010</v>
      </c>
      <c r="R61" s="13">
        <v>16</v>
      </c>
      <c r="S61" s="13">
        <v>10.199999999999999</v>
      </c>
      <c r="T61" s="13">
        <f t="shared" si="2"/>
        <v>13.1</v>
      </c>
      <c r="U61" s="13">
        <v>0</v>
      </c>
      <c r="W61" s="5"/>
      <c r="X61" s="12">
        <v>30375</v>
      </c>
      <c r="Y61" s="13">
        <v>18.600000000000001</v>
      </c>
      <c r="Z61" s="13">
        <v>7.8</v>
      </c>
      <c r="AA61" s="13">
        <f t="shared" si="3"/>
        <v>13.200000000000001</v>
      </c>
      <c r="AB61" s="13">
        <v>0</v>
      </c>
      <c r="AD61" s="5"/>
      <c r="AE61" s="8">
        <v>30740</v>
      </c>
      <c r="AF61" s="6">
        <v>10.4</v>
      </c>
      <c r="AG61" s="6">
        <v>2.8</v>
      </c>
      <c r="AH61" s="6">
        <f t="shared" si="4"/>
        <v>6.6</v>
      </c>
      <c r="AI61" s="6">
        <v>0.8</v>
      </c>
    </row>
    <row r="62" spans="2:35" x14ac:dyDescent="0.25">
      <c r="B62" s="5"/>
      <c r="C62" s="12">
        <v>29280</v>
      </c>
      <c r="D62" s="13">
        <v>14.5</v>
      </c>
      <c r="E62" s="13">
        <v>4.5</v>
      </c>
      <c r="F62" s="13">
        <f t="shared" si="0"/>
        <v>9.5</v>
      </c>
      <c r="G62" s="13">
        <v>0</v>
      </c>
      <c r="I62" s="5" t="s">
        <v>7</v>
      </c>
      <c r="J62" s="8">
        <v>29646</v>
      </c>
      <c r="K62" s="6">
        <v>14.6</v>
      </c>
      <c r="L62" s="6">
        <v>10.6</v>
      </c>
      <c r="M62" s="6">
        <f t="shared" si="1"/>
        <v>12.6</v>
      </c>
      <c r="N62" s="6">
        <v>0</v>
      </c>
      <c r="P62" s="5" t="s">
        <v>7</v>
      </c>
      <c r="Q62" s="8">
        <v>30011</v>
      </c>
      <c r="R62" s="6">
        <v>16.8</v>
      </c>
      <c r="S62" s="6">
        <v>8.6</v>
      </c>
      <c r="T62" s="6">
        <f t="shared" si="2"/>
        <v>12.7</v>
      </c>
      <c r="U62" s="6">
        <v>0</v>
      </c>
      <c r="W62" s="5" t="s">
        <v>7</v>
      </c>
      <c r="X62" s="8">
        <v>30376</v>
      </c>
      <c r="Y62" s="6">
        <v>14</v>
      </c>
      <c r="Z62" s="6">
        <v>10</v>
      </c>
      <c r="AA62" s="6">
        <f t="shared" si="3"/>
        <v>12</v>
      </c>
      <c r="AB62" s="6">
        <v>0</v>
      </c>
      <c r="AD62" s="5"/>
      <c r="AE62" s="12">
        <v>30741</v>
      </c>
      <c r="AF62" s="13">
        <v>11</v>
      </c>
      <c r="AG62" s="13">
        <v>6.4</v>
      </c>
      <c r="AH62" s="13">
        <f t="shared" si="4"/>
        <v>8.6999999999999993</v>
      </c>
      <c r="AI62" s="13">
        <v>3.2</v>
      </c>
    </row>
    <row r="63" spans="2:35" x14ac:dyDescent="0.25">
      <c r="B63" s="5" t="s">
        <v>7</v>
      </c>
      <c r="C63" s="8">
        <v>29281</v>
      </c>
      <c r="D63" s="6">
        <v>13.5</v>
      </c>
      <c r="E63" s="6">
        <v>5.8</v>
      </c>
      <c r="F63" s="6">
        <f t="shared" si="0"/>
        <v>9.65</v>
      </c>
      <c r="G63" s="6">
        <v>0</v>
      </c>
      <c r="I63" s="5"/>
      <c r="J63" s="8">
        <v>29647</v>
      </c>
      <c r="K63" s="6">
        <v>17.399999999999999</v>
      </c>
      <c r="L63" s="6">
        <v>9.1999999999999993</v>
      </c>
      <c r="M63" s="6">
        <f t="shared" si="1"/>
        <v>13.299999999999999</v>
      </c>
      <c r="N63" s="6">
        <v>0</v>
      </c>
      <c r="P63" s="5"/>
      <c r="Q63" s="8">
        <v>30012</v>
      </c>
      <c r="R63" s="6">
        <v>20</v>
      </c>
      <c r="S63" s="6">
        <v>11.6</v>
      </c>
      <c r="T63" s="6">
        <f t="shared" si="2"/>
        <v>15.8</v>
      </c>
      <c r="U63" s="6">
        <v>0</v>
      </c>
      <c r="W63" s="5"/>
      <c r="X63" s="8">
        <v>30377</v>
      </c>
      <c r="Y63" s="6">
        <v>13.2</v>
      </c>
      <c r="Z63" s="6">
        <v>10.6</v>
      </c>
      <c r="AA63" s="6">
        <f t="shared" si="3"/>
        <v>11.899999999999999</v>
      </c>
      <c r="AB63" s="6">
        <v>0.1</v>
      </c>
      <c r="AD63" s="5" t="s">
        <v>7</v>
      </c>
      <c r="AE63" s="8">
        <v>30742</v>
      </c>
      <c r="AF63" s="6">
        <v>9.4</v>
      </c>
      <c r="AG63" s="6">
        <v>5</v>
      </c>
      <c r="AH63" s="6">
        <f t="shared" si="4"/>
        <v>7.2</v>
      </c>
      <c r="AI63" s="6">
        <v>2.4</v>
      </c>
    </row>
    <row r="64" spans="2:35" x14ac:dyDescent="0.25">
      <c r="B64" s="5"/>
      <c r="C64" s="8">
        <v>29282</v>
      </c>
      <c r="D64" s="6">
        <v>14.5</v>
      </c>
      <c r="E64" s="6">
        <v>8</v>
      </c>
      <c r="F64" s="6">
        <f t="shared" si="0"/>
        <v>11.25</v>
      </c>
      <c r="G64" s="6">
        <v>0</v>
      </c>
      <c r="I64" s="5"/>
      <c r="J64" s="8">
        <v>29648</v>
      </c>
      <c r="K64" s="6">
        <v>18.2</v>
      </c>
      <c r="L64" s="6">
        <v>9.1999999999999993</v>
      </c>
      <c r="M64" s="6">
        <f t="shared" si="1"/>
        <v>13.7</v>
      </c>
      <c r="N64" s="6">
        <v>0</v>
      </c>
      <c r="P64" s="5"/>
      <c r="Q64" s="8">
        <v>30013</v>
      </c>
      <c r="R64" s="6">
        <v>17</v>
      </c>
      <c r="S64" s="6">
        <v>9</v>
      </c>
      <c r="T64" s="6">
        <f t="shared" si="2"/>
        <v>13</v>
      </c>
      <c r="U64" s="6">
        <v>0</v>
      </c>
      <c r="W64" s="5"/>
      <c r="X64" s="8">
        <v>30378</v>
      </c>
      <c r="Y64" s="6">
        <v>12.4</v>
      </c>
      <c r="Z64" s="6">
        <v>9.4</v>
      </c>
      <c r="AA64" s="6">
        <f t="shared" si="3"/>
        <v>10.9</v>
      </c>
      <c r="AB64" s="6">
        <v>0</v>
      </c>
      <c r="AD64" s="5"/>
      <c r="AE64" s="8">
        <v>30743</v>
      </c>
      <c r="AF64" s="6">
        <v>14.2</v>
      </c>
      <c r="AG64" s="6">
        <v>4.5999999999999996</v>
      </c>
      <c r="AH64" s="6">
        <f t="shared" si="4"/>
        <v>9.3999999999999986</v>
      </c>
      <c r="AI64" s="6">
        <v>0</v>
      </c>
    </row>
    <row r="65" spans="2:35" x14ac:dyDescent="0.25">
      <c r="B65" s="5"/>
      <c r="C65" s="8">
        <v>29283</v>
      </c>
      <c r="D65" s="6">
        <v>13.5</v>
      </c>
      <c r="E65" s="6">
        <v>8.6</v>
      </c>
      <c r="F65" s="6">
        <f t="shared" si="0"/>
        <v>11.05</v>
      </c>
      <c r="G65" s="6">
        <v>0</v>
      </c>
      <c r="I65" s="5"/>
      <c r="J65" s="8">
        <v>29649</v>
      </c>
      <c r="K65" s="6">
        <v>14.4</v>
      </c>
      <c r="L65" s="6">
        <v>7</v>
      </c>
      <c r="M65" s="6">
        <f t="shared" si="1"/>
        <v>10.7</v>
      </c>
      <c r="N65" s="6">
        <v>0</v>
      </c>
      <c r="P65" s="5"/>
      <c r="Q65" s="8">
        <v>30014</v>
      </c>
      <c r="R65" s="6">
        <v>13.8</v>
      </c>
      <c r="S65" s="6">
        <v>6.8</v>
      </c>
      <c r="T65" s="6">
        <f t="shared" si="2"/>
        <v>10.3</v>
      </c>
      <c r="U65" s="6">
        <v>1.1000000000000001</v>
      </c>
      <c r="W65" s="5"/>
      <c r="X65" s="8">
        <v>30379</v>
      </c>
      <c r="Y65" s="6">
        <v>14.2</v>
      </c>
      <c r="Z65" s="6">
        <v>6.8</v>
      </c>
      <c r="AA65" s="6">
        <f t="shared" si="3"/>
        <v>10.5</v>
      </c>
      <c r="AB65" s="6">
        <v>0</v>
      </c>
      <c r="AD65" s="5"/>
      <c r="AE65" s="8">
        <v>30744</v>
      </c>
      <c r="AF65" s="6">
        <v>13.4</v>
      </c>
      <c r="AG65" s="6">
        <v>6</v>
      </c>
      <c r="AH65" s="6">
        <f t="shared" si="4"/>
        <v>9.6999999999999993</v>
      </c>
      <c r="AI65" s="6">
        <v>4.8</v>
      </c>
    </row>
    <row r="66" spans="2:35" x14ac:dyDescent="0.25">
      <c r="B66" s="5"/>
      <c r="C66" s="8">
        <v>29284</v>
      </c>
      <c r="D66" s="6">
        <v>12.5</v>
      </c>
      <c r="E66" s="6">
        <v>10.199999999999999</v>
      </c>
      <c r="F66" s="6">
        <f t="shared" si="0"/>
        <v>11.35</v>
      </c>
      <c r="G66" s="6">
        <v>0</v>
      </c>
      <c r="I66" s="5"/>
      <c r="J66" s="8">
        <v>29650</v>
      </c>
      <c r="K66" s="6">
        <v>15</v>
      </c>
      <c r="L66" s="6">
        <v>6.2</v>
      </c>
      <c r="M66" s="6">
        <f t="shared" si="1"/>
        <v>10.6</v>
      </c>
      <c r="N66" s="6">
        <v>0.5</v>
      </c>
      <c r="P66" s="5"/>
      <c r="Q66" s="8">
        <v>30015</v>
      </c>
      <c r="R66" s="6">
        <v>16.2</v>
      </c>
      <c r="S66" s="6">
        <v>6.4</v>
      </c>
      <c r="T66" s="6">
        <f t="shared" si="2"/>
        <v>11.3</v>
      </c>
      <c r="U66" s="6">
        <v>0</v>
      </c>
      <c r="W66" s="5"/>
      <c r="X66" s="8">
        <v>30380</v>
      </c>
      <c r="Y66" s="6">
        <v>14.6</v>
      </c>
      <c r="Z66" s="6">
        <v>7</v>
      </c>
      <c r="AA66" s="6">
        <f t="shared" si="3"/>
        <v>10.8</v>
      </c>
      <c r="AB66" s="6">
        <v>0</v>
      </c>
      <c r="AD66" s="5"/>
      <c r="AE66" s="8">
        <v>30745</v>
      </c>
      <c r="AF66" s="6">
        <v>12.2</v>
      </c>
      <c r="AG66" s="6">
        <v>3</v>
      </c>
      <c r="AH66" s="6">
        <f t="shared" si="4"/>
        <v>7.6</v>
      </c>
      <c r="AI66" s="6">
        <v>0</v>
      </c>
    </row>
    <row r="67" spans="2:35" x14ac:dyDescent="0.25">
      <c r="B67" s="5"/>
      <c r="C67" s="8">
        <v>29285</v>
      </c>
      <c r="D67" s="6">
        <v>14.5</v>
      </c>
      <c r="E67" s="6">
        <v>9.5</v>
      </c>
      <c r="F67" s="6">
        <f t="shared" si="0"/>
        <v>12</v>
      </c>
      <c r="G67" s="6">
        <v>0</v>
      </c>
      <c r="I67" s="5"/>
      <c r="J67" s="8">
        <v>29651</v>
      </c>
      <c r="K67" s="6">
        <v>16</v>
      </c>
      <c r="L67" s="6">
        <v>11.4</v>
      </c>
      <c r="M67" s="6">
        <f t="shared" si="1"/>
        <v>13.7</v>
      </c>
      <c r="N67" s="6">
        <v>0.1</v>
      </c>
      <c r="P67" s="5"/>
      <c r="Q67" s="8">
        <v>30016</v>
      </c>
      <c r="R67" s="6">
        <v>13.6</v>
      </c>
      <c r="S67" s="6">
        <v>5.8</v>
      </c>
      <c r="T67" s="6">
        <f t="shared" si="2"/>
        <v>9.6999999999999993</v>
      </c>
      <c r="U67" s="6">
        <v>0</v>
      </c>
      <c r="W67" s="5"/>
      <c r="X67" s="8">
        <v>30381</v>
      </c>
      <c r="Y67" s="6">
        <v>12.6</v>
      </c>
      <c r="Z67" s="6">
        <v>7.6</v>
      </c>
      <c r="AA67" s="6">
        <f t="shared" si="3"/>
        <v>10.1</v>
      </c>
      <c r="AB67" s="6">
        <v>0</v>
      </c>
      <c r="AD67" s="5"/>
      <c r="AE67" s="8">
        <v>30746</v>
      </c>
      <c r="AF67" s="6">
        <v>13.2</v>
      </c>
      <c r="AG67" s="6">
        <v>4.5999999999999996</v>
      </c>
      <c r="AH67" s="6">
        <f t="shared" si="4"/>
        <v>8.8999999999999986</v>
      </c>
      <c r="AI67" s="6">
        <v>0</v>
      </c>
    </row>
    <row r="68" spans="2:35" x14ac:dyDescent="0.25">
      <c r="B68" s="5"/>
      <c r="C68" s="8">
        <v>29286</v>
      </c>
      <c r="D68" s="6">
        <v>14.7</v>
      </c>
      <c r="E68" s="6">
        <v>7.9</v>
      </c>
      <c r="F68" s="6">
        <f t="shared" ref="F68:F131" si="5">+(D68+E68)/2</f>
        <v>11.3</v>
      </c>
      <c r="G68" s="6">
        <v>0</v>
      </c>
      <c r="I68" s="5"/>
      <c r="J68" s="8">
        <v>29652</v>
      </c>
      <c r="K68" s="6">
        <v>16.2</v>
      </c>
      <c r="L68" s="6">
        <v>9.8000000000000007</v>
      </c>
      <c r="M68" s="6">
        <f t="shared" ref="M68:M131" si="6">+(K68+L68)/2</f>
        <v>13</v>
      </c>
      <c r="N68" s="6">
        <v>0</v>
      </c>
      <c r="P68" s="5"/>
      <c r="Q68" s="8">
        <v>30017</v>
      </c>
      <c r="R68" s="6">
        <v>13</v>
      </c>
      <c r="S68" s="6">
        <v>6.6</v>
      </c>
      <c r="T68" s="6">
        <f t="shared" ref="T68:T94" si="7">+(R68+S68)/2</f>
        <v>9.8000000000000007</v>
      </c>
      <c r="U68" s="6">
        <v>2.9</v>
      </c>
      <c r="W68" s="5"/>
      <c r="X68" s="8">
        <v>30382</v>
      </c>
      <c r="Y68" s="6">
        <v>16</v>
      </c>
      <c r="Z68" s="6">
        <v>6.4</v>
      </c>
      <c r="AA68" s="6">
        <f t="shared" ref="AA68:AA131" si="8">+(Y68+Z68)/2</f>
        <v>11.2</v>
      </c>
      <c r="AB68" s="6">
        <v>0</v>
      </c>
      <c r="AD68" s="5"/>
      <c r="AE68" s="8">
        <v>30747</v>
      </c>
      <c r="AF68" s="6">
        <v>11.2</v>
      </c>
      <c r="AG68" s="6">
        <v>5.6</v>
      </c>
      <c r="AH68" s="6">
        <f t="shared" ref="AH68:AH131" si="9">+(AF68+AG68)/2</f>
        <v>8.3999999999999986</v>
      </c>
      <c r="AI68" s="6">
        <v>0</v>
      </c>
    </row>
    <row r="69" spans="2:35" x14ac:dyDescent="0.25">
      <c r="B69" s="5"/>
      <c r="C69" s="8">
        <v>29287</v>
      </c>
      <c r="D69" s="6">
        <v>19</v>
      </c>
      <c r="E69" s="6">
        <v>11.5</v>
      </c>
      <c r="F69" s="6">
        <f t="shared" si="5"/>
        <v>15.25</v>
      </c>
      <c r="G69" s="6">
        <v>0</v>
      </c>
      <c r="I69" s="5"/>
      <c r="J69" s="8">
        <v>29653</v>
      </c>
      <c r="K69" s="6">
        <v>17</v>
      </c>
      <c r="L69" s="6">
        <v>12.4</v>
      </c>
      <c r="M69" s="6">
        <f t="shared" si="6"/>
        <v>14.7</v>
      </c>
      <c r="N69" s="6">
        <v>0.1</v>
      </c>
      <c r="P69" s="5"/>
      <c r="Q69" s="8">
        <v>30018</v>
      </c>
      <c r="R69" s="6">
        <v>11.4</v>
      </c>
      <c r="S69" s="6">
        <v>5</v>
      </c>
      <c r="T69" s="6">
        <f t="shared" si="7"/>
        <v>8.1999999999999993</v>
      </c>
      <c r="U69" s="6">
        <v>0</v>
      </c>
      <c r="W69" s="5"/>
      <c r="X69" s="8">
        <v>30383</v>
      </c>
      <c r="Y69" s="6">
        <v>17</v>
      </c>
      <c r="Z69" s="6">
        <v>8.4</v>
      </c>
      <c r="AA69" s="6">
        <f t="shared" si="8"/>
        <v>12.7</v>
      </c>
      <c r="AB69" s="6">
        <v>0</v>
      </c>
      <c r="AD69" s="5"/>
      <c r="AE69" s="8">
        <v>30748</v>
      </c>
      <c r="AF69" s="6">
        <v>14</v>
      </c>
      <c r="AG69" s="6">
        <v>5.6</v>
      </c>
      <c r="AH69" s="6">
        <f t="shared" si="9"/>
        <v>9.8000000000000007</v>
      </c>
      <c r="AI69" s="6">
        <v>0</v>
      </c>
    </row>
    <row r="70" spans="2:35" x14ac:dyDescent="0.25">
      <c r="B70" s="5"/>
      <c r="C70" s="8">
        <v>29288</v>
      </c>
      <c r="D70" s="6">
        <v>16.5</v>
      </c>
      <c r="E70" s="6">
        <v>9</v>
      </c>
      <c r="F70" s="6">
        <f t="shared" si="5"/>
        <v>12.75</v>
      </c>
      <c r="G70" s="6">
        <v>0</v>
      </c>
      <c r="I70" s="5"/>
      <c r="J70" s="8">
        <v>29654</v>
      </c>
      <c r="K70" s="6">
        <v>16.399999999999999</v>
      </c>
      <c r="L70" s="6">
        <v>11.6</v>
      </c>
      <c r="M70" s="6">
        <f t="shared" si="6"/>
        <v>14</v>
      </c>
      <c r="N70" s="6">
        <v>0</v>
      </c>
      <c r="P70" s="5"/>
      <c r="Q70" s="8">
        <v>30019</v>
      </c>
      <c r="R70" s="6">
        <v>12.8</v>
      </c>
      <c r="S70" s="6">
        <v>6.6</v>
      </c>
      <c r="T70" s="6">
        <f t="shared" si="7"/>
        <v>9.6999999999999993</v>
      </c>
      <c r="U70" s="6">
        <v>0</v>
      </c>
      <c r="W70" s="5"/>
      <c r="X70" s="8">
        <v>30384</v>
      </c>
      <c r="Y70" s="6">
        <v>15.4</v>
      </c>
      <c r="Z70" s="6">
        <v>8</v>
      </c>
      <c r="AA70" s="6">
        <f t="shared" si="8"/>
        <v>11.7</v>
      </c>
      <c r="AB70" s="6">
        <v>0.1</v>
      </c>
      <c r="AD70" s="5"/>
      <c r="AE70" s="8">
        <v>30749</v>
      </c>
      <c r="AF70" s="6">
        <v>16.2</v>
      </c>
      <c r="AG70" s="6">
        <v>8</v>
      </c>
      <c r="AH70" s="6">
        <f t="shared" si="9"/>
        <v>12.1</v>
      </c>
      <c r="AI70" s="6">
        <v>0</v>
      </c>
    </row>
    <row r="71" spans="2:35" x14ac:dyDescent="0.25">
      <c r="B71" s="5"/>
      <c r="C71" s="8">
        <v>29289</v>
      </c>
      <c r="D71" s="6">
        <v>14.5</v>
      </c>
      <c r="E71" s="6">
        <v>8.1999999999999993</v>
      </c>
      <c r="F71" s="6">
        <f t="shared" si="5"/>
        <v>11.35</v>
      </c>
      <c r="G71" s="6">
        <v>0</v>
      </c>
      <c r="I71" s="5"/>
      <c r="J71" s="8">
        <v>29655</v>
      </c>
      <c r="K71" s="6">
        <v>16.2</v>
      </c>
      <c r="L71" s="6">
        <v>11.8</v>
      </c>
      <c r="M71" s="6">
        <f t="shared" si="6"/>
        <v>14</v>
      </c>
      <c r="N71" s="6">
        <v>0</v>
      </c>
      <c r="P71" s="5"/>
      <c r="Q71" s="8">
        <v>30020</v>
      </c>
      <c r="R71" s="6">
        <v>14.6</v>
      </c>
      <c r="S71" s="6">
        <v>7.2</v>
      </c>
      <c r="T71" s="6">
        <f t="shared" si="7"/>
        <v>10.9</v>
      </c>
      <c r="U71" s="6">
        <v>0</v>
      </c>
      <c r="W71" s="5"/>
      <c r="X71" s="8">
        <v>30385</v>
      </c>
      <c r="Y71" s="6">
        <v>13</v>
      </c>
      <c r="Z71" s="6">
        <v>9.4</v>
      </c>
      <c r="AA71" s="6">
        <f t="shared" si="8"/>
        <v>11.2</v>
      </c>
      <c r="AB71" s="6">
        <v>0.7</v>
      </c>
      <c r="AD71" s="5"/>
      <c r="AE71" s="8">
        <v>30750</v>
      </c>
      <c r="AF71" s="6">
        <v>11</v>
      </c>
      <c r="AG71" s="6">
        <v>4.5999999999999996</v>
      </c>
      <c r="AH71" s="6">
        <f t="shared" si="9"/>
        <v>7.8</v>
      </c>
      <c r="AI71" s="6">
        <v>0</v>
      </c>
    </row>
    <row r="72" spans="2:35" x14ac:dyDescent="0.25">
      <c r="B72" s="5"/>
      <c r="C72" s="8">
        <v>29290</v>
      </c>
      <c r="D72" s="6">
        <v>14</v>
      </c>
      <c r="E72" s="6">
        <v>8</v>
      </c>
      <c r="F72" s="6">
        <f t="shared" si="5"/>
        <v>11</v>
      </c>
      <c r="G72" s="6">
        <v>0</v>
      </c>
      <c r="I72" s="5"/>
      <c r="J72" s="8">
        <v>29656</v>
      </c>
      <c r="K72" s="6">
        <v>15</v>
      </c>
      <c r="L72" s="6">
        <v>11.4</v>
      </c>
      <c r="M72" s="6">
        <f t="shared" si="6"/>
        <v>13.2</v>
      </c>
      <c r="N72" s="6">
        <v>0</v>
      </c>
      <c r="P72" s="5"/>
      <c r="Q72" s="8">
        <v>30021</v>
      </c>
      <c r="R72" s="6">
        <v>16.8</v>
      </c>
      <c r="S72" s="6">
        <v>10</v>
      </c>
      <c r="T72" s="6">
        <f t="shared" si="7"/>
        <v>13.4</v>
      </c>
      <c r="U72" s="6">
        <v>0</v>
      </c>
      <c r="W72" s="5"/>
      <c r="X72" s="8">
        <v>30386</v>
      </c>
      <c r="Y72" s="6">
        <v>16</v>
      </c>
      <c r="Z72" s="6">
        <v>9</v>
      </c>
      <c r="AA72" s="6">
        <f t="shared" si="8"/>
        <v>12.5</v>
      </c>
      <c r="AB72" s="6">
        <v>0</v>
      </c>
      <c r="AD72" s="5"/>
      <c r="AE72" s="8">
        <v>30751</v>
      </c>
      <c r="AF72" s="6">
        <v>8</v>
      </c>
      <c r="AG72" s="6">
        <v>1.6</v>
      </c>
      <c r="AH72" s="6">
        <f t="shared" si="9"/>
        <v>4.8</v>
      </c>
      <c r="AI72" s="6">
        <v>0</v>
      </c>
    </row>
    <row r="73" spans="2:35" x14ac:dyDescent="0.25">
      <c r="B73" s="5"/>
      <c r="C73" s="8">
        <v>29291</v>
      </c>
      <c r="D73" s="6">
        <v>12.5</v>
      </c>
      <c r="E73" s="6">
        <v>7</v>
      </c>
      <c r="F73" s="6">
        <f t="shared" si="5"/>
        <v>9.75</v>
      </c>
      <c r="G73" s="6">
        <v>0</v>
      </c>
      <c r="I73" s="5"/>
      <c r="J73" s="8">
        <v>29657</v>
      </c>
      <c r="K73" s="6">
        <v>24.2</v>
      </c>
      <c r="L73" s="6">
        <v>11.8</v>
      </c>
      <c r="M73" s="6">
        <f t="shared" si="6"/>
        <v>18</v>
      </c>
      <c r="N73" s="6">
        <v>0</v>
      </c>
      <c r="P73" s="5"/>
      <c r="Q73" s="8">
        <v>30022</v>
      </c>
      <c r="R73" s="6">
        <v>17</v>
      </c>
      <c r="S73" s="6">
        <v>11.4</v>
      </c>
      <c r="T73" s="6">
        <f t="shared" si="7"/>
        <v>14.2</v>
      </c>
      <c r="U73" s="6">
        <v>0</v>
      </c>
      <c r="W73" s="5"/>
      <c r="X73" s="8">
        <v>30387</v>
      </c>
      <c r="Y73" s="6">
        <v>19</v>
      </c>
      <c r="Z73" s="6">
        <v>10.199999999999999</v>
      </c>
      <c r="AA73" s="6">
        <f t="shared" si="8"/>
        <v>14.6</v>
      </c>
      <c r="AB73" s="6">
        <v>0</v>
      </c>
      <c r="AD73" s="5"/>
      <c r="AE73" s="8">
        <v>30752</v>
      </c>
      <c r="AF73" s="6">
        <v>11</v>
      </c>
      <c r="AG73" s="6">
        <v>0.8</v>
      </c>
      <c r="AH73" s="6">
        <f t="shared" si="9"/>
        <v>5.9</v>
      </c>
      <c r="AI73" s="6">
        <v>0</v>
      </c>
    </row>
    <row r="74" spans="2:35" x14ac:dyDescent="0.25">
      <c r="B74" s="5"/>
      <c r="C74" s="8">
        <v>29292</v>
      </c>
      <c r="D74" s="6">
        <v>13.2</v>
      </c>
      <c r="E74" s="6">
        <v>6.8</v>
      </c>
      <c r="F74" s="6">
        <f t="shared" si="5"/>
        <v>10</v>
      </c>
      <c r="G74" s="6">
        <v>5.8</v>
      </c>
      <c r="I74" s="5"/>
      <c r="J74" s="8">
        <v>29658</v>
      </c>
      <c r="K74" s="6">
        <v>18</v>
      </c>
      <c r="L74" s="6">
        <v>13</v>
      </c>
      <c r="M74" s="6">
        <f t="shared" si="6"/>
        <v>15.5</v>
      </c>
      <c r="N74" s="6">
        <v>0</v>
      </c>
      <c r="P74" s="5"/>
      <c r="Q74" s="8">
        <v>30023</v>
      </c>
      <c r="R74" s="6">
        <v>15.2</v>
      </c>
      <c r="S74" s="6">
        <v>10.4</v>
      </c>
      <c r="T74" s="6">
        <f t="shared" si="7"/>
        <v>12.8</v>
      </c>
      <c r="U74" s="6">
        <v>0.1</v>
      </c>
      <c r="W74" s="5"/>
      <c r="X74" s="8">
        <v>30388</v>
      </c>
      <c r="Y74" s="6">
        <v>14.8</v>
      </c>
      <c r="Z74" s="6">
        <v>8</v>
      </c>
      <c r="AA74" s="6">
        <f t="shared" si="8"/>
        <v>11.4</v>
      </c>
      <c r="AB74" s="6">
        <v>0</v>
      </c>
      <c r="AD74" s="5"/>
      <c r="AE74" s="8">
        <v>30753</v>
      </c>
      <c r="AF74" s="6">
        <v>12</v>
      </c>
      <c r="AG74" s="6">
        <v>2.4</v>
      </c>
      <c r="AH74" s="6">
        <f t="shared" si="9"/>
        <v>7.2</v>
      </c>
      <c r="AI74" s="6">
        <v>0</v>
      </c>
    </row>
    <row r="75" spans="2:35" x14ac:dyDescent="0.25">
      <c r="B75" s="5"/>
      <c r="C75" s="8">
        <v>29293</v>
      </c>
      <c r="D75" s="6">
        <v>13</v>
      </c>
      <c r="E75" s="6">
        <v>7.5</v>
      </c>
      <c r="F75" s="6">
        <f t="shared" si="5"/>
        <v>10.25</v>
      </c>
      <c r="G75" s="6">
        <v>0</v>
      </c>
      <c r="I75" s="5"/>
      <c r="J75" s="8">
        <v>29659</v>
      </c>
      <c r="K75" s="6">
        <v>14</v>
      </c>
      <c r="L75" s="6">
        <v>8</v>
      </c>
      <c r="M75" s="6">
        <f t="shared" si="6"/>
        <v>11</v>
      </c>
      <c r="N75" s="6">
        <v>4.5</v>
      </c>
      <c r="P75" s="5"/>
      <c r="Q75" s="8">
        <v>30024</v>
      </c>
      <c r="R75" s="6">
        <v>12.2</v>
      </c>
      <c r="S75" s="6">
        <v>8.4</v>
      </c>
      <c r="T75" s="6">
        <f t="shared" si="7"/>
        <v>10.3</v>
      </c>
      <c r="U75" s="6">
        <v>0.1</v>
      </c>
      <c r="W75" s="5"/>
      <c r="X75" s="8">
        <v>30389</v>
      </c>
      <c r="Y75" s="6">
        <v>15.4</v>
      </c>
      <c r="Z75" s="6">
        <v>12</v>
      </c>
      <c r="AA75" s="6">
        <f t="shared" si="8"/>
        <v>13.7</v>
      </c>
      <c r="AB75" s="6">
        <v>0</v>
      </c>
      <c r="AD75" s="5"/>
      <c r="AE75" s="8">
        <v>30754</v>
      </c>
      <c r="AF75" s="6">
        <v>12.4</v>
      </c>
      <c r="AG75" s="6">
        <v>4.8</v>
      </c>
      <c r="AH75" s="6">
        <f t="shared" si="9"/>
        <v>8.6</v>
      </c>
      <c r="AI75" s="6">
        <v>37.799999999999997</v>
      </c>
    </row>
    <row r="76" spans="2:35" x14ac:dyDescent="0.25">
      <c r="B76" s="5"/>
      <c r="C76" s="8">
        <v>29294</v>
      </c>
      <c r="D76" s="6">
        <v>13</v>
      </c>
      <c r="E76" s="6">
        <v>4.5</v>
      </c>
      <c r="F76" s="6">
        <f t="shared" si="5"/>
        <v>8.75</v>
      </c>
      <c r="G76" s="6">
        <v>0</v>
      </c>
      <c r="I76" s="5"/>
      <c r="J76" s="8">
        <v>29660</v>
      </c>
      <c r="K76" s="6">
        <v>12.6</v>
      </c>
      <c r="L76" s="6">
        <v>9.8000000000000007</v>
      </c>
      <c r="M76" s="6">
        <f t="shared" si="6"/>
        <v>11.2</v>
      </c>
      <c r="N76" s="6">
        <v>5.5</v>
      </c>
      <c r="P76" s="5"/>
      <c r="Q76" s="8">
        <v>30025</v>
      </c>
      <c r="R76" s="6">
        <v>12.2</v>
      </c>
      <c r="S76" s="6">
        <v>7.6</v>
      </c>
      <c r="T76" s="6">
        <f t="shared" si="7"/>
        <v>9.8999999999999986</v>
      </c>
      <c r="U76" s="6">
        <v>0.6</v>
      </c>
      <c r="W76" s="5"/>
      <c r="X76" s="8">
        <v>30390</v>
      </c>
      <c r="Y76" s="6">
        <v>15</v>
      </c>
      <c r="Z76" s="6">
        <v>7</v>
      </c>
      <c r="AA76" s="6">
        <f t="shared" si="8"/>
        <v>11</v>
      </c>
      <c r="AB76" s="6">
        <v>0.6</v>
      </c>
      <c r="AD76" s="5"/>
      <c r="AE76" s="8">
        <v>30755</v>
      </c>
      <c r="AF76" s="6">
        <v>11.2</v>
      </c>
      <c r="AG76" s="6">
        <v>8.1999999999999993</v>
      </c>
      <c r="AH76" s="6">
        <f t="shared" si="9"/>
        <v>9.6999999999999993</v>
      </c>
      <c r="AI76" s="6">
        <v>32.799999999999997</v>
      </c>
    </row>
    <row r="77" spans="2:35" x14ac:dyDescent="0.25">
      <c r="B77" s="5"/>
      <c r="C77" s="8">
        <v>29295</v>
      </c>
      <c r="D77" s="6">
        <v>11.6</v>
      </c>
      <c r="E77" s="6">
        <v>4.5999999999999996</v>
      </c>
      <c r="F77" s="6">
        <f t="shared" si="5"/>
        <v>8.1</v>
      </c>
      <c r="G77" s="6">
        <v>0</v>
      </c>
      <c r="I77" s="5"/>
      <c r="J77" s="8">
        <v>29661</v>
      </c>
      <c r="K77" s="6">
        <v>14.4</v>
      </c>
      <c r="L77" s="6">
        <v>7.2</v>
      </c>
      <c r="M77" s="6">
        <f t="shared" si="6"/>
        <v>10.8</v>
      </c>
      <c r="N77" s="6">
        <v>0</v>
      </c>
      <c r="P77" s="5"/>
      <c r="Q77" s="8">
        <v>30026</v>
      </c>
      <c r="R77" s="6">
        <v>13.8</v>
      </c>
      <c r="S77" s="6">
        <v>7.4</v>
      </c>
      <c r="T77" s="6">
        <f t="shared" si="7"/>
        <v>10.600000000000001</v>
      </c>
      <c r="U77" s="6">
        <v>0</v>
      </c>
      <c r="W77" s="5"/>
      <c r="X77" s="8">
        <v>30391</v>
      </c>
      <c r="Y77" s="6">
        <v>18.8</v>
      </c>
      <c r="Z77" s="6">
        <v>7</v>
      </c>
      <c r="AA77" s="6">
        <f t="shared" si="8"/>
        <v>12.9</v>
      </c>
      <c r="AB77" s="6">
        <v>0.1</v>
      </c>
      <c r="AD77" s="5"/>
      <c r="AE77" s="8">
        <v>30756</v>
      </c>
      <c r="AF77" s="6">
        <v>11</v>
      </c>
      <c r="AG77" s="6">
        <v>4.4000000000000004</v>
      </c>
      <c r="AH77" s="6">
        <f t="shared" si="9"/>
        <v>7.7</v>
      </c>
      <c r="AI77" s="6">
        <v>10.6</v>
      </c>
    </row>
    <row r="78" spans="2:35" x14ac:dyDescent="0.25">
      <c r="B78" s="5"/>
      <c r="C78" s="8">
        <v>29296</v>
      </c>
      <c r="D78" s="6">
        <v>13.5</v>
      </c>
      <c r="E78" s="6">
        <v>5</v>
      </c>
      <c r="F78" s="6">
        <f t="shared" si="5"/>
        <v>9.25</v>
      </c>
      <c r="G78" s="6">
        <v>0</v>
      </c>
      <c r="I78" s="5"/>
      <c r="J78" s="8">
        <v>29662</v>
      </c>
      <c r="K78" s="6">
        <v>13.4</v>
      </c>
      <c r="L78" s="6">
        <v>8.6</v>
      </c>
      <c r="M78" s="6">
        <f t="shared" si="6"/>
        <v>11</v>
      </c>
      <c r="N78" s="6">
        <v>5.5</v>
      </c>
      <c r="P78" s="5"/>
      <c r="Q78" s="8">
        <v>30027</v>
      </c>
      <c r="R78" s="6">
        <v>15.2</v>
      </c>
      <c r="S78" s="6">
        <v>9.6</v>
      </c>
      <c r="T78" s="6">
        <f t="shared" si="7"/>
        <v>12.399999999999999</v>
      </c>
      <c r="U78" s="6">
        <v>4.8</v>
      </c>
      <c r="W78" s="5"/>
      <c r="X78" s="8">
        <v>30392</v>
      </c>
      <c r="Y78" s="6">
        <v>15.6</v>
      </c>
      <c r="Z78" s="6">
        <v>6.8</v>
      </c>
      <c r="AA78" s="6">
        <f t="shared" si="8"/>
        <v>11.2</v>
      </c>
      <c r="AB78" s="6">
        <v>0</v>
      </c>
      <c r="AD78" s="5"/>
      <c r="AE78" s="8">
        <v>30757</v>
      </c>
      <c r="AF78" s="6">
        <v>9.4</v>
      </c>
      <c r="AG78" s="6">
        <v>6</v>
      </c>
      <c r="AH78" s="6">
        <f t="shared" si="9"/>
        <v>7.7</v>
      </c>
      <c r="AI78" s="6">
        <v>4.5999999999999996</v>
      </c>
    </row>
    <row r="79" spans="2:35" x14ac:dyDescent="0.25">
      <c r="B79" s="5"/>
      <c r="C79" s="8">
        <v>29297</v>
      </c>
      <c r="D79" s="6">
        <v>13.5</v>
      </c>
      <c r="E79" s="6">
        <v>9.5</v>
      </c>
      <c r="F79" s="6">
        <f t="shared" si="5"/>
        <v>11.5</v>
      </c>
      <c r="G79" s="6">
        <v>0</v>
      </c>
      <c r="I79" s="5"/>
      <c r="J79" s="8">
        <v>29663</v>
      </c>
      <c r="K79" s="6">
        <v>12.6</v>
      </c>
      <c r="L79" s="6">
        <v>4.4000000000000004</v>
      </c>
      <c r="M79" s="6">
        <f t="shared" si="6"/>
        <v>8.5</v>
      </c>
      <c r="N79" s="6">
        <v>0</v>
      </c>
      <c r="P79" s="5"/>
      <c r="Q79" s="8">
        <v>30028</v>
      </c>
      <c r="R79" s="6">
        <v>14.2</v>
      </c>
      <c r="S79" s="6">
        <v>5.6</v>
      </c>
      <c r="T79" s="6">
        <f t="shared" si="7"/>
        <v>9.8999999999999986</v>
      </c>
      <c r="U79" s="6">
        <v>0</v>
      </c>
      <c r="W79" s="5"/>
      <c r="X79" s="8">
        <v>30393</v>
      </c>
      <c r="Y79" s="6">
        <v>17.8</v>
      </c>
      <c r="Z79" s="6">
        <v>9</v>
      </c>
      <c r="AA79" s="6">
        <f t="shared" si="8"/>
        <v>13.4</v>
      </c>
      <c r="AB79" s="6">
        <v>0</v>
      </c>
      <c r="AD79" s="5"/>
      <c r="AE79" s="8">
        <v>30758</v>
      </c>
      <c r="AF79" s="6">
        <v>11.4</v>
      </c>
      <c r="AG79" s="6">
        <v>5</v>
      </c>
      <c r="AH79" s="6">
        <f t="shared" si="9"/>
        <v>8.1999999999999993</v>
      </c>
      <c r="AI79" s="6">
        <v>2.8</v>
      </c>
    </row>
    <row r="80" spans="2:35" x14ac:dyDescent="0.25">
      <c r="B80" s="5"/>
      <c r="C80" s="8">
        <v>29298</v>
      </c>
      <c r="D80" s="6">
        <v>14</v>
      </c>
      <c r="E80" s="6">
        <v>9.6</v>
      </c>
      <c r="F80" s="6">
        <f t="shared" si="5"/>
        <v>11.8</v>
      </c>
      <c r="G80" s="6">
        <v>0</v>
      </c>
      <c r="I80" s="5"/>
      <c r="J80" s="8">
        <v>29664</v>
      </c>
      <c r="K80" s="6">
        <v>15.6</v>
      </c>
      <c r="L80" s="6">
        <v>5</v>
      </c>
      <c r="M80" s="6">
        <f t="shared" si="6"/>
        <v>10.3</v>
      </c>
      <c r="N80" s="6">
        <v>0</v>
      </c>
      <c r="P80" s="5"/>
      <c r="Q80" s="8">
        <v>30029</v>
      </c>
      <c r="R80" s="6">
        <v>13</v>
      </c>
      <c r="S80" s="6">
        <v>8.1999999999999993</v>
      </c>
      <c r="T80" s="6">
        <f t="shared" si="7"/>
        <v>10.6</v>
      </c>
      <c r="U80" s="6">
        <v>0</v>
      </c>
      <c r="W80" s="5"/>
      <c r="X80" s="8">
        <v>30394</v>
      </c>
      <c r="Y80" s="6">
        <v>18.399999999999999</v>
      </c>
      <c r="Z80" s="6">
        <v>10.4</v>
      </c>
      <c r="AA80" s="6">
        <f t="shared" si="8"/>
        <v>14.399999999999999</v>
      </c>
      <c r="AB80" s="6">
        <v>0</v>
      </c>
      <c r="AD80" s="5"/>
      <c r="AE80" s="8">
        <v>30759</v>
      </c>
      <c r="AF80" s="6">
        <v>12.4</v>
      </c>
      <c r="AG80" s="6">
        <v>3.8</v>
      </c>
      <c r="AH80" s="6">
        <f t="shared" si="9"/>
        <v>8.1</v>
      </c>
      <c r="AI80" s="6">
        <v>0</v>
      </c>
    </row>
    <row r="81" spans="2:35" x14ac:dyDescent="0.25">
      <c r="B81" s="5"/>
      <c r="C81" s="8">
        <v>29299</v>
      </c>
      <c r="D81" s="6">
        <v>14.4</v>
      </c>
      <c r="E81" s="6">
        <v>10.6</v>
      </c>
      <c r="F81" s="6">
        <f t="shared" si="5"/>
        <v>12.5</v>
      </c>
      <c r="G81" s="6">
        <v>3.5</v>
      </c>
      <c r="I81" s="5"/>
      <c r="J81" s="8">
        <v>29665</v>
      </c>
      <c r="K81" s="6">
        <v>15.6</v>
      </c>
      <c r="L81" s="6">
        <v>10.4</v>
      </c>
      <c r="M81" s="6">
        <f t="shared" si="6"/>
        <v>13</v>
      </c>
      <c r="N81" s="6">
        <v>0.1</v>
      </c>
      <c r="P81" s="5"/>
      <c r="Q81" s="8">
        <v>30030</v>
      </c>
      <c r="R81" s="6">
        <v>14.8</v>
      </c>
      <c r="S81" s="6">
        <v>9.6</v>
      </c>
      <c r="T81" s="6">
        <f t="shared" si="7"/>
        <v>12.2</v>
      </c>
      <c r="U81" s="6">
        <v>0.1</v>
      </c>
      <c r="W81" s="5"/>
      <c r="X81" s="8">
        <v>30395</v>
      </c>
      <c r="Y81" s="6">
        <v>15.4</v>
      </c>
      <c r="Z81" s="6">
        <v>10</v>
      </c>
      <c r="AA81" s="6">
        <f t="shared" si="8"/>
        <v>12.7</v>
      </c>
      <c r="AB81" s="6">
        <v>0</v>
      </c>
      <c r="AD81" s="5"/>
      <c r="AE81" s="8">
        <v>30760</v>
      </c>
      <c r="AF81" s="6">
        <v>13.8</v>
      </c>
      <c r="AG81" s="6">
        <v>3.8</v>
      </c>
      <c r="AH81" s="6">
        <f t="shared" si="9"/>
        <v>8.8000000000000007</v>
      </c>
      <c r="AI81" s="6">
        <v>0.1</v>
      </c>
    </row>
    <row r="82" spans="2:35" x14ac:dyDescent="0.25">
      <c r="B82" s="5"/>
      <c r="C82" s="8">
        <v>29300</v>
      </c>
      <c r="D82" s="6">
        <v>15.5</v>
      </c>
      <c r="E82" s="6">
        <v>8.8000000000000007</v>
      </c>
      <c r="F82" s="6">
        <f t="shared" si="5"/>
        <v>12.15</v>
      </c>
      <c r="G82" s="6">
        <v>0</v>
      </c>
      <c r="I82" s="5"/>
      <c r="J82" s="8">
        <v>29666</v>
      </c>
      <c r="K82" s="6">
        <v>16.399999999999999</v>
      </c>
      <c r="L82" s="6">
        <v>12.6</v>
      </c>
      <c r="M82" s="6">
        <f t="shared" si="6"/>
        <v>14.5</v>
      </c>
      <c r="N82" s="6">
        <v>0.1</v>
      </c>
      <c r="P82" s="5"/>
      <c r="Q82" s="8">
        <v>30031</v>
      </c>
      <c r="R82" s="6">
        <v>14.2</v>
      </c>
      <c r="S82" s="6">
        <v>9</v>
      </c>
      <c r="T82" s="6">
        <f t="shared" si="7"/>
        <v>11.6</v>
      </c>
      <c r="U82" s="6">
        <v>0.1</v>
      </c>
      <c r="W82" s="5"/>
      <c r="X82" s="8">
        <v>30396</v>
      </c>
      <c r="Y82" s="6">
        <v>19.2</v>
      </c>
      <c r="Z82" s="6">
        <v>11.6</v>
      </c>
      <c r="AA82" s="6">
        <f t="shared" si="8"/>
        <v>15.399999999999999</v>
      </c>
      <c r="AB82" s="6">
        <v>0</v>
      </c>
      <c r="AD82" s="5"/>
      <c r="AE82" s="8">
        <v>30761</v>
      </c>
      <c r="AF82" s="6">
        <v>14.2</v>
      </c>
      <c r="AG82" s="6">
        <v>4.2</v>
      </c>
      <c r="AH82" s="6">
        <f t="shared" si="9"/>
        <v>9.1999999999999993</v>
      </c>
      <c r="AI82" s="6">
        <v>0</v>
      </c>
    </row>
    <row r="83" spans="2:35" x14ac:dyDescent="0.25">
      <c r="B83" s="5"/>
      <c r="C83" s="8">
        <v>29301</v>
      </c>
      <c r="D83" s="6">
        <v>15.2</v>
      </c>
      <c r="E83" s="6">
        <v>7</v>
      </c>
      <c r="F83" s="6">
        <f t="shared" si="5"/>
        <v>11.1</v>
      </c>
      <c r="G83" s="6">
        <v>19.399999999999999</v>
      </c>
      <c r="I83" s="5"/>
      <c r="J83" s="8">
        <v>29667</v>
      </c>
      <c r="K83" s="6">
        <v>19</v>
      </c>
      <c r="L83" s="6">
        <v>12.4</v>
      </c>
      <c r="M83" s="6">
        <f t="shared" si="6"/>
        <v>15.7</v>
      </c>
      <c r="N83" s="6">
        <v>0.1</v>
      </c>
      <c r="P83" s="5"/>
      <c r="Q83" s="8">
        <v>30032</v>
      </c>
      <c r="R83" s="6">
        <v>12.8</v>
      </c>
      <c r="S83" s="6">
        <v>11.2</v>
      </c>
      <c r="T83" s="6">
        <f t="shared" si="7"/>
        <v>12</v>
      </c>
      <c r="U83" s="6">
        <v>0.9</v>
      </c>
      <c r="W83" s="5"/>
      <c r="X83" s="8">
        <v>30397</v>
      </c>
      <c r="Y83" s="6">
        <v>15.6</v>
      </c>
      <c r="Z83" s="6">
        <v>10.8</v>
      </c>
      <c r="AA83" s="6">
        <f t="shared" si="8"/>
        <v>13.2</v>
      </c>
      <c r="AB83" s="6">
        <v>0</v>
      </c>
      <c r="AD83" s="5"/>
      <c r="AE83" s="8">
        <v>30762</v>
      </c>
      <c r="AF83" s="6">
        <v>13.4</v>
      </c>
      <c r="AG83" s="6">
        <v>9</v>
      </c>
      <c r="AH83" s="6">
        <f t="shared" si="9"/>
        <v>11.2</v>
      </c>
      <c r="AI83" s="6">
        <v>0</v>
      </c>
    </row>
    <row r="84" spans="2:35" x14ac:dyDescent="0.25">
      <c r="B84" s="5"/>
      <c r="C84" s="8">
        <v>29302</v>
      </c>
      <c r="D84" s="6">
        <v>15</v>
      </c>
      <c r="E84" s="6">
        <v>8.5</v>
      </c>
      <c r="F84" s="6">
        <f t="shared" si="5"/>
        <v>11.75</v>
      </c>
      <c r="G84" s="6">
        <v>0.4</v>
      </c>
      <c r="I84" s="5"/>
      <c r="J84" s="8">
        <v>29668</v>
      </c>
      <c r="K84" s="6">
        <v>20.6</v>
      </c>
      <c r="L84" s="6">
        <v>11.2</v>
      </c>
      <c r="M84" s="6">
        <f t="shared" si="6"/>
        <v>15.9</v>
      </c>
      <c r="N84" s="6">
        <v>0</v>
      </c>
      <c r="P84" s="5"/>
      <c r="Q84" s="8">
        <v>30033</v>
      </c>
      <c r="R84" s="6">
        <v>13.8</v>
      </c>
      <c r="S84" s="6">
        <v>9.1999999999999993</v>
      </c>
      <c r="T84" s="6">
        <f t="shared" si="7"/>
        <v>11.5</v>
      </c>
      <c r="U84" s="6">
        <v>3.9</v>
      </c>
      <c r="W84" s="5"/>
      <c r="X84" s="8">
        <v>30398</v>
      </c>
      <c r="Y84" s="6">
        <v>13.4</v>
      </c>
      <c r="Z84" s="6">
        <v>9.6</v>
      </c>
      <c r="AA84" s="6">
        <f t="shared" si="8"/>
        <v>11.5</v>
      </c>
      <c r="AB84" s="6">
        <v>1.1000000000000001</v>
      </c>
      <c r="AD84" s="5"/>
      <c r="AE84" s="8">
        <v>30763</v>
      </c>
      <c r="AF84" s="6">
        <v>12.6</v>
      </c>
      <c r="AG84" s="6">
        <v>10.6</v>
      </c>
      <c r="AH84" s="6">
        <f t="shared" si="9"/>
        <v>11.6</v>
      </c>
      <c r="AI84" s="6">
        <v>0.2</v>
      </c>
    </row>
    <row r="85" spans="2:35" x14ac:dyDescent="0.25">
      <c r="B85" s="5"/>
      <c r="C85" s="8">
        <v>29303</v>
      </c>
      <c r="D85" s="6">
        <v>12.6</v>
      </c>
      <c r="E85" s="6">
        <v>6.2</v>
      </c>
      <c r="F85" s="6">
        <f t="shared" si="5"/>
        <v>9.4</v>
      </c>
      <c r="G85" s="6">
        <v>0</v>
      </c>
      <c r="I85" s="5"/>
      <c r="J85" s="8">
        <v>29669</v>
      </c>
      <c r="K85" s="6">
        <v>22</v>
      </c>
      <c r="L85" s="6">
        <v>14.2</v>
      </c>
      <c r="M85" s="6">
        <f t="shared" si="6"/>
        <v>18.100000000000001</v>
      </c>
      <c r="N85" s="6">
        <v>0</v>
      </c>
      <c r="P85" s="5"/>
      <c r="Q85" s="8">
        <v>30034</v>
      </c>
      <c r="R85" s="6">
        <v>12.2</v>
      </c>
      <c r="S85" s="6">
        <v>5.8</v>
      </c>
      <c r="T85" s="6">
        <f t="shared" si="7"/>
        <v>9</v>
      </c>
      <c r="U85" s="6">
        <v>0</v>
      </c>
      <c r="W85" s="5"/>
      <c r="X85" s="8">
        <v>30399</v>
      </c>
      <c r="Y85" s="6">
        <v>15</v>
      </c>
      <c r="Z85" s="6">
        <v>11</v>
      </c>
      <c r="AA85" s="6">
        <f t="shared" si="8"/>
        <v>13</v>
      </c>
      <c r="AB85" s="6">
        <v>15.1</v>
      </c>
      <c r="AD85" s="5"/>
      <c r="AE85" s="8">
        <v>30764</v>
      </c>
      <c r="AF85" s="6">
        <v>16</v>
      </c>
      <c r="AG85" s="6">
        <v>8.4</v>
      </c>
      <c r="AH85" s="6">
        <f t="shared" si="9"/>
        <v>12.2</v>
      </c>
      <c r="AI85" s="6">
        <v>0</v>
      </c>
    </row>
    <row r="86" spans="2:35" x14ac:dyDescent="0.25">
      <c r="B86" s="5"/>
      <c r="C86" s="8">
        <v>29304</v>
      </c>
      <c r="D86" s="6">
        <v>14.8</v>
      </c>
      <c r="E86" s="6">
        <v>6</v>
      </c>
      <c r="F86" s="6">
        <f t="shared" si="5"/>
        <v>10.4</v>
      </c>
      <c r="G86" s="6">
        <v>0.1</v>
      </c>
      <c r="I86" s="5"/>
      <c r="J86" s="8">
        <v>29670</v>
      </c>
      <c r="K86" s="6">
        <v>20.2</v>
      </c>
      <c r="L86" s="6">
        <v>14.6</v>
      </c>
      <c r="M86" s="6">
        <f t="shared" si="6"/>
        <v>17.399999999999999</v>
      </c>
      <c r="N86" s="6">
        <v>0</v>
      </c>
      <c r="P86" s="5"/>
      <c r="Q86" s="8">
        <v>30035</v>
      </c>
      <c r="R86" s="6">
        <v>13.8</v>
      </c>
      <c r="S86" s="6">
        <v>9.1999999999999993</v>
      </c>
      <c r="T86" s="6">
        <f t="shared" si="7"/>
        <v>11.5</v>
      </c>
      <c r="U86" s="6">
        <v>1.1000000000000001</v>
      </c>
      <c r="W86" s="5"/>
      <c r="X86" s="8">
        <v>30400</v>
      </c>
      <c r="Y86" s="6">
        <v>15.2</v>
      </c>
      <c r="Z86" s="6">
        <v>8.4</v>
      </c>
      <c r="AA86" s="6">
        <f t="shared" si="8"/>
        <v>11.8</v>
      </c>
      <c r="AB86" s="6">
        <v>0</v>
      </c>
      <c r="AD86" s="5"/>
      <c r="AE86" s="8">
        <v>30765</v>
      </c>
      <c r="AF86" s="6">
        <v>18.600000000000001</v>
      </c>
      <c r="AG86" s="6">
        <v>10</v>
      </c>
      <c r="AH86" s="6">
        <f t="shared" si="9"/>
        <v>14.3</v>
      </c>
      <c r="AI86" s="6">
        <v>0</v>
      </c>
    </row>
    <row r="87" spans="2:35" x14ac:dyDescent="0.25">
      <c r="B87" s="5"/>
      <c r="C87" s="8">
        <v>29305</v>
      </c>
      <c r="D87" s="6">
        <v>13.4</v>
      </c>
      <c r="E87" s="6">
        <v>9.6</v>
      </c>
      <c r="F87" s="6">
        <f t="shared" si="5"/>
        <v>11.5</v>
      </c>
      <c r="G87" s="6">
        <v>0</v>
      </c>
      <c r="I87" s="5"/>
      <c r="J87" s="8">
        <v>29671</v>
      </c>
      <c r="K87" s="6">
        <v>17.8</v>
      </c>
      <c r="L87" s="6">
        <v>14.2</v>
      </c>
      <c r="M87" s="6">
        <f t="shared" si="6"/>
        <v>16</v>
      </c>
      <c r="N87" s="6">
        <v>0</v>
      </c>
      <c r="P87" s="5"/>
      <c r="Q87" s="8">
        <v>30036</v>
      </c>
      <c r="R87" s="6">
        <v>14</v>
      </c>
      <c r="S87" s="6">
        <v>10</v>
      </c>
      <c r="T87" s="6">
        <f t="shared" si="7"/>
        <v>12</v>
      </c>
      <c r="U87" s="6">
        <v>35.5</v>
      </c>
      <c r="W87" s="5"/>
      <c r="X87" s="8">
        <v>30401</v>
      </c>
      <c r="Y87" s="6">
        <v>18.2</v>
      </c>
      <c r="Z87" s="6">
        <v>9</v>
      </c>
      <c r="AA87" s="6">
        <f t="shared" si="8"/>
        <v>13.6</v>
      </c>
      <c r="AB87" s="6">
        <v>0</v>
      </c>
      <c r="AD87" s="5"/>
      <c r="AE87" s="8">
        <v>30766</v>
      </c>
      <c r="AF87" s="6">
        <v>19.2</v>
      </c>
      <c r="AG87" s="6">
        <v>13.4</v>
      </c>
      <c r="AH87" s="6">
        <f t="shared" si="9"/>
        <v>16.3</v>
      </c>
      <c r="AI87" s="6">
        <v>0.1</v>
      </c>
    </row>
    <row r="88" spans="2:35" x14ac:dyDescent="0.25">
      <c r="B88" s="5"/>
      <c r="C88" s="8">
        <v>29306</v>
      </c>
      <c r="D88" s="6">
        <v>21</v>
      </c>
      <c r="E88" s="6">
        <v>9.6</v>
      </c>
      <c r="F88" s="6">
        <f t="shared" si="5"/>
        <v>15.3</v>
      </c>
      <c r="G88" s="6">
        <v>0</v>
      </c>
      <c r="I88" s="5"/>
      <c r="J88" s="8">
        <v>29672</v>
      </c>
      <c r="K88" s="6">
        <v>20.2</v>
      </c>
      <c r="L88" s="6">
        <v>12.8</v>
      </c>
      <c r="M88" s="6">
        <f t="shared" si="6"/>
        <v>16.5</v>
      </c>
      <c r="N88" s="6">
        <v>0</v>
      </c>
      <c r="P88" s="5"/>
      <c r="Q88" s="8">
        <v>30037</v>
      </c>
      <c r="R88" s="6">
        <v>12.6</v>
      </c>
      <c r="S88" s="6">
        <v>8.1999999999999993</v>
      </c>
      <c r="T88" s="6">
        <f t="shared" si="7"/>
        <v>10.399999999999999</v>
      </c>
      <c r="U88" s="6">
        <v>19.7</v>
      </c>
      <c r="W88" s="5"/>
      <c r="X88" s="8">
        <v>30402</v>
      </c>
      <c r="Y88" s="6">
        <v>14.6</v>
      </c>
      <c r="Z88" s="6">
        <v>9</v>
      </c>
      <c r="AA88" s="6">
        <f t="shared" si="8"/>
        <v>11.8</v>
      </c>
      <c r="AB88" s="6">
        <v>6</v>
      </c>
      <c r="AD88" s="5"/>
      <c r="AE88" s="8">
        <v>30767</v>
      </c>
      <c r="AF88" s="6">
        <v>18</v>
      </c>
      <c r="AG88" s="6">
        <v>11.4</v>
      </c>
      <c r="AH88" s="6">
        <f t="shared" si="9"/>
        <v>14.7</v>
      </c>
      <c r="AI88" s="6">
        <v>0</v>
      </c>
    </row>
    <row r="89" spans="2:35" x14ac:dyDescent="0.25">
      <c r="B89" s="5"/>
      <c r="C89" s="8">
        <v>29307</v>
      </c>
      <c r="D89" s="6">
        <v>24.6</v>
      </c>
      <c r="E89" s="6">
        <v>9</v>
      </c>
      <c r="F89" s="6">
        <f t="shared" si="5"/>
        <v>16.8</v>
      </c>
      <c r="G89" s="6">
        <v>0</v>
      </c>
      <c r="I89" s="5"/>
      <c r="J89" s="8">
        <v>29673</v>
      </c>
      <c r="K89" s="6">
        <v>18.2</v>
      </c>
      <c r="L89" s="6">
        <v>13.6</v>
      </c>
      <c r="M89" s="6">
        <f t="shared" si="6"/>
        <v>15.899999999999999</v>
      </c>
      <c r="N89" s="6">
        <v>15.5</v>
      </c>
      <c r="P89" s="5"/>
      <c r="Q89" s="8">
        <v>30038</v>
      </c>
      <c r="R89" s="6">
        <v>14.6</v>
      </c>
      <c r="S89" s="6">
        <v>7.4</v>
      </c>
      <c r="T89" s="6">
        <f t="shared" si="7"/>
        <v>11</v>
      </c>
      <c r="U89" s="6">
        <v>0</v>
      </c>
      <c r="W89" s="5"/>
      <c r="X89" s="8">
        <v>30403</v>
      </c>
      <c r="Y89" s="6">
        <v>12.6</v>
      </c>
      <c r="Z89" s="6">
        <v>8</v>
      </c>
      <c r="AA89" s="6">
        <f t="shared" si="8"/>
        <v>10.3</v>
      </c>
      <c r="AB89" s="6">
        <v>2.5</v>
      </c>
      <c r="AD89" s="5"/>
      <c r="AE89" s="8">
        <v>30768</v>
      </c>
      <c r="AF89" s="6">
        <v>18.8</v>
      </c>
      <c r="AG89" s="6">
        <v>8.6</v>
      </c>
      <c r="AH89" s="6">
        <f t="shared" si="9"/>
        <v>13.7</v>
      </c>
      <c r="AI89" s="6">
        <v>0</v>
      </c>
    </row>
    <row r="90" spans="2:35" x14ac:dyDescent="0.25">
      <c r="B90" s="5"/>
      <c r="C90" s="8">
        <v>29308</v>
      </c>
      <c r="D90" s="6">
        <v>19.2</v>
      </c>
      <c r="E90" s="6">
        <v>12.6</v>
      </c>
      <c r="F90" s="6">
        <f t="shared" si="5"/>
        <v>15.899999999999999</v>
      </c>
      <c r="G90" s="6">
        <v>0</v>
      </c>
      <c r="I90" s="5"/>
      <c r="J90" s="8">
        <v>29674</v>
      </c>
      <c r="K90" s="6">
        <v>18</v>
      </c>
      <c r="L90" s="6">
        <v>13</v>
      </c>
      <c r="M90" s="6">
        <f t="shared" si="6"/>
        <v>15.5</v>
      </c>
      <c r="N90" s="6">
        <v>0</v>
      </c>
      <c r="P90" s="5"/>
      <c r="Q90" s="8">
        <v>30039</v>
      </c>
      <c r="R90" s="6">
        <v>15</v>
      </c>
      <c r="S90" s="6">
        <v>9.4</v>
      </c>
      <c r="T90" s="6">
        <f t="shared" si="7"/>
        <v>12.2</v>
      </c>
      <c r="U90" s="6">
        <v>1.1000000000000001</v>
      </c>
      <c r="W90" s="5"/>
      <c r="X90" s="8">
        <v>30404</v>
      </c>
      <c r="Y90" s="6">
        <v>13.6</v>
      </c>
      <c r="Z90" s="6">
        <v>6.4</v>
      </c>
      <c r="AA90" s="6">
        <f t="shared" si="8"/>
        <v>10</v>
      </c>
      <c r="AB90" s="6">
        <v>0</v>
      </c>
      <c r="AD90" s="5"/>
      <c r="AE90" s="8">
        <v>30769</v>
      </c>
      <c r="AF90" s="6">
        <v>18.2</v>
      </c>
      <c r="AG90" s="6">
        <v>10.199999999999999</v>
      </c>
      <c r="AH90" s="6">
        <f t="shared" si="9"/>
        <v>14.2</v>
      </c>
      <c r="AI90" s="6">
        <v>0.4</v>
      </c>
    </row>
    <row r="91" spans="2:35" x14ac:dyDescent="0.25">
      <c r="B91" s="5"/>
      <c r="C91" s="8">
        <v>29309</v>
      </c>
      <c r="D91" s="6">
        <v>15.2</v>
      </c>
      <c r="E91" s="6">
        <v>12.6</v>
      </c>
      <c r="F91" s="6">
        <f t="shared" si="5"/>
        <v>13.899999999999999</v>
      </c>
      <c r="G91" s="6">
        <v>0.1</v>
      </c>
      <c r="I91" s="5"/>
      <c r="J91" s="8">
        <v>29675</v>
      </c>
      <c r="K91" s="6">
        <v>17</v>
      </c>
      <c r="L91" s="6">
        <v>11.5</v>
      </c>
      <c r="M91" s="6">
        <f t="shared" si="6"/>
        <v>14.25</v>
      </c>
      <c r="N91" s="6">
        <v>6</v>
      </c>
      <c r="P91" s="5"/>
      <c r="Q91" s="8">
        <v>30040</v>
      </c>
      <c r="R91" s="6">
        <v>13.2</v>
      </c>
      <c r="S91" s="6">
        <v>6.8</v>
      </c>
      <c r="T91" s="6">
        <f t="shared" si="7"/>
        <v>10</v>
      </c>
      <c r="U91" s="6">
        <v>2.6</v>
      </c>
      <c r="W91" s="5"/>
      <c r="X91" s="8">
        <v>30405</v>
      </c>
      <c r="Y91" s="6">
        <v>13.6</v>
      </c>
      <c r="Z91" s="6">
        <v>5.4</v>
      </c>
      <c r="AA91" s="6">
        <f t="shared" si="8"/>
        <v>9.5</v>
      </c>
      <c r="AB91" s="6">
        <v>0</v>
      </c>
      <c r="AD91" s="5"/>
      <c r="AE91" s="8">
        <v>30770</v>
      </c>
      <c r="AF91" s="6">
        <v>18.399999999999999</v>
      </c>
      <c r="AG91" s="6">
        <v>8.4</v>
      </c>
      <c r="AH91" s="6">
        <f t="shared" si="9"/>
        <v>13.399999999999999</v>
      </c>
      <c r="AI91" s="6">
        <v>0</v>
      </c>
    </row>
    <row r="92" spans="2:35" x14ac:dyDescent="0.25">
      <c r="B92" s="5"/>
      <c r="C92" s="8">
        <v>29310</v>
      </c>
      <c r="D92" s="6">
        <v>15.6</v>
      </c>
      <c r="E92" s="6">
        <v>12.4</v>
      </c>
      <c r="F92" s="6">
        <f t="shared" si="5"/>
        <v>14</v>
      </c>
      <c r="G92" s="6">
        <v>0</v>
      </c>
      <c r="I92" s="5"/>
      <c r="J92" s="12">
        <v>29676</v>
      </c>
      <c r="K92" s="13">
        <v>16</v>
      </c>
      <c r="L92" s="13">
        <v>9.4</v>
      </c>
      <c r="M92" s="13">
        <f t="shared" si="6"/>
        <v>12.7</v>
      </c>
      <c r="N92" s="13">
        <v>0</v>
      </c>
      <c r="P92" s="5"/>
      <c r="Q92" s="12">
        <v>30041</v>
      </c>
      <c r="R92" s="13">
        <v>10.199999999999999</v>
      </c>
      <c r="S92" s="13">
        <v>6.2</v>
      </c>
      <c r="T92" s="13">
        <f t="shared" si="7"/>
        <v>8.1999999999999993</v>
      </c>
      <c r="U92" s="13">
        <v>11.2</v>
      </c>
      <c r="W92" s="5"/>
      <c r="X92" s="12">
        <v>30406</v>
      </c>
      <c r="Y92" s="13">
        <v>14.2</v>
      </c>
      <c r="Z92" s="13">
        <v>7.2</v>
      </c>
      <c r="AA92" s="13">
        <f t="shared" si="8"/>
        <v>10.7</v>
      </c>
      <c r="AB92" s="13">
        <v>0.1</v>
      </c>
      <c r="AD92" s="5"/>
      <c r="AE92" s="8">
        <v>30771</v>
      </c>
      <c r="AF92" s="6">
        <v>13.8</v>
      </c>
      <c r="AG92" s="6">
        <v>8.4</v>
      </c>
      <c r="AH92" s="6">
        <f t="shared" si="9"/>
        <v>11.100000000000001</v>
      </c>
      <c r="AI92" s="6">
        <v>0</v>
      </c>
    </row>
    <row r="93" spans="2:35" x14ac:dyDescent="0.25">
      <c r="B93" s="5"/>
      <c r="C93" s="12">
        <v>29311</v>
      </c>
      <c r="D93" s="13">
        <v>18</v>
      </c>
      <c r="E93" s="13">
        <v>10.8</v>
      </c>
      <c r="F93" s="13">
        <f t="shared" si="5"/>
        <v>14.4</v>
      </c>
      <c r="G93" s="13">
        <v>0</v>
      </c>
      <c r="I93" s="5" t="s">
        <v>8</v>
      </c>
      <c r="J93" s="8">
        <v>29677</v>
      </c>
      <c r="K93" s="6">
        <v>16.399999999999999</v>
      </c>
      <c r="L93" s="6">
        <v>11.2</v>
      </c>
      <c r="M93" s="6">
        <f t="shared" si="6"/>
        <v>13.799999999999999</v>
      </c>
      <c r="N93" s="6">
        <v>0.1</v>
      </c>
      <c r="P93" s="5" t="s">
        <v>8</v>
      </c>
      <c r="Q93" s="8">
        <v>30042</v>
      </c>
      <c r="R93" s="6">
        <v>13.8</v>
      </c>
      <c r="S93" s="6">
        <v>9.4</v>
      </c>
      <c r="T93" s="6">
        <f t="shared" si="7"/>
        <v>11.600000000000001</v>
      </c>
      <c r="U93" s="6">
        <v>16.2</v>
      </c>
      <c r="W93" s="5" t="s">
        <v>8</v>
      </c>
      <c r="X93" s="8">
        <v>30407</v>
      </c>
      <c r="Y93" s="6">
        <v>13.2</v>
      </c>
      <c r="Z93" s="6">
        <v>9.1999999999999993</v>
      </c>
      <c r="AA93" s="6">
        <f t="shared" si="8"/>
        <v>11.2</v>
      </c>
      <c r="AB93" s="6">
        <v>0.1</v>
      </c>
      <c r="AD93" s="5"/>
      <c r="AE93" s="12">
        <v>30772</v>
      </c>
      <c r="AF93" s="13">
        <v>15.6</v>
      </c>
      <c r="AG93" s="13">
        <v>10</v>
      </c>
      <c r="AH93" s="13">
        <f t="shared" si="9"/>
        <v>12.8</v>
      </c>
      <c r="AI93" s="13">
        <v>0.8</v>
      </c>
    </row>
    <row r="94" spans="2:35" x14ac:dyDescent="0.25">
      <c r="B94" s="5" t="s">
        <v>8</v>
      </c>
      <c r="C94" s="8">
        <v>29312</v>
      </c>
      <c r="D94" s="6">
        <v>19.5</v>
      </c>
      <c r="E94" s="6">
        <v>12.5</v>
      </c>
      <c r="F94" s="6">
        <f t="shared" si="5"/>
        <v>16</v>
      </c>
      <c r="G94" s="6">
        <v>0</v>
      </c>
      <c r="I94" s="5"/>
      <c r="J94" s="8">
        <v>29678</v>
      </c>
      <c r="K94" s="6">
        <v>15.8</v>
      </c>
      <c r="L94" s="6">
        <v>10.6</v>
      </c>
      <c r="M94" s="6">
        <f t="shared" si="6"/>
        <v>13.2</v>
      </c>
      <c r="N94" s="6">
        <v>0</v>
      </c>
      <c r="P94" s="5"/>
      <c r="Q94" s="8">
        <v>30043</v>
      </c>
      <c r="R94" s="6">
        <v>15.4</v>
      </c>
      <c r="S94" s="6">
        <v>10.4</v>
      </c>
      <c r="T94" s="6">
        <f t="shared" si="7"/>
        <v>12.9</v>
      </c>
      <c r="U94" s="6">
        <v>0.8</v>
      </c>
      <c r="W94" s="5"/>
      <c r="X94" s="8">
        <v>30408</v>
      </c>
      <c r="Y94" s="6">
        <v>14.2</v>
      </c>
      <c r="Z94" s="6">
        <v>5.6</v>
      </c>
      <c r="AA94" s="6">
        <f t="shared" si="8"/>
        <v>9.8999999999999986</v>
      </c>
      <c r="AB94" s="6">
        <v>0.1</v>
      </c>
      <c r="AD94" s="5" t="s">
        <v>8</v>
      </c>
      <c r="AE94" s="8">
        <v>30773</v>
      </c>
      <c r="AF94" s="6">
        <v>14.2</v>
      </c>
      <c r="AG94" s="6">
        <v>12</v>
      </c>
      <c r="AH94" s="6">
        <f t="shared" si="9"/>
        <v>13.1</v>
      </c>
      <c r="AI94" s="6">
        <v>7.2</v>
      </c>
    </row>
    <row r="95" spans="2:35" x14ac:dyDescent="0.25">
      <c r="B95" s="5"/>
      <c r="C95" s="8">
        <v>29313</v>
      </c>
      <c r="D95" s="6">
        <v>18.2</v>
      </c>
      <c r="E95" s="6">
        <v>13.5</v>
      </c>
      <c r="F95" s="6">
        <f t="shared" si="5"/>
        <v>15.85</v>
      </c>
      <c r="G95" s="6">
        <v>0</v>
      </c>
      <c r="I95" s="5"/>
      <c r="J95" s="8">
        <v>29679</v>
      </c>
      <c r="K95" s="6">
        <v>14.6</v>
      </c>
      <c r="L95" s="6">
        <v>12.6</v>
      </c>
      <c r="M95" s="6">
        <f t="shared" si="6"/>
        <v>13.6</v>
      </c>
      <c r="N95" s="6">
        <v>0</v>
      </c>
      <c r="P95" s="5"/>
      <c r="Q95" s="8">
        <v>30044</v>
      </c>
      <c r="R95" s="6">
        <v>17</v>
      </c>
      <c r="S95" s="6">
        <v>8</v>
      </c>
      <c r="T95" s="6">
        <f>+(R95+S95)/2</f>
        <v>12.5</v>
      </c>
      <c r="U95" s="6">
        <v>0</v>
      </c>
      <c r="W95" s="5"/>
      <c r="X95" s="8">
        <v>30409</v>
      </c>
      <c r="Y95" s="6">
        <v>16</v>
      </c>
      <c r="Z95" s="6">
        <v>4.8</v>
      </c>
      <c r="AA95" s="6">
        <f t="shared" si="8"/>
        <v>10.4</v>
      </c>
      <c r="AB95" s="6">
        <v>0</v>
      </c>
      <c r="AD95" s="5"/>
      <c r="AE95" s="8">
        <v>30774</v>
      </c>
      <c r="AF95" s="6">
        <v>15.6</v>
      </c>
      <c r="AG95" s="6">
        <v>10</v>
      </c>
      <c r="AH95" s="6">
        <f t="shared" si="9"/>
        <v>12.8</v>
      </c>
      <c r="AI95" s="6">
        <v>0</v>
      </c>
    </row>
    <row r="96" spans="2:35" x14ac:dyDescent="0.25">
      <c r="B96" s="5"/>
      <c r="C96" s="8">
        <v>29314</v>
      </c>
      <c r="D96" s="6">
        <v>14.6</v>
      </c>
      <c r="E96" s="6">
        <v>10.4</v>
      </c>
      <c r="F96" s="6">
        <f t="shared" si="5"/>
        <v>12.5</v>
      </c>
      <c r="G96" s="6">
        <v>2.5</v>
      </c>
      <c r="I96" s="5"/>
      <c r="J96" s="8">
        <v>29680</v>
      </c>
      <c r="K96" s="6">
        <v>18</v>
      </c>
      <c r="L96" s="6">
        <v>12</v>
      </c>
      <c r="M96" s="6">
        <f t="shared" si="6"/>
        <v>15</v>
      </c>
      <c r="N96" s="6">
        <v>0.1</v>
      </c>
      <c r="P96" s="5"/>
      <c r="Q96" s="8">
        <v>30045</v>
      </c>
      <c r="R96" s="6">
        <v>15.4</v>
      </c>
      <c r="S96" s="6">
        <v>9.6</v>
      </c>
      <c r="T96" s="6">
        <f t="shared" ref="T96:T159" si="10">+(R96+S96)/2</f>
        <v>12.5</v>
      </c>
      <c r="U96" s="6">
        <v>0</v>
      </c>
      <c r="W96" s="5"/>
      <c r="X96" s="8">
        <v>30410</v>
      </c>
      <c r="Y96" s="6">
        <v>14.6</v>
      </c>
      <c r="Z96" s="6">
        <v>7.2</v>
      </c>
      <c r="AA96" s="6">
        <f t="shared" si="8"/>
        <v>10.9</v>
      </c>
      <c r="AB96" s="6">
        <v>0</v>
      </c>
      <c r="AD96" s="5"/>
      <c r="AE96" s="8">
        <v>30775</v>
      </c>
      <c r="AF96" s="6">
        <v>11.6</v>
      </c>
      <c r="AG96" s="6">
        <v>7.6</v>
      </c>
      <c r="AH96" s="6">
        <f t="shared" si="9"/>
        <v>9.6</v>
      </c>
      <c r="AI96" s="6">
        <v>0</v>
      </c>
    </row>
    <row r="97" spans="2:35" x14ac:dyDescent="0.25">
      <c r="B97" s="5"/>
      <c r="C97" s="8">
        <v>29315</v>
      </c>
      <c r="D97" s="6">
        <v>15</v>
      </c>
      <c r="E97" s="6">
        <v>7.2</v>
      </c>
      <c r="F97" s="6">
        <f t="shared" si="5"/>
        <v>11.1</v>
      </c>
      <c r="G97" s="6">
        <v>0</v>
      </c>
      <c r="I97" s="5"/>
      <c r="J97" s="8">
        <v>29681</v>
      </c>
      <c r="K97" s="6">
        <v>20</v>
      </c>
      <c r="L97" s="6">
        <v>11</v>
      </c>
      <c r="M97" s="6">
        <f t="shared" si="6"/>
        <v>15.5</v>
      </c>
      <c r="N97" s="6">
        <v>0</v>
      </c>
      <c r="P97" s="5"/>
      <c r="Q97" s="8">
        <v>30046</v>
      </c>
      <c r="R97" s="6">
        <v>15.8</v>
      </c>
      <c r="S97" s="6">
        <v>12.4</v>
      </c>
      <c r="T97" s="6">
        <f t="shared" si="10"/>
        <v>14.100000000000001</v>
      </c>
      <c r="U97" s="6">
        <v>0</v>
      </c>
      <c r="W97" s="5"/>
      <c r="X97" s="8">
        <v>30411</v>
      </c>
      <c r="Y97" s="6">
        <v>16</v>
      </c>
      <c r="Z97" s="6">
        <v>9.1999999999999993</v>
      </c>
      <c r="AA97" s="6">
        <f t="shared" si="8"/>
        <v>12.6</v>
      </c>
      <c r="AB97" s="6">
        <v>0</v>
      </c>
      <c r="AD97" s="5"/>
      <c r="AE97" s="8">
        <v>30776</v>
      </c>
      <c r="AF97" s="6">
        <v>12.4</v>
      </c>
      <c r="AG97" s="6">
        <v>7.2</v>
      </c>
      <c r="AH97" s="6">
        <f t="shared" si="9"/>
        <v>9.8000000000000007</v>
      </c>
      <c r="AI97" s="6">
        <v>2.6</v>
      </c>
    </row>
    <row r="98" spans="2:35" x14ac:dyDescent="0.25">
      <c r="B98" s="5"/>
      <c r="C98" s="8">
        <v>29316</v>
      </c>
      <c r="D98" s="6">
        <v>14</v>
      </c>
      <c r="E98" s="6">
        <v>7.6</v>
      </c>
      <c r="F98" s="6">
        <f t="shared" si="5"/>
        <v>10.8</v>
      </c>
      <c r="G98" s="6">
        <v>0</v>
      </c>
      <c r="I98" s="5"/>
      <c r="J98" s="8">
        <v>29682</v>
      </c>
      <c r="K98" s="6">
        <v>19.399999999999999</v>
      </c>
      <c r="L98" s="6">
        <v>11.2</v>
      </c>
      <c r="M98" s="6">
        <f t="shared" si="6"/>
        <v>15.299999999999999</v>
      </c>
      <c r="N98" s="6">
        <v>0</v>
      </c>
      <c r="P98" s="5"/>
      <c r="Q98" s="8">
        <v>30047</v>
      </c>
      <c r="R98" s="6">
        <v>15.2</v>
      </c>
      <c r="S98" s="6">
        <v>10.8</v>
      </c>
      <c r="T98" s="6">
        <f t="shared" si="10"/>
        <v>13</v>
      </c>
      <c r="U98" s="6">
        <v>0</v>
      </c>
      <c r="W98" s="5"/>
      <c r="X98" s="8">
        <v>30412</v>
      </c>
      <c r="Y98" s="6">
        <v>15.8</v>
      </c>
      <c r="Z98" s="6">
        <v>9.4</v>
      </c>
      <c r="AA98" s="6">
        <f t="shared" si="8"/>
        <v>12.600000000000001</v>
      </c>
      <c r="AB98" s="6">
        <v>0</v>
      </c>
      <c r="AD98" s="5"/>
      <c r="AE98" s="8">
        <v>30777</v>
      </c>
      <c r="AF98" s="6">
        <v>18</v>
      </c>
      <c r="AG98" s="6">
        <v>7.8</v>
      </c>
      <c r="AH98" s="6">
        <f t="shared" si="9"/>
        <v>12.9</v>
      </c>
      <c r="AI98" s="6">
        <v>0.1</v>
      </c>
    </row>
    <row r="99" spans="2:35" x14ac:dyDescent="0.25">
      <c r="B99" s="5"/>
      <c r="C99" s="8">
        <v>29317</v>
      </c>
      <c r="D99" s="6">
        <v>12.6</v>
      </c>
      <c r="E99" s="6">
        <v>6.2</v>
      </c>
      <c r="F99" s="6">
        <f t="shared" si="5"/>
        <v>9.4</v>
      </c>
      <c r="G99" s="6">
        <v>0</v>
      </c>
      <c r="I99" s="5"/>
      <c r="J99" s="8">
        <v>29683</v>
      </c>
      <c r="K99" s="6">
        <v>15.8</v>
      </c>
      <c r="L99" s="6">
        <v>12</v>
      </c>
      <c r="M99" s="6">
        <f t="shared" si="6"/>
        <v>13.9</v>
      </c>
      <c r="N99" s="6">
        <v>0</v>
      </c>
      <c r="P99" s="5"/>
      <c r="Q99" s="8">
        <v>30048</v>
      </c>
      <c r="R99" s="6">
        <v>17.399999999999999</v>
      </c>
      <c r="S99" s="6">
        <v>11</v>
      </c>
      <c r="T99" s="6">
        <f t="shared" si="10"/>
        <v>14.2</v>
      </c>
      <c r="U99" s="6">
        <v>0</v>
      </c>
      <c r="W99" s="5"/>
      <c r="X99" s="8">
        <v>30413</v>
      </c>
      <c r="Y99" s="6">
        <v>19.600000000000001</v>
      </c>
      <c r="Z99" s="6">
        <v>9.6</v>
      </c>
      <c r="AA99" s="6">
        <f t="shared" si="8"/>
        <v>14.600000000000001</v>
      </c>
      <c r="AB99" s="6">
        <v>0</v>
      </c>
      <c r="AD99" s="5"/>
      <c r="AE99" s="8">
        <v>30778</v>
      </c>
      <c r="AF99" s="6">
        <v>14.2</v>
      </c>
      <c r="AG99" s="6">
        <v>8.4</v>
      </c>
      <c r="AH99" s="6">
        <f t="shared" si="9"/>
        <v>11.3</v>
      </c>
      <c r="AI99" s="6">
        <v>2.8</v>
      </c>
    </row>
    <row r="100" spans="2:35" x14ac:dyDescent="0.25">
      <c r="B100" s="5"/>
      <c r="C100" s="8">
        <v>29318</v>
      </c>
      <c r="D100" s="6">
        <v>13</v>
      </c>
      <c r="E100" s="6">
        <v>8</v>
      </c>
      <c r="F100" s="6">
        <f t="shared" si="5"/>
        <v>10.5</v>
      </c>
      <c r="G100" s="6">
        <v>0.1</v>
      </c>
      <c r="I100" s="5"/>
      <c r="J100" s="8">
        <v>29684</v>
      </c>
      <c r="K100" s="6">
        <v>16.600000000000001</v>
      </c>
      <c r="L100" s="6">
        <v>12.6</v>
      </c>
      <c r="M100" s="6">
        <f t="shared" si="6"/>
        <v>14.600000000000001</v>
      </c>
      <c r="N100" s="6">
        <v>0</v>
      </c>
      <c r="P100" s="5"/>
      <c r="Q100" s="8">
        <v>30049</v>
      </c>
      <c r="R100" s="6">
        <v>19.399999999999999</v>
      </c>
      <c r="S100" s="6">
        <v>12.2</v>
      </c>
      <c r="T100" s="6">
        <f t="shared" si="10"/>
        <v>15.799999999999999</v>
      </c>
      <c r="U100" s="6">
        <v>0</v>
      </c>
      <c r="W100" s="5"/>
      <c r="X100" s="8">
        <v>30414</v>
      </c>
      <c r="Y100" s="6">
        <v>21.2</v>
      </c>
      <c r="Z100" s="6">
        <v>14</v>
      </c>
      <c r="AA100" s="6">
        <f t="shared" si="8"/>
        <v>17.600000000000001</v>
      </c>
      <c r="AB100" s="6">
        <v>0</v>
      </c>
      <c r="AD100" s="5"/>
      <c r="AE100" s="8">
        <v>30779</v>
      </c>
      <c r="AF100" s="6">
        <v>14.8</v>
      </c>
      <c r="AG100" s="6">
        <v>9.6</v>
      </c>
      <c r="AH100" s="6">
        <f t="shared" si="9"/>
        <v>12.2</v>
      </c>
      <c r="AI100" s="6">
        <v>0.1</v>
      </c>
    </row>
    <row r="101" spans="2:35" x14ac:dyDescent="0.25">
      <c r="B101" s="5"/>
      <c r="C101" s="8">
        <v>29319</v>
      </c>
      <c r="D101" s="6">
        <v>15</v>
      </c>
      <c r="E101" s="6">
        <v>6.6</v>
      </c>
      <c r="F101" s="6">
        <f t="shared" si="5"/>
        <v>10.8</v>
      </c>
      <c r="G101" s="6">
        <v>0</v>
      </c>
      <c r="I101" s="5"/>
      <c r="J101" s="8">
        <v>29685</v>
      </c>
      <c r="K101" s="6">
        <v>18</v>
      </c>
      <c r="L101" s="6">
        <v>13.2</v>
      </c>
      <c r="M101" s="6">
        <f t="shared" si="6"/>
        <v>15.6</v>
      </c>
      <c r="N101" s="6">
        <v>0</v>
      </c>
      <c r="P101" s="5"/>
      <c r="Q101" s="8">
        <v>30050</v>
      </c>
      <c r="R101" s="6">
        <v>19.2</v>
      </c>
      <c r="S101" s="6">
        <v>13</v>
      </c>
      <c r="T101" s="6">
        <f t="shared" si="10"/>
        <v>16.100000000000001</v>
      </c>
      <c r="U101" s="6">
        <v>0</v>
      </c>
      <c r="W101" s="5"/>
      <c r="X101" s="8">
        <v>30415</v>
      </c>
      <c r="Y101" s="6">
        <v>23.2</v>
      </c>
      <c r="Z101" s="6">
        <v>15.2</v>
      </c>
      <c r="AA101" s="6">
        <f t="shared" si="8"/>
        <v>19.2</v>
      </c>
      <c r="AB101" s="6">
        <v>0</v>
      </c>
      <c r="AD101" s="5"/>
      <c r="AE101" s="8">
        <v>30780</v>
      </c>
      <c r="AF101" s="6">
        <v>15.4</v>
      </c>
      <c r="AG101" s="6">
        <v>9</v>
      </c>
      <c r="AH101" s="6">
        <f t="shared" si="9"/>
        <v>12.2</v>
      </c>
      <c r="AI101" s="6">
        <v>0</v>
      </c>
    </row>
    <row r="102" spans="2:35" x14ac:dyDescent="0.25">
      <c r="B102" s="5"/>
      <c r="C102" s="8">
        <v>29320</v>
      </c>
      <c r="D102" s="6">
        <v>15.6</v>
      </c>
      <c r="E102" s="6">
        <v>7</v>
      </c>
      <c r="F102" s="6">
        <f t="shared" si="5"/>
        <v>11.3</v>
      </c>
      <c r="G102" s="6">
        <v>0</v>
      </c>
      <c r="I102" s="5"/>
      <c r="J102" s="8">
        <v>29686</v>
      </c>
      <c r="K102" s="6">
        <v>16.8</v>
      </c>
      <c r="L102" s="6">
        <v>13.2</v>
      </c>
      <c r="M102" s="6">
        <f t="shared" si="6"/>
        <v>15</v>
      </c>
      <c r="N102" s="6">
        <v>0.1</v>
      </c>
      <c r="P102" s="5"/>
      <c r="Q102" s="8">
        <v>30051</v>
      </c>
      <c r="R102" s="6">
        <v>16</v>
      </c>
      <c r="S102" s="6">
        <v>11.8</v>
      </c>
      <c r="T102" s="6">
        <f t="shared" si="10"/>
        <v>13.9</v>
      </c>
      <c r="U102" s="6">
        <v>0</v>
      </c>
      <c r="W102" s="5"/>
      <c r="X102" s="8">
        <v>30416</v>
      </c>
      <c r="Y102" s="6">
        <v>18.399999999999999</v>
      </c>
      <c r="Z102" s="6">
        <v>14</v>
      </c>
      <c r="AA102" s="6">
        <f t="shared" si="8"/>
        <v>16.2</v>
      </c>
      <c r="AB102" s="6">
        <v>0</v>
      </c>
      <c r="AD102" s="5"/>
      <c r="AE102" s="8">
        <v>30781</v>
      </c>
      <c r="AF102" s="6">
        <v>15.4</v>
      </c>
      <c r="AG102" s="6">
        <v>9.1999999999999993</v>
      </c>
      <c r="AH102" s="6">
        <f t="shared" si="9"/>
        <v>12.3</v>
      </c>
      <c r="AI102" s="6">
        <v>0</v>
      </c>
    </row>
    <row r="103" spans="2:35" x14ac:dyDescent="0.25">
      <c r="B103" s="5"/>
      <c r="C103" s="8">
        <v>29321</v>
      </c>
      <c r="D103" s="6">
        <v>14</v>
      </c>
      <c r="E103" s="6">
        <v>6.8</v>
      </c>
      <c r="F103" s="6">
        <f t="shared" si="5"/>
        <v>10.4</v>
      </c>
      <c r="G103" s="6">
        <v>0</v>
      </c>
      <c r="I103" s="5"/>
      <c r="J103" s="8">
        <v>29687</v>
      </c>
      <c r="K103" s="6">
        <v>17.600000000000001</v>
      </c>
      <c r="L103" s="6">
        <v>12.8</v>
      </c>
      <c r="M103" s="6">
        <f t="shared" si="6"/>
        <v>15.200000000000001</v>
      </c>
      <c r="N103" s="6">
        <v>0</v>
      </c>
      <c r="P103" s="5"/>
      <c r="Q103" s="8">
        <v>30052</v>
      </c>
      <c r="R103" s="6">
        <v>15.8</v>
      </c>
      <c r="S103" s="6">
        <v>12.4</v>
      </c>
      <c r="T103" s="6">
        <f t="shared" si="10"/>
        <v>14.100000000000001</v>
      </c>
      <c r="U103" s="6">
        <v>0</v>
      </c>
      <c r="W103" s="5"/>
      <c r="X103" s="8">
        <v>30417</v>
      </c>
      <c r="Y103" s="6">
        <v>22.8</v>
      </c>
      <c r="Z103" s="6">
        <v>12.2</v>
      </c>
      <c r="AA103" s="6">
        <f t="shared" si="8"/>
        <v>17.5</v>
      </c>
      <c r="AB103" s="6">
        <v>0</v>
      </c>
      <c r="AD103" s="5"/>
      <c r="AE103" s="8">
        <v>30782</v>
      </c>
      <c r="AF103" s="6">
        <v>14</v>
      </c>
      <c r="AG103" s="6">
        <v>11.9</v>
      </c>
      <c r="AH103" s="6">
        <f t="shared" si="9"/>
        <v>12.95</v>
      </c>
      <c r="AI103" s="6">
        <v>0.1</v>
      </c>
    </row>
    <row r="104" spans="2:35" x14ac:dyDescent="0.25">
      <c r="B104" s="5"/>
      <c r="C104" s="8">
        <v>29322</v>
      </c>
      <c r="D104" s="6">
        <v>13.6</v>
      </c>
      <c r="E104" s="6">
        <v>6.6</v>
      </c>
      <c r="F104" s="6">
        <f t="shared" si="5"/>
        <v>10.1</v>
      </c>
      <c r="G104" s="6">
        <v>0</v>
      </c>
      <c r="I104" s="5"/>
      <c r="J104" s="8">
        <v>29688</v>
      </c>
      <c r="K104" s="6">
        <v>17</v>
      </c>
      <c r="L104" s="6">
        <v>12.2</v>
      </c>
      <c r="M104" s="6">
        <f t="shared" si="6"/>
        <v>14.6</v>
      </c>
      <c r="N104" s="6">
        <v>0</v>
      </c>
      <c r="P104" s="5"/>
      <c r="Q104" s="8">
        <v>30053</v>
      </c>
      <c r="R104" s="6">
        <v>15.4</v>
      </c>
      <c r="S104" s="6">
        <v>11.2</v>
      </c>
      <c r="T104" s="6">
        <f t="shared" si="10"/>
        <v>13.3</v>
      </c>
      <c r="U104" s="6">
        <v>0.1</v>
      </c>
      <c r="W104" s="5"/>
      <c r="X104" s="8">
        <v>30418</v>
      </c>
      <c r="Y104" s="6">
        <v>14.2</v>
      </c>
      <c r="Z104" s="6">
        <v>8.1999999999999993</v>
      </c>
      <c r="AA104" s="6">
        <f t="shared" si="8"/>
        <v>11.2</v>
      </c>
      <c r="AB104" s="6">
        <v>0</v>
      </c>
      <c r="AD104" s="5"/>
      <c r="AE104" s="8">
        <v>30783</v>
      </c>
      <c r="AF104" s="6">
        <v>15.4</v>
      </c>
      <c r="AG104" s="6">
        <v>10</v>
      </c>
      <c r="AH104" s="6">
        <f t="shared" si="9"/>
        <v>12.7</v>
      </c>
      <c r="AI104" s="6">
        <v>0</v>
      </c>
    </row>
    <row r="105" spans="2:35" x14ac:dyDescent="0.25">
      <c r="B105" s="5"/>
      <c r="C105" s="8">
        <v>29323</v>
      </c>
      <c r="D105" s="6">
        <v>14.2</v>
      </c>
      <c r="E105" s="6">
        <v>8</v>
      </c>
      <c r="F105" s="6">
        <f t="shared" si="5"/>
        <v>11.1</v>
      </c>
      <c r="G105" s="6">
        <v>0</v>
      </c>
      <c r="I105" s="5"/>
      <c r="J105" s="8">
        <v>29689</v>
      </c>
      <c r="K105" s="6">
        <v>19.399999999999999</v>
      </c>
      <c r="L105" s="6">
        <v>15</v>
      </c>
      <c r="M105" s="6">
        <f t="shared" si="6"/>
        <v>17.2</v>
      </c>
      <c r="N105" s="6">
        <v>0.3</v>
      </c>
      <c r="P105" s="5"/>
      <c r="Q105" s="8">
        <v>30054</v>
      </c>
      <c r="R105" s="6">
        <v>13.8</v>
      </c>
      <c r="S105" s="6">
        <v>12</v>
      </c>
      <c r="T105" s="6">
        <f t="shared" si="10"/>
        <v>12.9</v>
      </c>
      <c r="U105" s="6">
        <v>3.6</v>
      </c>
      <c r="W105" s="5"/>
      <c r="X105" s="8">
        <v>30419</v>
      </c>
      <c r="Y105" s="6">
        <v>13.2</v>
      </c>
      <c r="Z105" s="6">
        <v>7</v>
      </c>
      <c r="AA105" s="6">
        <f t="shared" si="8"/>
        <v>10.1</v>
      </c>
      <c r="AB105" s="6">
        <v>0</v>
      </c>
      <c r="AD105" s="5"/>
      <c r="AE105" s="8">
        <v>30784</v>
      </c>
      <c r="AF105" s="6">
        <v>19.2</v>
      </c>
      <c r="AG105" s="6">
        <v>13</v>
      </c>
      <c r="AH105" s="6">
        <f t="shared" si="9"/>
        <v>16.100000000000001</v>
      </c>
      <c r="AI105" s="6">
        <v>0</v>
      </c>
    </row>
    <row r="106" spans="2:35" x14ac:dyDescent="0.25">
      <c r="B106" s="5"/>
      <c r="C106" s="8">
        <v>29324</v>
      </c>
      <c r="D106" s="6">
        <v>15</v>
      </c>
      <c r="E106" s="6">
        <v>12.5</v>
      </c>
      <c r="F106" s="6">
        <f t="shared" si="5"/>
        <v>13.75</v>
      </c>
      <c r="G106" s="6">
        <v>4.3</v>
      </c>
      <c r="I106" s="5"/>
      <c r="J106" s="8">
        <v>29690</v>
      </c>
      <c r="K106" s="6">
        <v>17.399999999999999</v>
      </c>
      <c r="L106" s="6">
        <v>13.4</v>
      </c>
      <c r="M106" s="6">
        <f t="shared" si="6"/>
        <v>15.399999999999999</v>
      </c>
      <c r="N106" s="6">
        <v>3</v>
      </c>
      <c r="P106" s="5"/>
      <c r="Q106" s="8">
        <v>30055</v>
      </c>
      <c r="R106" s="6">
        <v>13.6</v>
      </c>
      <c r="S106" s="6">
        <v>9</v>
      </c>
      <c r="T106" s="6">
        <f t="shared" si="10"/>
        <v>11.3</v>
      </c>
      <c r="U106" s="6">
        <v>0.4</v>
      </c>
      <c r="W106" s="5"/>
      <c r="X106" s="8">
        <v>30420</v>
      </c>
      <c r="Y106" s="6">
        <v>14.2</v>
      </c>
      <c r="Z106" s="6">
        <v>8.6</v>
      </c>
      <c r="AA106" s="6">
        <f t="shared" si="8"/>
        <v>11.399999999999999</v>
      </c>
      <c r="AB106" s="6">
        <v>0</v>
      </c>
      <c r="AD106" s="5"/>
      <c r="AE106" s="8">
        <v>30785</v>
      </c>
      <c r="AF106" s="6">
        <v>15.6</v>
      </c>
      <c r="AG106" s="6">
        <v>11.6</v>
      </c>
      <c r="AH106" s="6">
        <f t="shared" si="9"/>
        <v>13.6</v>
      </c>
      <c r="AI106" s="6">
        <v>0</v>
      </c>
    </row>
    <row r="107" spans="2:35" x14ac:dyDescent="0.25">
      <c r="B107" s="5"/>
      <c r="C107" s="8">
        <v>29325</v>
      </c>
      <c r="D107" s="6">
        <v>12.5</v>
      </c>
      <c r="E107" s="6">
        <v>12</v>
      </c>
      <c r="F107" s="6">
        <f t="shared" si="5"/>
        <v>12.25</v>
      </c>
      <c r="G107" s="6">
        <v>15.6</v>
      </c>
      <c r="I107" s="5"/>
      <c r="J107" s="8">
        <v>29691</v>
      </c>
      <c r="K107" s="6">
        <v>17.2</v>
      </c>
      <c r="L107" s="6">
        <v>10.6</v>
      </c>
      <c r="M107" s="6">
        <f t="shared" si="6"/>
        <v>13.899999999999999</v>
      </c>
      <c r="N107" s="6">
        <v>0</v>
      </c>
      <c r="P107" s="5"/>
      <c r="Q107" s="8">
        <v>30056</v>
      </c>
      <c r="R107" s="6">
        <v>14</v>
      </c>
      <c r="S107" s="6">
        <v>8.1999999999999993</v>
      </c>
      <c r="T107" s="6">
        <f t="shared" si="10"/>
        <v>11.1</v>
      </c>
      <c r="U107" s="6">
        <v>0</v>
      </c>
      <c r="W107" s="5"/>
      <c r="X107" s="8">
        <v>30421</v>
      </c>
      <c r="Y107" s="6">
        <v>15.8</v>
      </c>
      <c r="Z107" s="6">
        <v>7.6</v>
      </c>
      <c r="AA107" s="6">
        <f t="shared" si="8"/>
        <v>11.7</v>
      </c>
      <c r="AB107" s="6">
        <v>0</v>
      </c>
      <c r="AD107" s="5"/>
      <c r="AE107" s="8">
        <v>30786</v>
      </c>
      <c r="AF107" s="6">
        <v>15.8</v>
      </c>
      <c r="AG107" s="6">
        <v>9.1999999999999993</v>
      </c>
      <c r="AH107" s="6">
        <f t="shared" si="9"/>
        <v>12.5</v>
      </c>
      <c r="AI107" s="6">
        <v>0.1</v>
      </c>
    </row>
    <row r="108" spans="2:35" x14ac:dyDescent="0.25">
      <c r="B108" s="5"/>
      <c r="C108" s="8">
        <v>29326</v>
      </c>
      <c r="D108" s="6">
        <v>19.2</v>
      </c>
      <c r="E108" s="6">
        <v>12.5</v>
      </c>
      <c r="F108" s="6">
        <f t="shared" si="5"/>
        <v>15.85</v>
      </c>
      <c r="G108" s="6">
        <v>0.5</v>
      </c>
      <c r="I108" s="5"/>
      <c r="J108" s="8">
        <v>29692</v>
      </c>
      <c r="K108" s="6">
        <v>17.600000000000001</v>
      </c>
      <c r="L108" s="6">
        <v>13.4</v>
      </c>
      <c r="M108" s="6">
        <f t="shared" si="6"/>
        <v>15.5</v>
      </c>
      <c r="N108" s="6">
        <v>4.5999999999999996</v>
      </c>
      <c r="P108" s="5"/>
      <c r="Q108" s="8">
        <v>30057</v>
      </c>
      <c r="R108" s="6">
        <v>12.2</v>
      </c>
      <c r="S108" s="6">
        <v>9.1999999999999993</v>
      </c>
      <c r="T108" s="6">
        <f t="shared" si="10"/>
        <v>10.7</v>
      </c>
      <c r="U108" s="6">
        <v>8.1</v>
      </c>
      <c r="W108" s="5"/>
      <c r="X108" s="8">
        <v>30422</v>
      </c>
      <c r="Y108" s="6">
        <v>15</v>
      </c>
      <c r="Z108" s="6">
        <v>10</v>
      </c>
      <c r="AA108" s="6">
        <f t="shared" si="8"/>
        <v>12.5</v>
      </c>
      <c r="AB108" s="6">
        <v>0.1</v>
      </c>
      <c r="AD108" s="5"/>
      <c r="AE108" s="8">
        <v>30787</v>
      </c>
      <c r="AF108" s="6">
        <v>19.2</v>
      </c>
      <c r="AG108" s="6">
        <v>12.6</v>
      </c>
      <c r="AH108" s="6">
        <f t="shared" si="9"/>
        <v>15.899999999999999</v>
      </c>
      <c r="AI108" s="6">
        <v>0.1</v>
      </c>
    </row>
    <row r="109" spans="2:35" x14ac:dyDescent="0.25">
      <c r="B109" s="5"/>
      <c r="C109" s="8">
        <v>29327</v>
      </c>
      <c r="D109" s="6">
        <v>15.5</v>
      </c>
      <c r="E109" s="6">
        <v>10</v>
      </c>
      <c r="F109" s="6">
        <f t="shared" si="5"/>
        <v>12.75</v>
      </c>
      <c r="G109" s="6">
        <v>0.1</v>
      </c>
      <c r="I109" s="5"/>
      <c r="J109" s="8">
        <v>29693</v>
      </c>
      <c r="K109" s="6">
        <v>18.2</v>
      </c>
      <c r="L109" s="6">
        <v>13.2</v>
      </c>
      <c r="M109" s="6">
        <f t="shared" si="6"/>
        <v>15.7</v>
      </c>
      <c r="N109" s="6">
        <v>0.8</v>
      </c>
      <c r="P109" s="5"/>
      <c r="Q109" s="8">
        <v>30058</v>
      </c>
      <c r="R109" s="6">
        <v>14.4</v>
      </c>
      <c r="S109" s="6">
        <v>9.6</v>
      </c>
      <c r="T109" s="6">
        <f t="shared" si="10"/>
        <v>12</v>
      </c>
      <c r="U109" s="6">
        <v>0</v>
      </c>
      <c r="W109" s="5"/>
      <c r="X109" s="8">
        <v>30423</v>
      </c>
      <c r="Y109" s="6">
        <v>15.2</v>
      </c>
      <c r="Z109" s="6">
        <v>12.2</v>
      </c>
      <c r="AA109" s="6">
        <f t="shared" si="8"/>
        <v>13.7</v>
      </c>
      <c r="AB109" s="6">
        <v>0.1</v>
      </c>
      <c r="AD109" s="5"/>
      <c r="AE109" s="8">
        <v>30788</v>
      </c>
      <c r="AF109" s="6">
        <v>20.399999999999999</v>
      </c>
      <c r="AG109" s="6">
        <v>10.4</v>
      </c>
      <c r="AH109" s="6">
        <f t="shared" si="9"/>
        <v>15.399999999999999</v>
      </c>
      <c r="AI109" s="6">
        <v>0</v>
      </c>
    </row>
    <row r="110" spans="2:35" x14ac:dyDescent="0.25">
      <c r="B110" s="5"/>
      <c r="C110" s="8">
        <v>29328</v>
      </c>
      <c r="D110" s="6">
        <v>14.2</v>
      </c>
      <c r="E110" s="6">
        <v>10.6</v>
      </c>
      <c r="F110" s="6">
        <f t="shared" si="5"/>
        <v>12.399999999999999</v>
      </c>
      <c r="G110" s="6">
        <v>0.1</v>
      </c>
      <c r="I110" s="5"/>
      <c r="J110" s="8">
        <v>29694</v>
      </c>
      <c r="K110" s="6">
        <v>17</v>
      </c>
      <c r="L110" s="6">
        <v>12.4</v>
      </c>
      <c r="M110" s="6">
        <f t="shared" si="6"/>
        <v>14.7</v>
      </c>
      <c r="N110" s="6">
        <v>0</v>
      </c>
      <c r="P110" s="5"/>
      <c r="Q110" s="8">
        <v>30059</v>
      </c>
      <c r="R110" s="6">
        <v>15.6</v>
      </c>
      <c r="S110" s="6">
        <v>9.1999999999999993</v>
      </c>
      <c r="T110" s="6">
        <f t="shared" si="10"/>
        <v>12.399999999999999</v>
      </c>
      <c r="U110" s="6">
        <v>0</v>
      </c>
      <c r="W110" s="5"/>
      <c r="X110" s="8">
        <v>30424</v>
      </c>
      <c r="Y110" s="6">
        <v>17.399999999999999</v>
      </c>
      <c r="Z110" s="6">
        <v>11</v>
      </c>
      <c r="AA110" s="6">
        <f t="shared" si="8"/>
        <v>14.2</v>
      </c>
      <c r="AB110" s="6">
        <v>0</v>
      </c>
      <c r="AD110" s="5"/>
      <c r="AE110" s="8">
        <v>30789</v>
      </c>
      <c r="AF110" s="6">
        <v>15.8</v>
      </c>
      <c r="AG110" s="6">
        <v>8.6</v>
      </c>
      <c r="AH110" s="6">
        <f t="shared" si="9"/>
        <v>12.2</v>
      </c>
      <c r="AI110" s="6">
        <v>0</v>
      </c>
    </row>
    <row r="111" spans="2:35" x14ac:dyDescent="0.25">
      <c r="B111" s="5"/>
      <c r="C111" s="8">
        <v>29329</v>
      </c>
      <c r="D111" s="6">
        <v>15.6</v>
      </c>
      <c r="E111" s="6">
        <v>9</v>
      </c>
      <c r="F111" s="6">
        <f t="shared" si="5"/>
        <v>12.3</v>
      </c>
      <c r="G111" s="6">
        <v>0.1</v>
      </c>
      <c r="I111" s="5"/>
      <c r="J111" s="8">
        <v>29695</v>
      </c>
      <c r="K111" s="6">
        <v>16.2</v>
      </c>
      <c r="L111" s="6">
        <v>13</v>
      </c>
      <c r="M111" s="6">
        <f t="shared" si="6"/>
        <v>14.6</v>
      </c>
      <c r="N111" s="6">
        <v>0.1</v>
      </c>
      <c r="P111" s="5"/>
      <c r="Q111" s="8">
        <v>30060</v>
      </c>
      <c r="R111" s="6">
        <v>15.2</v>
      </c>
      <c r="S111" s="6">
        <v>10</v>
      </c>
      <c r="T111" s="6">
        <f t="shared" si="10"/>
        <v>12.6</v>
      </c>
      <c r="U111" s="6">
        <v>0</v>
      </c>
      <c r="W111" s="5"/>
      <c r="X111" s="8">
        <v>30425</v>
      </c>
      <c r="Y111" s="6">
        <v>20</v>
      </c>
      <c r="Z111" s="6">
        <v>11.4</v>
      </c>
      <c r="AA111" s="6">
        <f t="shared" si="8"/>
        <v>15.7</v>
      </c>
      <c r="AB111" s="6">
        <v>0.1</v>
      </c>
      <c r="AD111" s="5"/>
      <c r="AE111" s="8">
        <v>30790</v>
      </c>
      <c r="AF111" s="6">
        <v>15.4</v>
      </c>
      <c r="AG111" s="6">
        <v>9.6</v>
      </c>
      <c r="AH111" s="6">
        <f t="shared" si="9"/>
        <v>12.5</v>
      </c>
      <c r="AI111" s="6">
        <v>0</v>
      </c>
    </row>
    <row r="112" spans="2:35" x14ac:dyDescent="0.25">
      <c r="B112" s="5"/>
      <c r="C112" s="8">
        <v>29330</v>
      </c>
      <c r="D112" s="6">
        <v>18</v>
      </c>
      <c r="E112" s="6">
        <v>12.4</v>
      </c>
      <c r="F112" s="6">
        <f t="shared" si="5"/>
        <v>15.2</v>
      </c>
      <c r="G112" s="6">
        <v>0</v>
      </c>
      <c r="I112" s="5"/>
      <c r="J112" s="8">
        <v>29696</v>
      </c>
      <c r="K112" s="6">
        <v>15.2</v>
      </c>
      <c r="L112" s="6">
        <v>12.2</v>
      </c>
      <c r="M112" s="6">
        <f t="shared" si="6"/>
        <v>13.7</v>
      </c>
      <c r="N112" s="6">
        <v>0.1</v>
      </c>
      <c r="P112" s="5"/>
      <c r="Q112" s="8">
        <v>30061</v>
      </c>
      <c r="R112" s="6">
        <v>17.2</v>
      </c>
      <c r="S112" s="6">
        <v>11.2</v>
      </c>
      <c r="T112" s="6">
        <f t="shared" si="10"/>
        <v>14.2</v>
      </c>
      <c r="U112" s="6">
        <v>1.4</v>
      </c>
      <c r="W112" s="5"/>
      <c r="X112" s="8">
        <v>30426</v>
      </c>
      <c r="Y112" s="6">
        <v>16</v>
      </c>
      <c r="Z112" s="6">
        <v>10.199999999999999</v>
      </c>
      <c r="AA112" s="6">
        <f t="shared" si="8"/>
        <v>13.1</v>
      </c>
      <c r="AB112" s="6">
        <v>1.2</v>
      </c>
      <c r="AD112" s="5"/>
      <c r="AE112" s="8">
        <v>30791</v>
      </c>
      <c r="AF112" s="6">
        <v>17</v>
      </c>
      <c r="AG112" s="6">
        <v>9.6</v>
      </c>
      <c r="AH112" s="6">
        <f t="shared" si="9"/>
        <v>13.3</v>
      </c>
      <c r="AI112" s="6">
        <v>0</v>
      </c>
    </row>
    <row r="113" spans="2:35" x14ac:dyDescent="0.25">
      <c r="B113" s="5"/>
      <c r="C113" s="8">
        <v>29331</v>
      </c>
      <c r="D113" s="6">
        <v>16.8</v>
      </c>
      <c r="E113" s="6">
        <v>10.6</v>
      </c>
      <c r="F113" s="6">
        <f t="shared" si="5"/>
        <v>13.7</v>
      </c>
      <c r="G113" s="6">
        <v>0</v>
      </c>
      <c r="I113" s="5"/>
      <c r="J113" s="8">
        <v>29697</v>
      </c>
      <c r="K113" s="6">
        <v>14.8</v>
      </c>
      <c r="L113" s="6">
        <v>11.6</v>
      </c>
      <c r="M113" s="6">
        <f t="shared" si="6"/>
        <v>13.2</v>
      </c>
      <c r="N113" s="6">
        <v>0.5</v>
      </c>
      <c r="P113" s="5"/>
      <c r="Q113" s="8">
        <v>30062</v>
      </c>
      <c r="R113" s="6">
        <v>17.600000000000001</v>
      </c>
      <c r="S113" s="6">
        <v>11</v>
      </c>
      <c r="T113" s="6">
        <f t="shared" si="10"/>
        <v>14.3</v>
      </c>
      <c r="U113" s="6">
        <v>0</v>
      </c>
      <c r="W113" s="5"/>
      <c r="X113" s="8">
        <v>30427</v>
      </c>
      <c r="Y113" s="6">
        <v>18.399999999999999</v>
      </c>
      <c r="Z113" s="6">
        <v>12.8</v>
      </c>
      <c r="AA113" s="6">
        <f t="shared" si="8"/>
        <v>15.6</v>
      </c>
      <c r="AB113" s="6">
        <v>1.9</v>
      </c>
      <c r="AD113" s="5"/>
      <c r="AE113" s="8">
        <v>30792</v>
      </c>
      <c r="AF113" s="6">
        <v>16.2</v>
      </c>
      <c r="AG113" s="6">
        <v>11.4</v>
      </c>
      <c r="AH113" s="6">
        <f t="shared" si="9"/>
        <v>13.8</v>
      </c>
      <c r="AI113" s="6">
        <v>0</v>
      </c>
    </row>
    <row r="114" spans="2:35" x14ac:dyDescent="0.25">
      <c r="B114" s="5"/>
      <c r="C114" s="8">
        <v>29332</v>
      </c>
      <c r="D114" s="6">
        <v>14.4</v>
      </c>
      <c r="E114" s="6">
        <v>8.4</v>
      </c>
      <c r="F114" s="6">
        <f t="shared" si="5"/>
        <v>11.4</v>
      </c>
      <c r="G114" s="6">
        <v>0</v>
      </c>
      <c r="I114" s="5"/>
      <c r="J114" s="8">
        <v>29698</v>
      </c>
      <c r="K114" s="6">
        <v>13.6</v>
      </c>
      <c r="L114" s="6">
        <v>12</v>
      </c>
      <c r="M114" s="6">
        <f t="shared" si="6"/>
        <v>12.8</v>
      </c>
      <c r="N114" s="6">
        <v>3.5</v>
      </c>
      <c r="P114" s="5"/>
      <c r="Q114" s="8">
        <v>30063</v>
      </c>
      <c r="R114" s="6">
        <v>17</v>
      </c>
      <c r="S114" s="6">
        <v>10.4</v>
      </c>
      <c r="T114" s="6">
        <f t="shared" si="10"/>
        <v>13.7</v>
      </c>
      <c r="U114" s="6">
        <v>0</v>
      </c>
      <c r="W114" s="5"/>
      <c r="X114" s="8">
        <v>30428</v>
      </c>
      <c r="Y114" s="6">
        <v>17</v>
      </c>
      <c r="Z114" s="6">
        <v>11</v>
      </c>
      <c r="AA114" s="6">
        <f t="shared" si="8"/>
        <v>14</v>
      </c>
      <c r="AB114" s="6">
        <v>0</v>
      </c>
      <c r="AD114" s="5"/>
      <c r="AE114" s="8">
        <v>30793</v>
      </c>
      <c r="AF114" s="6">
        <v>16.399999999999999</v>
      </c>
      <c r="AG114" s="6">
        <v>10</v>
      </c>
      <c r="AH114" s="6">
        <f t="shared" si="9"/>
        <v>13.2</v>
      </c>
      <c r="AI114" s="6">
        <v>0</v>
      </c>
    </row>
    <row r="115" spans="2:35" x14ac:dyDescent="0.25">
      <c r="B115" s="5"/>
      <c r="C115" s="8">
        <v>29333</v>
      </c>
      <c r="D115" s="6">
        <v>13.5</v>
      </c>
      <c r="E115" s="6">
        <v>10.5</v>
      </c>
      <c r="F115" s="6">
        <f t="shared" si="5"/>
        <v>12</v>
      </c>
      <c r="G115" s="6">
        <v>0</v>
      </c>
      <c r="I115" s="5"/>
      <c r="J115" s="8">
        <v>29699</v>
      </c>
      <c r="K115" s="6">
        <v>14.4</v>
      </c>
      <c r="L115" s="6">
        <v>11.4</v>
      </c>
      <c r="M115" s="6">
        <f t="shared" si="6"/>
        <v>12.9</v>
      </c>
      <c r="N115" s="6">
        <v>13.5</v>
      </c>
      <c r="P115" s="5"/>
      <c r="Q115" s="8">
        <v>30064</v>
      </c>
      <c r="R115" s="6">
        <v>17.600000000000001</v>
      </c>
      <c r="S115" s="6">
        <v>11</v>
      </c>
      <c r="T115" s="6">
        <f t="shared" si="10"/>
        <v>14.3</v>
      </c>
      <c r="U115" s="6">
        <v>0</v>
      </c>
      <c r="W115" s="5"/>
      <c r="X115" s="8">
        <v>30429</v>
      </c>
      <c r="Y115" s="6">
        <v>20.6</v>
      </c>
      <c r="Z115" s="6">
        <v>13.8</v>
      </c>
      <c r="AA115" s="6">
        <f t="shared" si="8"/>
        <v>17.200000000000003</v>
      </c>
      <c r="AB115" s="6">
        <v>0.1</v>
      </c>
      <c r="AD115" s="5"/>
      <c r="AE115" s="8">
        <v>30794</v>
      </c>
      <c r="AF115" s="6">
        <v>16.8</v>
      </c>
      <c r="AG115" s="6">
        <v>10.199999999999999</v>
      </c>
      <c r="AH115" s="6">
        <f t="shared" si="9"/>
        <v>13.5</v>
      </c>
      <c r="AI115" s="6">
        <v>0</v>
      </c>
    </row>
    <row r="116" spans="2:35" x14ac:dyDescent="0.25">
      <c r="B116" s="5"/>
      <c r="C116" s="8">
        <v>29334</v>
      </c>
      <c r="D116" s="6">
        <v>15.5</v>
      </c>
      <c r="E116" s="6">
        <v>7.2</v>
      </c>
      <c r="F116" s="6">
        <f t="shared" si="5"/>
        <v>11.35</v>
      </c>
      <c r="G116" s="6">
        <v>0</v>
      </c>
      <c r="I116" s="5"/>
      <c r="J116" s="8">
        <v>29700</v>
      </c>
      <c r="K116" s="6">
        <v>15.6</v>
      </c>
      <c r="L116" s="6">
        <v>10.4</v>
      </c>
      <c r="M116" s="6">
        <f t="shared" si="6"/>
        <v>13</v>
      </c>
      <c r="N116" s="6">
        <v>1.5</v>
      </c>
      <c r="P116" s="5"/>
      <c r="Q116" s="8">
        <v>30065</v>
      </c>
      <c r="R116" s="6">
        <v>20</v>
      </c>
      <c r="S116" s="6">
        <v>12.2</v>
      </c>
      <c r="T116" s="6">
        <f t="shared" si="10"/>
        <v>16.100000000000001</v>
      </c>
      <c r="U116" s="6">
        <v>1.8</v>
      </c>
      <c r="W116" s="5"/>
      <c r="X116" s="8">
        <v>30430</v>
      </c>
      <c r="Y116" s="6">
        <v>17.8</v>
      </c>
      <c r="Z116" s="6">
        <v>9.1999999999999993</v>
      </c>
      <c r="AA116" s="6">
        <f t="shared" si="8"/>
        <v>13.5</v>
      </c>
      <c r="AB116" s="6">
        <v>0</v>
      </c>
      <c r="AD116" s="5"/>
      <c r="AE116" s="8">
        <v>30795</v>
      </c>
      <c r="AF116" s="6">
        <v>16.399999999999999</v>
      </c>
      <c r="AG116" s="6">
        <v>11</v>
      </c>
      <c r="AH116" s="6">
        <f t="shared" si="9"/>
        <v>13.7</v>
      </c>
      <c r="AI116" s="6">
        <v>0</v>
      </c>
    </row>
    <row r="117" spans="2:35" x14ac:dyDescent="0.25">
      <c r="B117" s="5"/>
      <c r="C117" s="8">
        <v>29335</v>
      </c>
      <c r="D117" s="6">
        <v>15.6</v>
      </c>
      <c r="E117" s="6">
        <v>7.2</v>
      </c>
      <c r="F117" s="6">
        <f t="shared" si="5"/>
        <v>11.4</v>
      </c>
      <c r="G117" s="6">
        <v>0.1</v>
      </c>
      <c r="I117" s="5"/>
      <c r="J117" s="8">
        <v>29701</v>
      </c>
      <c r="K117" s="6">
        <v>17</v>
      </c>
      <c r="L117" s="6">
        <v>11.2</v>
      </c>
      <c r="M117" s="6">
        <f t="shared" si="6"/>
        <v>14.1</v>
      </c>
      <c r="N117" s="6">
        <v>0.8</v>
      </c>
      <c r="P117" s="5"/>
      <c r="Q117" s="8">
        <v>30066</v>
      </c>
      <c r="R117" s="6">
        <v>14.8</v>
      </c>
      <c r="S117" s="6">
        <v>8.1999999999999993</v>
      </c>
      <c r="T117" s="6">
        <f t="shared" si="10"/>
        <v>11.5</v>
      </c>
      <c r="U117" s="6">
        <v>0.2</v>
      </c>
      <c r="W117" s="5"/>
      <c r="X117" s="8">
        <v>30431</v>
      </c>
      <c r="Y117" s="6">
        <v>19.600000000000001</v>
      </c>
      <c r="Z117" s="6">
        <v>13.4</v>
      </c>
      <c r="AA117" s="6">
        <f t="shared" si="8"/>
        <v>16.5</v>
      </c>
      <c r="AB117" s="6">
        <v>0</v>
      </c>
      <c r="AD117" s="5"/>
      <c r="AE117" s="8">
        <v>30796</v>
      </c>
      <c r="AF117" s="6">
        <v>17.2</v>
      </c>
      <c r="AG117" s="6">
        <v>9.6</v>
      </c>
      <c r="AH117" s="6">
        <f t="shared" si="9"/>
        <v>13.399999999999999</v>
      </c>
      <c r="AI117" s="6">
        <v>0</v>
      </c>
    </row>
    <row r="118" spans="2:35" x14ac:dyDescent="0.25">
      <c r="B118" s="5"/>
      <c r="C118" s="8">
        <v>29336</v>
      </c>
      <c r="D118" s="6">
        <v>14.8</v>
      </c>
      <c r="E118" s="6">
        <v>8.4</v>
      </c>
      <c r="F118" s="6">
        <f t="shared" si="5"/>
        <v>11.600000000000001</v>
      </c>
      <c r="G118" s="6">
        <v>0</v>
      </c>
      <c r="I118" s="5"/>
      <c r="J118" s="8">
        <v>29702</v>
      </c>
      <c r="K118" s="6">
        <v>16.600000000000001</v>
      </c>
      <c r="L118" s="6">
        <v>7.6</v>
      </c>
      <c r="M118" s="6">
        <f t="shared" si="6"/>
        <v>12.100000000000001</v>
      </c>
      <c r="N118" s="6">
        <v>0</v>
      </c>
      <c r="P118" s="5"/>
      <c r="Q118" s="8">
        <v>30067</v>
      </c>
      <c r="R118" s="6">
        <v>17.399999999999999</v>
      </c>
      <c r="S118" s="6">
        <v>9</v>
      </c>
      <c r="T118" s="6">
        <f t="shared" si="10"/>
        <v>13.2</v>
      </c>
      <c r="U118" s="6">
        <v>0</v>
      </c>
      <c r="W118" s="5"/>
      <c r="X118" s="8">
        <v>30432</v>
      </c>
      <c r="Y118" s="6">
        <v>20.399999999999999</v>
      </c>
      <c r="Z118" s="6">
        <v>12.6</v>
      </c>
      <c r="AA118" s="6">
        <f t="shared" si="8"/>
        <v>16.5</v>
      </c>
      <c r="AB118" s="6">
        <v>0</v>
      </c>
      <c r="AD118" s="5"/>
      <c r="AE118" s="8">
        <v>30797</v>
      </c>
      <c r="AF118" s="6">
        <v>19.2</v>
      </c>
      <c r="AG118" s="6">
        <v>12.6</v>
      </c>
      <c r="AH118" s="6">
        <f t="shared" si="9"/>
        <v>15.899999999999999</v>
      </c>
      <c r="AI118" s="6">
        <v>0.1</v>
      </c>
    </row>
    <row r="119" spans="2:35" x14ac:dyDescent="0.25">
      <c r="B119" s="5"/>
      <c r="C119" s="8">
        <v>29337</v>
      </c>
      <c r="D119" s="6">
        <v>15.6</v>
      </c>
      <c r="E119" s="6">
        <v>8.6</v>
      </c>
      <c r="F119" s="6">
        <f t="shared" si="5"/>
        <v>12.1</v>
      </c>
      <c r="G119" s="6">
        <v>0</v>
      </c>
      <c r="I119" s="5"/>
      <c r="J119" s="8">
        <v>29703</v>
      </c>
      <c r="K119" s="6">
        <v>14.2</v>
      </c>
      <c r="L119" s="6">
        <v>6.6</v>
      </c>
      <c r="M119" s="6">
        <f t="shared" si="6"/>
        <v>10.399999999999999</v>
      </c>
      <c r="N119" s="6">
        <v>0.1</v>
      </c>
      <c r="P119" s="5"/>
      <c r="Q119" s="8">
        <v>30068</v>
      </c>
      <c r="R119" s="6">
        <v>18.2</v>
      </c>
      <c r="S119" s="6">
        <v>11.2</v>
      </c>
      <c r="T119" s="6">
        <f t="shared" si="10"/>
        <v>14.7</v>
      </c>
      <c r="U119" s="6">
        <v>0</v>
      </c>
      <c r="W119" s="5"/>
      <c r="X119" s="8">
        <v>30433</v>
      </c>
      <c r="Y119" s="6">
        <v>17.399999999999999</v>
      </c>
      <c r="Z119" s="6">
        <v>11</v>
      </c>
      <c r="AA119" s="6">
        <f t="shared" si="8"/>
        <v>14.2</v>
      </c>
      <c r="AB119" s="6">
        <v>0</v>
      </c>
      <c r="AD119" s="5"/>
      <c r="AE119" s="8">
        <v>30798</v>
      </c>
      <c r="AF119" s="6">
        <v>16.399999999999999</v>
      </c>
      <c r="AG119" s="6">
        <v>13.6</v>
      </c>
      <c r="AH119" s="6">
        <f t="shared" si="9"/>
        <v>15</v>
      </c>
      <c r="AI119" s="6">
        <v>0</v>
      </c>
    </row>
    <row r="120" spans="2:35" x14ac:dyDescent="0.25">
      <c r="B120" s="5"/>
      <c r="C120" s="8">
        <v>29338</v>
      </c>
      <c r="D120" s="6">
        <v>15.4</v>
      </c>
      <c r="E120" s="6">
        <v>11.5</v>
      </c>
      <c r="F120" s="6">
        <f t="shared" si="5"/>
        <v>13.45</v>
      </c>
      <c r="G120" s="6">
        <v>0</v>
      </c>
      <c r="I120" s="5"/>
      <c r="J120" s="8">
        <v>29704</v>
      </c>
      <c r="K120" s="6">
        <v>15.2</v>
      </c>
      <c r="L120" s="6">
        <v>7.4</v>
      </c>
      <c r="M120" s="6">
        <f t="shared" si="6"/>
        <v>11.3</v>
      </c>
      <c r="N120" s="6">
        <v>0</v>
      </c>
      <c r="P120" s="5"/>
      <c r="Q120" s="8">
        <v>30069</v>
      </c>
      <c r="R120" s="6">
        <v>18.399999999999999</v>
      </c>
      <c r="S120" s="6">
        <v>11</v>
      </c>
      <c r="T120" s="6">
        <f t="shared" si="10"/>
        <v>14.7</v>
      </c>
      <c r="U120" s="6">
        <v>0</v>
      </c>
      <c r="W120" s="5"/>
      <c r="X120" s="8">
        <v>30434</v>
      </c>
      <c r="Y120" s="6">
        <v>17</v>
      </c>
      <c r="Z120" s="6">
        <v>11.2</v>
      </c>
      <c r="AA120" s="6">
        <f t="shared" si="8"/>
        <v>14.1</v>
      </c>
      <c r="AB120" s="6">
        <v>0</v>
      </c>
      <c r="AD120" s="5"/>
      <c r="AE120" s="8">
        <v>30799</v>
      </c>
      <c r="AF120" s="6">
        <v>22.4</v>
      </c>
      <c r="AG120" s="6">
        <v>10.6</v>
      </c>
      <c r="AH120" s="6">
        <f t="shared" si="9"/>
        <v>16.5</v>
      </c>
      <c r="AI120" s="6">
        <v>0</v>
      </c>
    </row>
    <row r="121" spans="2:35" x14ac:dyDescent="0.25">
      <c r="B121" s="5"/>
      <c r="C121" s="8">
        <v>29339</v>
      </c>
      <c r="D121" s="6">
        <v>15.6</v>
      </c>
      <c r="E121" s="6">
        <v>11.6</v>
      </c>
      <c r="F121" s="6">
        <f t="shared" si="5"/>
        <v>13.6</v>
      </c>
      <c r="G121" s="6">
        <v>0.1</v>
      </c>
      <c r="I121" s="5"/>
      <c r="J121" s="8">
        <v>29705</v>
      </c>
      <c r="K121" s="6">
        <v>16.2</v>
      </c>
      <c r="L121" s="6">
        <v>9.1999999999999993</v>
      </c>
      <c r="M121" s="6">
        <f t="shared" si="6"/>
        <v>12.7</v>
      </c>
      <c r="N121" s="6">
        <v>0</v>
      </c>
      <c r="P121" s="5"/>
      <c r="Q121" s="8">
        <v>30070</v>
      </c>
      <c r="R121" s="6">
        <v>18.8</v>
      </c>
      <c r="S121" s="6">
        <v>12</v>
      </c>
      <c r="T121" s="6">
        <f t="shared" si="10"/>
        <v>15.4</v>
      </c>
      <c r="U121" s="6">
        <v>0</v>
      </c>
      <c r="W121" s="5"/>
      <c r="X121" s="8">
        <v>30435</v>
      </c>
      <c r="Y121" s="6">
        <v>16.2</v>
      </c>
      <c r="Z121" s="6">
        <v>11.4</v>
      </c>
      <c r="AA121" s="6">
        <f t="shared" si="8"/>
        <v>13.8</v>
      </c>
      <c r="AB121" s="6">
        <v>0</v>
      </c>
      <c r="AD121" s="5"/>
      <c r="AE121" s="8">
        <v>30800</v>
      </c>
      <c r="AF121" s="6">
        <v>21.2</v>
      </c>
      <c r="AG121" s="6">
        <v>14</v>
      </c>
      <c r="AH121" s="6">
        <f t="shared" si="9"/>
        <v>17.600000000000001</v>
      </c>
      <c r="AI121" s="6">
        <v>0.1</v>
      </c>
    </row>
    <row r="122" spans="2:35" x14ac:dyDescent="0.25">
      <c r="B122" s="5"/>
      <c r="C122" s="8">
        <v>29340</v>
      </c>
      <c r="D122" s="6">
        <v>14.6</v>
      </c>
      <c r="E122" s="6">
        <v>12</v>
      </c>
      <c r="F122" s="6">
        <f t="shared" si="5"/>
        <v>13.3</v>
      </c>
      <c r="G122" s="6">
        <v>0.1</v>
      </c>
      <c r="I122" s="5"/>
      <c r="J122" s="12">
        <v>29706</v>
      </c>
      <c r="K122" s="13">
        <v>18.600000000000001</v>
      </c>
      <c r="L122" s="13">
        <v>9.8000000000000007</v>
      </c>
      <c r="M122" s="13">
        <f t="shared" si="6"/>
        <v>14.200000000000001</v>
      </c>
      <c r="N122" s="13">
        <v>0</v>
      </c>
      <c r="P122" s="5"/>
      <c r="Q122" s="12">
        <v>30071</v>
      </c>
      <c r="R122" s="13">
        <v>19.399999999999999</v>
      </c>
      <c r="S122" s="13">
        <v>12.4</v>
      </c>
      <c r="T122" s="13">
        <f t="shared" si="10"/>
        <v>15.899999999999999</v>
      </c>
      <c r="U122" s="13">
        <v>0</v>
      </c>
      <c r="W122" s="5"/>
      <c r="X122" s="12">
        <v>30436</v>
      </c>
      <c r="Y122" s="13">
        <v>17.600000000000001</v>
      </c>
      <c r="Z122" s="13">
        <v>11.6</v>
      </c>
      <c r="AA122" s="13">
        <f t="shared" si="8"/>
        <v>14.600000000000001</v>
      </c>
      <c r="AB122" s="13">
        <v>0</v>
      </c>
      <c r="AD122" s="5"/>
      <c r="AE122" s="8">
        <v>30801</v>
      </c>
      <c r="AF122" s="6">
        <v>17.399999999999999</v>
      </c>
      <c r="AG122" s="6">
        <v>13.4</v>
      </c>
      <c r="AH122" s="6">
        <f t="shared" si="9"/>
        <v>15.399999999999999</v>
      </c>
      <c r="AI122" s="6">
        <v>0.1</v>
      </c>
    </row>
    <row r="123" spans="2:35" x14ac:dyDescent="0.25">
      <c r="B123" s="5"/>
      <c r="C123" s="12">
        <v>29341</v>
      </c>
      <c r="D123" s="13">
        <v>14.4</v>
      </c>
      <c r="E123" s="13">
        <v>12.2</v>
      </c>
      <c r="F123" s="13">
        <f t="shared" si="5"/>
        <v>13.3</v>
      </c>
      <c r="G123" s="13">
        <v>0.1</v>
      </c>
      <c r="I123" s="5" t="s">
        <v>9</v>
      </c>
      <c r="J123" s="8">
        <v>29707</v>
      </c>
      <c r="K123" s="6">
        <v>18.600000000000001</v>
      </c>
      <c r="L123" s="6">
        <v>13</v>
      </c>
      <c r="M123" s="6">
        <f t="shared" si="6"/>
        <v>15.8</v>
      </c>
      <c r="N123" s="6">
        <v>0</v>
      </c>
      <c r="P123" s="5" t="s">
        <v>9</v>
      </c>
      <c r="Q123" s="8">
        <v>30072</v>
      </c>
      <c r="R123" s="6">
        <v>17</v>
      </c>
      <c r="S123" s="6">
        <v>11.4</v>
      </c>
      <c r="T123" s="6">
        <f t="shared" si="10"/>
        <v>14.2</v>
      </c>
      <c r="U123" s="6">
        <v>0</v>
      </c>
      <c r="W123" s="5" t="s">
        <v>9</v>
      </c>
      <c r="X123" s="8">
        <v>30437</v>
      </c>
      <c r="Y123" s="6">
        <v>21.6</v>
      </c>
      <c r="Z123" s="6">
        <v>13.4</v>
      </c>
      <c r="AA123" s="6">
        <f t="shared" si="8"/>
        <v>17.5</v>
      </c>
      <c r="AB123" s="6">
        <v>0</v>
      </c>
      <c r="AD123" s="5"/>
      <c r="AE123" s="12">
        <v>30802</v>
      </c>
      <c r="AF123" s="13">
        <v>15</v>
      </c>
      <c r="AG123" s="13">
        <v>12.6</v>
      </c>
      <c r="AH123" s="13">
        <f t="shared" si="9"/>
        <v>13.8</v>
      </c>
      <c r="AI123" s="13">
        <v>0.1</v>
      </c>
    </row>
    <row r="124" spans="2:35" x14ac:dyDescent="0.25">
      <c r="B124" s="5" t="s">
        <v>9</v>
      </c>
      <c r="C124" s="8">
        <v>29342</v>
      </c>
      <c r="D124" s="6">
        <v>20.5</v>
      </c>
      <c r="E124" s="6">
        <v>10.5</v>
      </c>
      <c r="F124" s="6">
        <f t="shared" si="5"/>
        <v>15.5</v>
      </c>
      <c r="G124" s="6">
        <v>0</v>
      </c>
      <c r="I124" s="5"/>
      <c r="J124" s="8">
        <v>29708</v>
      </c>
      <c r="K124" s="6">
        <v>18.399999999999999</v>
      </c>
      <c r="L124" s="6">
        <v>12</v>
      </c>
      <c r="M124" s="6">
        <f t="shared" si="6"/>
        <v>15.2</v>
      </c>
      <c r="N124" s="6">
        <v>0</v>
      </c>
      <c r="P124" s="5"/>
      <c r="Q124" s="8">
        <v>30073</v>
      </c>
      <c r="R124" s="6">
        <v>16.399999999999999</v>
      </c>
      <c r="S124" s="6">
        <v>12.2</v>
      </c>
      <c r="T124" s="6">
        <f t="shared" si="10"/>
        <v>14.299999999999999</v>
      </c>
      <c r="U124" s="6">
        <v>0</v>
      </c>
      <c r="W124" s="5"/>
      <c r="X124" s="8">
        <v>30438</v>
      </c>
      <c r="Y124" s="6">
        <v>20</v>
      </c>
      <c r="Z124" s="6">
        <v>9.6</v>
      </c>
      <c r="AA124" s="6">
        <f t="shared" si="8"/>
        <v>14.8</v>
      </c>
      <c r="AB124" s="6">
        <v>0</v>
      </c>
      <c r="AD124" s="5" t="s">
        <v>9</v>
      </c>
      <c r="AE124" s="8">
        <v>30803</v>
      </c>
      <c r="AF124" s="6">
        <v>14.4</v>
      </c>
      <c r="AG124" s="6">
        <v>11.4</v>
      </c>
      <c r="AH124" s="6">
        <f t="shared" si="9"/>
        <v>12.9</v>
      </c>
      <c r="AI124" s="6">
        <v>0.4</v>
      </c>
    </row>
    <row r="125" spans="2:35" x14ac:dyDescent="0.25">
      <c r="B125" s="5"/>
      <c r="C125" s="8">
        <v>29343</v>
      </c>
      <c r="D125" s="6">
        <v>16.600000000000001</v>
      </c>
      <c r="E125" s="6">
        <v>11.2</v>
      </c>
      <c r="F125" s="6">
        <f t="shared" si="5"/>
        <v>13.9</v>
      </c>
      <c r="G125" s="6">
        <v>0</v>
      </c>
      <c r="I125" s="5"/>
      <c r="J125" s="8">
        <v>29709</v>
      </c>
      <c r="K125" s="6">
        <v>18</v>
      </c>
      <c r="L125" s="6">
        <v>12.2</v>
      </c>
      <c r="M125" s="6">
        <f t="shared" si="6"/>
        <v>15.1</v>
      </c>
      <c r="N125" s="6">
        <v>0</v>
      </c>
      <c r="P125" s="5"/>
      <c r="Q125" s="8">
        <v>30074</v>
      </c>
      <c r="R125" s="6">
        <v>18.2</v>
      </c>
      <c r="S125" s="6">
        <v>11.4</v>
      </c>
      <c r="T125" s="6">
        <f t="shared" si="10"/>
        <v>14.8</v>
      </c>
      <c r="U125" s="6">
        <v>0</v>
      </c>
      <c r="W125" s="5"/>
      <c r="X125" s="8">
        <v>30439</v>
      </c>
      <c r="Y125" s="6">
        <v>20.2</v>
      </c>
      <c r="Z125" s="6">
        <v>11.6</v>
      </c>
      <c r="AA125" s="6">
        <f t="shared" si="8"/>
        <v>15.899999999999999</v>
      </c>
      <c r="AB125" s="6">
        <v>0</v>
      </c>
      <c r="AD125" s="5"/>
      <c r="AE125" s="8">
        <v>30804</v>
      </c>
      <c r="AF125" s="6">
        <v>18.399999999999999</v>
      </c>
      <c r="AG125" s="6">
        <v>14.2</v>
      </c>
      <c r="AH125" s="6">
        <f t="shared" si="9"/>
        <v>16.299999999999997</v>
      </c>
      <c r="AI125" s="6">
        <v>0.8</v>
      </c>
    </row>
    <row r="126" spans="2:35" x14ac:dyDescent="0.25">
      <c r="B126" s="5"/>
      <c r="C126" s="8">
        <v>29344</v>
      </c>
      <c r="D126" s="6">
        <v>17</v>
      </c>
      <c r="E126" s="6">
        <v>11.2</v>
      </c>
      <c r="F126" s="6">
        <f t="shared" si="5"/>
        <v>14.1</v>
      </c>
      <c r="G126" s="6">
        <v>0</v>
      </c>
      <c r="I126" s="5"/>
      <c r="J126" s="8">
        <v>29710</v>
      </c>
      <c r="K126" s="6">
        <v>21.8</v>
      </c>
      <c r="L126" s="6">
        <v>9.6</v>
      </c>
      <c r="M126" s="6">
        <f t="shared" si="6"/>
        <v>15.7</v>
      </c>
      <c r="N126" s="6">
        <v>0</v>
      </c>
      <c r="P126" s="5"/>
      <c r="Q126" s="8">
        <v>30075</v>
      </c>
      <c r="R126" s="6">
        <v>16.2</v>
      </c>
      <c r="S126" s="6">
        <v>12</v>
      </c>
      <c r="T126" s="6">
        <f t="shared" si="10"/>
        <v>14.1</v>
      </c>
      <c r="U126" s="6">
        <v>1.5</v>
      </c>
      <c r="W126" s="5"/>
      <c r="X126" s="8">
        <v>30440</v>
      </c>
      <c r="Y126" s="6">
        <v>19</v>
      </c>
      <c r="Z126" s="6">
        <v>12.4</v>
      </c>
      <c r="AA126" s="6">
        <f t="shared" si="8"/>
        <v>15.7</v>
      </c>
      <c r="AB126" s="6">
        <v>0</v>
      </c>
      <c r="AD126" s="5"/>
      <c r="AE126" s="8">
        <v>30805</v>
      </c>
      <c r="AF126" s="6">
        <v>18.8</v>
      </c>
      <c r="AG126" s="6">
        <v>12.6</v>
      </c>
      <c r="AH126" s="6">
        <f t="shared" si="9"/>
        <v>15.7</v>
      </c>
      <c r="AI126" s="6">
        <v>0</v>
      </c>
    </row>
    <row r="127" spans="2:35" x14ac:dyDescent="0.25">
      <c r="B127" s="5"/>
      <c r="C127" s="8">
        <v>29345</v>
      </c>
      <c r="D127" s="6">
        <v>16</v>
      </c>
      <c r="E127" s="6">
        <v>12.8</v>
      </c>
      <c r="F127" s="6">
        <f t="shared" si="5"/>
        <v>14.4</v>
      </c>
      <c r="G127" s="6">
        <v>7.2</v>
      </c>
      <c r="I127" s="5"/>
      <c r="J127" s="8">
        <v>29711</v>
      </c>
      <c r="K127" s="6">
        <v>16.2</v>
      </c>
      <c r="L127" s="6">
        <v>10.6</v>
      </c>
      <c r="M127" s="6">
        <f t="shared" si="6"/>
        <v>13.399999999999999</v>
      </c>
      <c r="N127" s="6">
        <v>0</v>
      </c>
      <c r="P127" s="5"/>
      <c r="Q127" s="8">
        <v>30076</v>
      </c>
      <c r="R127" s="6">
        <v>18</v>
      </c>
      <c r="S127" s="6">
        <v>13</v>
      </c>
      <c r="T127" s="6">
        <f t="shared" si="10"/>
        <v>15.5</v>
      </c>
      <c r="U127" s="6">
        <v>0.2</v>
      </c>
      <c r="W127" s="5"/>
      <c r="X127" s="8">
        <v>30441</v>
      </c>
      <c r="Y127" s="6">
        <v>18.600000000000001</v>
      </c>
      <c r="Z127" s="6">
        <v>14</v>
      </c>
      <c r="AA127" s="6">
        <f t="shared" si="8"/>
        <v>16.3</v>
      </c>
      <c r="AB127" s="6">
        <v>0</v>
      </c>
      <c r="AD127" s="5"/>
      <c r="AE127" s="8">
        <v>30806</v>
      </c>
      <c r="AF127" s="6">
        <v>21.8</v>
      </c>
      <c r="AG127" s="6">
        <v>12.6</v>
      </c>
      <c r="AH127" s="6">
        <f t="shared" si="9"/>
        <v>17.2</v>
      </c>
      <c r="AI127" s="6">
        <v>0</v>
      </c>
    </row>
    <row r="128" spans="2:35" x14ac:dyDescent="0.25">
      <c r="B128" s="5"/>
      <c r="C128" s="8">
        <v>29346</v>
      </c>
      <c r="D128" s="6">
        <v>16.8</v>
      </c>
      <c r="E128" s="6">
        <v>10.4</v>
      </c>
      <c r="F128" s="6">
        <f t="shared" si="5"/>
        <v>13.600000000000001</v>
      </c>
      <c r="G128" s="6">
        <v>0.1</v>
      </c>
      <c r="I128" s="5"/>
      <c r="J128" s="8">
        <v>29712</v>
      </c>
      <c r="K128" s="6">
        <v>17.8</v>
      </c>
      <c r="L128" s="6">
        <v>12</v>
      </c>
      <c r="M128" s="6">
        <f t="shared" si="6"/>
        <v>14.9</v>
      </c>
      <c r="N128" s="6">
        <v>0</v>
      </c>
      <c r="P128" s="5"/>
      <c r="Q128" s="8">
        <v>30077</v>
      </c>
      <c r="R128" s="6">
        <v>17.399999999999999</v>
      </c>
      <c r="S128" s="6">
        <v>11.8</v>
      </c>
      <c r="T128" s="6">
        <f t="shared" si="10"/>
        <v>14.6</v>
      </c>
      <c r="U128" s="6">
        <v>0.1</v>
      </c>
      <c r="W128" s="5"/>
      <c r="X128" s="8">
        <v>30442</v>
      </c>
      <c r="Y128" s="6">
        <v>18.399999999999999</v>
      </c>
      <c r="Z128" s="6">
        <v>14.2</v>
      </c>
      <c r="AA128" s="6">
        <f t="shared" si="8"/>
        <v>16.299999999999997</v>
      </c>
      <c r="AB128" s="6">
        <v>0</v>
      </c>
      <c r="AD128" s="5"/>
      <c r="AE128" s="8">
        <v>30807</v>
      </c>
      <c r="AF128" s="6">
        <v>22.6</v>
      </c>
      <c r="AG128" s="6">
        <v>12.8</v>
      </c>
      <c r="AH128" s="6">
        <f t="shared" si="9"/>
        <v>17.700000000000003</v>
      </c>
      <c r="AI128" s="6">
        <v>0.1</v>
      </c>
    </row>
    <row r="129" spans="2:35" x14ac:dyDescent="0.25">
      <c r="B129" s="5"/>
      <c r="C129" s="8">
        <v>29347</v>
      </c>
      <c r="D129" s="6">
        <v>20.2</v>
      </c>
      <c r="E129" s="6">
        <v>13.4</v>
      </c>
      <c r="F129" s="6">
        <f t="shared" si="5"/>
        <v>16.8</v>
      </c>
      <c r="G129" s="6">
        <v>3.4</v>
      </c>
      <c r="I129" s="5"/>
      <c r="J129" s="8">
        <v>29713</v>
      </c>
      <c r="K129" s="6">
        <v>18</v>
      </c>
      <c r="L129" s="6">
        <v>13.2</v>
      </c>
      <c r="M129" s="6">
        <f t="shared" si="6"/>
        <v>15.6</v>
      </c>
      <c r="N129" s="6">
        <v>9.5</v>
      </c>
      <c r="P129" s="5"/>
      <c r="Q129" s="8">
        <v>30078</v>
      </c>
      <c r="R129" s="6">
        <v>14.4</v>
      </c>
      <c r="S129" s="6">
        <v>8.4</v>
      </c>
      <c r="T129" s="6">
        <f t="shared" si="10"/>
        <v>11.4</v>
      </c>
      <c r="U129" s="6">
        <v>0</v>
      </c>
      <c r="W129" s="5"/>
      <c r="X129" s="8">
        <v>30443</v>
      </c>
      <c r="Y129" s="6">
        <v>19.399999999999999</v>
      </c>
      <c r="Z129" s="6">
        <v>14</v>
      </c>
      <c r="AA129" s="6">
        <f t="shared" si="8"/>
        <v>16.7</v>
      </c>
      <c r="AB129" s="6">
        <v>9.4</v>
      </c>
      <c r="AD129" s="5"/>
      <c r="AE129" s="8">
        <v>30808</v>
      </c>
      <c r="AF129" s="6">
        <v>22.2</v>
      </c>
      <c r="AG129" s="6">
        <v>14.2</v>
      </c>
      <c r="AH129" s="6">
        <f t="shared" si="9"/>
        <v>18.2</v>
      </c>
      <c r="AI129" s="6">
        <v>0.1</v>
      </c>
    </row>
    <row r="130" spans="2:35" x14ac:dyDescent="0.25">
      <c r="B130" s="5"/>
      <c r="C130" s="8">
        <v>29348</v>
      </c>
      <c r="D130" s="6">
        <v>21</v>
      </c>
      <c r="E130" s="6">
        <v>13.2</v>
      </c>
      <c r="F130" s="6">
        <f t="shared" si="5"/>
        <v>17.100000000000001</v>
      </c>
      <c r="G130" s="6">
        <v>0</v>
      </c>
      <c r="I130" s="5"/>
      <c r="J130" s="8">
        <v>29714</v>
      </c>
      <c r="K130" s="6">
        <v>18.2</v>
      </c>
      <c r="L130" s="6">
        <v>13.4</v>
      </c>
      <c r="M130" s="6">
        <f t="shared" si="6"/>
        <v>15.8</v>
      </c>
      <c r="N130" s="6">
        <v>0</v>
      </c>
      <c r="P130" s="5"/>
      <c r="Q130" s="8">
        <v>30079</v>
      </c>
      <c r="R130" s="6">
        <v>16.8</v>
      </c>
      <c r="S130" s="6">
        <v>10.199999999999999</v>
      </c>
      <c r="T130" s="6">
        <f t="shared" si="10"/>
        <v>13.5</v>
      </c>
      <c r="U130" s="6">
        <v>0</v>
      </c>
      <c r="W130" s="5"/>
      <c r="X130" s="8">
        <v>30444</v>
      </c>
      <c r="Y130" s="6">
        <v>16</v>
      </c>
      <c r="Z130" s="6">
        <v>14.2</v>
      </c>
      <c r="AA130" s="6">
        <f t="shared" si="8"/>
        <v>15.1</v>
      </c>
      <c r="AB130" s="6">
        <v>0.2</v>
      </c>
      <c r="AD130" s="5"/>
      <c r="AE130" s="8">
        <v>30809</v>
      </c>
      <c r="AF130" s="6">
        <v>18.600000000000001</v>
      </c>
      <c r="AG130" s="6">
        <v>12.4</v>
      </c>
      <c r="AH130" s="6">
        <f t="shared" si="9"/>
        <v>15.5</v>
      </c>
      <c r="AI130" s="6">
        <v>0</v>
      </c>
    </row>
    <row r="131" spans="2:35" x14ac:dyDescent="0.25">
      <c r="B131" s="5"/>
      <c r="C131" s="8">
        <v>29349</v>
      </c>
      <c r="D131" s="6">
        <v>21.2</v>
      </c>
      <c r="E131" s="6">
        <v>15.4</v>
      </c>
      <c r="F131" s="6">
        <f t="shared" si="5"/>
        <v>18.3</v>
      </c>
      <c r="G131" s="6">
        <v>0</v>
      </c>
      <c r="I131" s="5"/>
      <c r="J131" s="8">
        <v>29715</v>
      </c>
      <c r="K131" s="6">
        <v>17.600000000000001</v>
      </c>
      <c r="L131" s="6">
        <v>10</v>
      </c>
      <c r="M131" s="6">
        <f t="shared" si="6"/>
        <v>13.8</v>
      </c>
      <c r="N131" s="6">
        <v>12</v>
      </c>
      <c r="P131" s="5"/>
      <c r="Q131" s="8">
        <v>30080</v>
      </c>
      <c r="R131" s="6">
        <v>15.4</v>
      </c>
      <c r="S131" s="6">
        <v>11.2</v>
      </c>
      <c r="T131" s="6">
        <f t="shared" si="10"/>
        <v>13.3</v>
      </c>
      <c r="U131" s="6">
        <v>0</v>
      </c>
      <c r="W131" s="5"/>
      <c r="X131" s="8">
        <v>30445</v>
      </c>
      <c r="Y131" s="6">
        <v>17.2</v>
      </c>
      <c r="Z131" s="6">
        <v>14</v>
      </c>
      <c r="AA131" s="6">
        <f t="shared" si="8"/>
        <v>15.6</v>
      </c>
      <c r="AB131" s="6">
        <v>0.1</v>
      </c>
      <c r="AD131" s="5"/>
      <c r="AE131" s="8">
        <v>30810</v>
      </c>
      <c r="AF131" s="6">
        <v>17.600000000000001</v>
      </c>
      <c r="AG131" s="6">
        <v>13</v>
      </c>
      <c r="AH131" s="6">
        <f t="shared" si="9"/>
        <v>15.3</v>
      </c>
      <c r="AI131" s="6">
        <v>0.1</v>
      </c>
    </row>
    <row r="132" spans="2:35" x14ac:dyDescent="0.25">
      <c r="B132" s="5"/>
      <c r="C132" s="8">
        <v>29350</v>
      </c>
      <c r="D132" s="6">
        <v>16.5</v>
      </c>
      <c r="E132" s="6">
        <v>13</v>
      </c>
      <c r="F132" s="6">
        <f t="shared" ref="F132:F195" si="11">+(D132+E132)/2</f>
        <v>14.75</v>
      </c>
      <c r="G132" s="6">
        <v>0</v>
      </c>
      <c r="I132" s="5"/>
      <c r="J132" s="8">
        <v>29716</v>
      </c>
      <c r="K132" s="6">
        <v>18.2</v>
      </c>
      <c r="L132" s="6">
        <v>9.6</v>
      </c>
      <c r="M132" s="6">
        <f t="shared" ref="M132:M195" si="12">+(K132+L132)/2</f>
        <v>13.899999999999999</v>
      </c>
      <c r="N132" s="6">
        <v>0</v>
      </c>
      <c r="P132" s="5"/>
      <c r="Q132" s="8">
        <v>30081</v>
      </c>
      <c r="R132" s="6">
        <v>17.600000000000001</v>
      </c>
      <c r="S132" s="6">
        <v>9.6</v>
      </c>
      <c r="T132" s="6">
        <f t="shared" si="10"/>
        <v>13.600000000000001</v>
      </c>
      <c r="U132" s="6">
        <v>0</v>
      </c>
      <c r="W132" s="5"/>
      <c r="X132" s="8">
        <v>30446</v>
      </c>
      <c r="Y132" s="6">
        <v>16.399999999999999</v>
      </c>
      <c r="Z132" s="6">
        <v>15.2</v>
      </c>
      <c r="AA132" s="6">
        <f t="shared" ref="AA132:AA195" si="13">+(Y132+Z132)/2</f>
        <v>15.799999999999999</v>
      </c>
      <c r="AB132" s="6">
        <v>0.1</v>
      </c>
      <c r="AD132" s="5"/>
      <c r="AE132" s="8">
        <v>30811</v>
      </c>
      <c r="AF132" s="6">
        <v>19.399999999999999</v>
      </c>
      <c r="AG132" s="6">
        <v>14.2</v>
      </c>
      <c r="AH132" s="6">
        <f t="shared" ref="AH132:AH195" si="14">+(AF132+AG132)/2</f>
        <v>16.799999999999997</v>
      </c>
      <c r="AI132" s="6">
        <v>0</v>
      </c>
    </row>
    <row r="133" spans="2:35" x14ac:dyDescent="0.25">
      <c r="B133" s="5"/>
      <c r="C133" s="8">
        <v>29351</v>
      </c>
      <c r="D133" s="6">
        <v>17.2</v>
      </c>
      <c r="E133" s="6">
        <v>11.6</v>
      </c>
      <c r="F133" s="6">
        <f t="shared" si="11"/>
        <v>14.399999999999999</v>
      </c>
      <c r="G133" s="6">
        <v>0</v>
      </c>
      <c r="I133" s="5"/>
      <c r="J133" s="8">
        <v>29717</v>
      </c>
      <c r="K133" s="6">
        <v>20.6</v>
      </c>
      <c r="L133" s="6">
        <v>11.4</v>
      </c>
      <c r="M133" s="6">
        <f t="shared" si="12"/>
        <v>16</v>
      </c>
      <c r="N133" s="6">
        <v>0</v>
      </c>
      <c r="P133" s="5"/>
      <c r="Q133" s="8">
        <v>30082</v>
      </c>
      <c r="R133" s="6">
        <v>20</v>
      </c>
      <c r="S133" s="6">
        <v>10.6</v>
      </c>
      <c r="T133" s="6">
        <f t="shared" si="10"/>
        <v>15.3</v>
      </c>
      <c r="U133" s="6">
        <v>0</v>
      </c>
      <c r="W133" s="5"/>
      <c r="X133" s="8">
        <v>30447</v>
      </c>
      <c r="Y133" s="6">
        <v>23.4</v>
      </c>
      <c r="Z133" s="6">
        <v>12.4</v>
      </c>
      <c r="AA133" s="6">
        <f t="shared" si="13"/>
        <v>17.899999999999999</v>
      </c>
      <c r="AB133" s="6">
        <v>0</v>
      </c>
      <c r="AD133" s="5"/>
      <c r="AE133" s="8">
        <v>30812</v>
      </c>
      <c r="AF133" s="6">
        <v>17.2</v>
      </c>
      <c r="AG133" s="6">
        <v>10.4</v>
      </c>
      <c r="AH133" s="6">
        <f t="shared" si="14"/>
        <v>13.8</v>
      </c>
      <c r="AI133" s="6">
        <v>0</v>
      </c>
    </row>
    <row r="134" spans="2:35" x14ac:dyDescent="0.25">
      <c r="B134" s="5"/>
      <c r="C134" s="8">
        <v>29352</v>
      </c>
      <c r="D134" s="6">
        <v>17.600000000000001</v>
      </c>
      <c r="E134" s="6">
        <v>14</v>
      </c>
      <c r="F134" s="6">
        <f t="shared" si="11"/>
        <v>15.8</v>
      </c>
      <c r="G134" s="6">
        <v>0.1</v>
      </c>
      <c r="I134" s="5"/>
      <c r="J134" s="8">
        <v>29718</v>
      </c>
      <c r="K134" s="6">
        <v>20.8</v>
      </c>
      <c r="L134" s="6">
        <v>12.4</v>
      </c>
      <c r="M134" s="6">
        <f t="shared" si="12"/>
        <v>16.600000000000001</v>
      </c>
      <c r="N134" s="6">
        <v>0.3</v>
      </c>
      <c r="P134" s="5"/>
      <c r="Q134" s="8">
        <v>30083</v>
      </c>
      <c r="R134" s="6">
        <v>17</v>
      </c>
      <c r="S134" s="6">
        <v>11.2</v>
      </c>
      <c r="T134" s="6">
        <f t="shared" si="10"/>
        <v>14.1</v>
      </c>
      <c r="U134" s="6">
        <v>0</v>
      </c>
      <c r="W134" s="5"/>
      <c r="X134" s="8">
        <v>30448</v>
      </c>
      <c r="Y134" s="6">
        <v>22.8</v>
      </c>
      <c r="Z134" s="6">
        <v>14</v>
      </c>
      <c r="AA134" s="6">
        <f t="shared" si="13"/>
        <v>18.399999999999999</v>
      </c>
      <c r="AB134" s="6">
        <v>0</v>
      </c>
      <c r="AD134" s="5"/>
      <c r="AE134" s="8">
        <v>30813</v>
      </c>
      <c r="AF134" s="6">
        <v>16</v>
      </c>
      <c r="AG134" s="6">
        <v>13.2</v>
      </c>
      <c r="AH134" s="6">
        <f t="shared" si="14"/>
        <v>14.6</v>
      </c>
      <c r="AI134" s="6">
        <v>23.6</v>
      </c>
    </row>
    <row r="135" spans="2:35" x14ac:dyDescent="0.25">
      <c r="B135" s="5"/>
      <c r="C135" s="8">
        <v>29353</v>
      </c>
      <c r="D135" s="6">
        <v>16.600000000000001</v>
      </c>
      <c r="E135" s="6">
        <v>13.8</v>
      </c>
      <c r="F135" s="6">
        <f t="shared" si="11"/>
        <v>15.200000000000001</v>
      </c>
      <c r="G135" s="6">
        <v>11.7</v>
      </c>
      <c r="I135" s="5"/>
      <c r="J135" s="8">
        <v>29719</v>
      </c>
      <c r="K135" s="6">
        <v>19.399999999999999</v>
      </c>
      <c r="L135" s="6">
        <v>12.4</v>
      </c>
      <c r="M135" s="6">
        <f t="shared" si="12"/>
        <v>15.899999999999999</v>
      </c>
      <c r="N135" s="6">
        <v>0</v>
      </c>
      <c r="P135" s="5"/>
      <c r="Q135" s="8">
        <v>30084</v>
      </c>
      <c r="R135" s="6">
        <v>18.2</v>
      </c>
      <c r="S135" s="6">
        <v>10.6</v>
      </c>
      <c r="T135" s="6">
        <f t="shared" si="10"/>
        <v>14.399999999999999</v>
      </c>
      <c r="U135" s="6">
        <v>0</v>
      </c>
      <c r="W135" s="5"/>
      <c r="X135" s="8">
        <v>30449</v>
      </c>
      <c r="Y135" s="6">
        <v>21.2</v>
      </c>
      <c r="Z135" s="6">
        <v>14.4</v>
      </c>
      <c r="AA135" s="6">
        <f t="shared" si="13"/>
        <v>17.8</v>
      </c>
      <c r="AB135" s="6">
        <v>0</v>
      </c>
      <c r="AD135" s="5"/>
      <c r="AE135" s="8">
        <v>30814</v>
      </c>
      <c r="AF135" s="6">
        <v>15.8</v>
      </c>
      <c r="AG135" s="6">
        <v>8.6</v>
      </c>
      <c r="AH135" s="6">
        <f t="shared" si="14"/>
        <v>12.2</v>
      </c>
      <c r="AI135" s="6">
        <v>2.5</v>
      </c>
    </row>
    <row r="136" spans="2:35" x14ac:dyDescent="0.25">
      <c r="B136" s="5"/>
      <c r="C136" s="8">
        <v>29354</v>
      </c>
      <c r="D136" s="6">
        <v>16.399999999999999</v>
      </c>
      <c r="E136" s="6">
        <v>13</v>
      </c>
      <c r="F136" s="6">
        <f t="shared" si="11"/>
        <v>14.7</v>
      </c>
      <c r="G136" s="6">
        <v>0.1</v>
      </c>
      <c r="I136" s="5"/>
      <c r="J136" s="8">
        <v>29720</v>
      </c>
      <c r="K136" s="6">
        <v>17.600000000000001</v>
      </c>
      <c r="L136" s="6">
        <v>11.8</v>
      </c>
      <c r="M136" s="6">
        <f t="shared" si="12"/>
        <v>14.700000000000001</v>
      </c>
      <c r="N136" s="6">
        <v>0</v>
      </c>
      <c r="P136" s="5"/>
      <c r="Q136" s="8">
        <v>30085</v>
      </c>
      <c r="R136" s="6">
        <v>18.8</v>
      </c>
      <c r="S136" s="6">
        <v>13.6</v>
      </c>
      <c r="T136" s="6">
        <f t="shared" si="10"/>
        <v>16.2</v>
      </c>
      <c r="U136" s="6">
        <v>0</v>
      </c>
      <c r="W136" s="5"/>
      <c r="X136" s="8">
        <v>30450</v>
      </c>
      <c r="Y136" s="6">
        <v>18.600000000000001</v>
      </c>
      <c r="Z136" s="6">
        <v>15.2</v>
      </c>
      <c r="AA136" s="6">
        <f t="shared" si="13"/>
        <v>16.899999999999999</v>
      </c>
      <c r="AB136" s="6">
        <v>0.1</v>
      </c>
      <c r="AD136" s="5"/>
      <c r="AE136" s="8">
        <v>30815</v>
      </c>
      <c r="AF136" s="6">
        <v>14.8</v>
      </c>
      <c r="AG136" s="6">
        <v>10.199999999999999</v>
      </c>
      <c r="AH136" s="6">
        <f t="shared" si="14"/>
        <v>12.5</v>
      </c>
      <c r="AI136" s="6">
        <v>5.6</v>
      </c>
    </row>
    <row r="137" spans="2:35" x14ac:dyDescent="0.25">
      <c r="B137" s="5"/>
      <c r="C137" s="8">
        <v>29355</v>
      </c>
      <c r="D137" s="6">
        <v>16.600000000000001</v>
      </c>
      <c r="E137" s="6">
        <v>11.4</v>
      </c>
      <c r="F137" s="6">
        <f t="shared" si="11"/>
        <v>14</v>
      </c>
      <c r="G137" s="6">
        <v>0.3</v>
      </c>
      <c r="I137" s="5"/>
      <c r="J137" s="8">
        <v>29721</v>
      </c>
      <c r="K137" s="6">
        <v>19.600000000000001</v>
      </c>
      <c r="L137" s="6">
        <v>12.2</v>
      </c>
      <c r="M137" s="6">
        <f t="shared" si="12"/>
        <v>15.9</v>
      </c>
      <c r="N137" s="6">
        <v>0</v>
      </c>
      <c r="P137" s="5"/>
      <c r="Q137" s="8">
        <v>30086</v>
      </c>
      <c r="R137" s="6">
        <v>20.399999999999999</v>
      </c>
      <c r="S137" s="6">
        <v>14</v>
      </c>
      <c r="T137" s="6">
        <f t="shared" si="10"/>
        <v>17.2</v>
      </c>
      <c r="U137" s="6">
        <v>0</v>
      </c>
      <c r="W137" s="5"/>
      <c r="X137" s="8">
        <v>30451</v>
      </c>
      <c r="Y137" s="6">
        <v>19</v>
      </c>
      <c r="Z137" s="6">
        <v>14.2</v>
      </c>
      <c r="AA137" s="6">
        <f t="shared" si="13"/>
        <v>16.600000000000001</v>
      </c>
      <c r="AB137" s="6">
        <v>0.3</v>
      </c>
      <c r="AD137" s="5"/>
      <c r="AE137" s="8">
        <v>30816</v>
      </c>
      <c r="AF137" s="6">
        <v>13.2</v>
      </c>
      <c r="AG137" s="6">
        <v>10.199999999999999</v>
      </c>
      <c r="AH137" s="6">
        <f t="shared" si="14"/>
        <v>11.7</v>
      </c>
      <c r="AI137" s="6">
        <v>18.2</v>
      </c>
    </row>
    <row r="138" spans="2:35" x14ac:dyDescent="0.25">
      <c r="B138" s="5"/>
      <c r="C138" s="8">
        <v>29356</v>
      </c>
      <c r="D138" s="6">
        <v>23</v>
      </c>
      <c r="E138" s="6">
        <v>12.2</v>
      </c>
      <c r="F138" s="6">
        <f t="shared" si="11"/>
        <v>17.600000000000001</v>
      </c>
      <c r="G138" s="6">
        <v>6.9</v>
      </c>
      <c r="I138" s="5"/>
      <c r="J138" s="8">
        <v>29722</v>
      </c>
      <c r="K138" s="6">
        <v>24</v>
      </c>
      <c r="L138" s="6">
        <v>14.6</v>
      </c>
      <c r="M138" s="6">
        <f t="shared" si="12"/>
        <v>19.3</v>
      </c>
      <c r="N138" s="6">
        <v>0</v>
      </c>
      <c r="P138" s="5"/>
      <c r="Q138" s="8">
        <v>30087</v>
      </c>
      <c r="R138" s="6">
        <v>19.8</v>
      </c>
      <c r="S138" s="6">
        <v>15.2</v>
      </c>
      <c r="T138" s="6">
        <f t="shared" si="10"/>
        <v>17.5</v>
      </c>
      <c r="U138" s="6">
        <v>0</v>
      </c>
      <c r="W138" s="5"/>
      <c r="X138" s="8">
        <v>30452</v>
      </c>
      <c r="Y138" s="6">
        <v>21</v>
      </c>
      <c r="Z138" s="6">
        <v>12.6</v>
      </c>
      <c r="AA138" s="6">
        <f t="shared" si="13"/>
        <v>16.8</v>
      </c>
      <c r="AB138" s="6">
        <v>0</v>
      </c>
      <c r="AD138" s="5"/>
      <c r="AE138" s="8">
        <v>30817</v>
      </c>
      <c r="AF138" s="6">
        <v>16.8</v>
      </c>
      <c r="AG138" s="6">
        <v>10.4</v>
      </c>
      <c r="AH138" s="6">
        <f t="shared" si="14"/>
        <v>13.600000000000001</v>
      </c>
      <c r="AI138" s="6">
        <v>25.4</v>
      </c>
    </row>
    <row r="139" spans="2:35" x14ac:dyDescent="0.25">
      <c r="B139" s="5"/>
      <c r="C139" s="8">
        <v>29357</v>
      </c>
      <c r="D139" s="6">
        <v>18</v>
      </c>
      <c r="E139" s="6">
        <v>12.8</v>
      </c>
      <c r="F139" s="6">
        <f t="shared" si="11"/>
        <v>15.4</v>
      </c>
      <c r="G139" s="6">
        <v>2.6</v>
      </c>
      <c r="I139" s="5"/>
      <c r="J139" s="8">
        <v>29723</v>
      </c>
      <c r="K139" s="6">
        <v>21.6</v>
      </c>
      <c r="L139" s="6">
        <v>12.6</v>
      </c>
      <c r="M139" s="6">
        <f t="shared" si="12"/>
        <v>17.100000000000001</v>
      </c>
      <c r="N139" s="6">
        <v>0</v>
      </c>
      <c r="P139" s="5"/>
      <c r="Q139" s="8">
        <v>30088</v>
      </c>
      <c r="R139" s="6">
        <v>19.399999999999999</v>
      </c>
      <c r="S139" s="6">
        <v>13.8</v>
      </c>
      <c r="T139" s="6">
        <f t="shared" si="10"/>
        <v>16.600000000000001</v>
      </c>
      <c r="U139" s="6">
        <v>0</v>
      </c>
      <c r="W139" s="5"/>
      <c r="X139" s="8">
        <v>30453</v>
      </c>
      <c r="Y139" s="6">
        <v>21.2</v>
      </c>
      <c r="Z139" s="6">
        <v>14</v>
      </c>
      <c r="AA139" s="6">
        <f t="shared" si="13"/>
        <v>17.600000000000001</v>
      </c>
      <c r="AB139" s="6">
        <v>0</v>
      </c>
      <c r="AD139" s="5"/>
      <c r="AE139" s="8">
        <v>30818</v>
      </c>
      <c r="AF139" s="6">
        <v>16.399999999999999</v>
      </c>
      <c r="AG139" s="6">
        <v>9.6</v>
      </c>
      <c r="AH139" s="6">
        <f t="shared" si="14"/>
        <v>13</v>
      </c>
      <c r="AI139" s="6">
        <v>7.2</v>
      </c>
    </row>
    <row r="140" spans="2:35" x14ac:dyDescent="0.25">
      <c r="B140" s="5"/>
      <c r="C140" s="8">
        <v>29358</v>
      </c>
      <c r="D140" s="6">
        <v>14</v>
      </c>
      <c r="E140" s="6">
        <v>12.2</v>
      </c>
      <c r="F140" s="6">
        <f t="shared" si="11"/>
        <v>13.1</v>
      </c>
      <c r="G140" s="6">
        <v>13.7</v>
      </c>
      <c r="I140" s="5"/>
      <c r="J140" s="8">
        <v>29724</v>
      </c>
      <c r="K140" s="6">
        <v>19.399999999999999</v>
      </c>
      <c r="L140" s="6">
        <v>13.6</v>
      </c>
      <c r="M140" s="6">
        <f t="shared" si="12"/>
        <v>16.5</v>
      </c>
      <c r="N140" s="6">
        <v>0</v>
      </c>
      <c r="P140" s="5"/>
      <c r="Q140" s="8">
        <v>30089</v>
      </c>
      <c r="R140" s="6">
        <v>18.600000000000001</v>
      </c>
      <c r="S140" s="6">
        <v>14.4</v>
      </c>
      <c r="T140" s="6">
        <f t="shared" si="10"/>
        <v>16.5</v>
      </c>
      <c r="U140" s="6">
        <v>0.1</v>
      </c>
      <c r="W140" s="5"/>
      <c r="X140" s="8">
        <v>30454</v>
      </c>
      <c r="Y140" s="6">
        <v>21.2</v>
      </c>
      <c r="Z140" s="6">
        <v>13.2</v>
      </c>
      <c r="AA140" s="6">
        <f t="shared" si="13"/>
        <v>17.2</v>
      </c>
      <c r="AB140" s="6">
        <v>0</v>
      </c>
      <c r="AD140" s="5"/>
      <c r="AE140" s="8">
        <v>30819</v>
      </c>
      <c r="AF140" s="6">
        <v>18</v>
      </c>
      <c r="AG140" s="6">
        <v>10.199999999999999</v>
      </c>
      <c r="AH140" s="6">
        <f t="shared" si="14"/>
        <v>14.1</v>
      </c>
      <c r="AI140" s="6">
        <v>10.8</v>
      </c>
    </row>
    <row r="141" spans="2:35" x14ac:dyDescent="0.25">
      <c r="B141" s="5"/>
      <c r="C141" s="8">
        <v>29359</v>
      </c>
      <c r="D141" s="6">
        <v>18.600000000000001</v>
      </c>
      <c r="E141" s="6">
        <v>11.5</v>
      </c>
      <c r="F141" s="6">
        <f t="shared" si="11"/>
        <v>15.05</v>
      </c>
      <c r="G141" s="6">
        <v>0.4</v>
      </c>
      <c r="I141" s="5"/>
      <c r="J141" s="8">
        <v>29725</v>
      </c>
      <c r="K141" s="6">
        <v>20</v>
      </c>
      <c r="L141" s="6">
        <v>14.8</v>
      </c>
      <c r="M141" s="6">
        <f t="shared" si="12"/>
        <v>17.399999999999999</v>
      </c>
      <c r="N141" s="6">
        <v>0</v>
      </c>
      <c r="P141" s="5"/>
      <c r="Q141" s="8">
        <v>30090</v>
      </c>
      <c r="R141" s="6">
        <v>21.4</v>
      </c>
      <c r="S141" s="6">
        <v>16.2</v>
      </c>
      <c r="T141" s="6">
        <f t="shared" si="10"/>
        <v>18.799999999999997</v>
      </c>
      <c r="U141" s="6">
        <v>0</v>
      </c>
      <c r="W141" s="5"/>
      <c r="X141" s="8">
        <v>30455</v>
      </c>
      <c r="Y141" s="6">
        <v>17.600000000000001</v>
      </c>
      <c r="Z141" s="6">
        <v>12.6</v>
      </c>
      <c r="AA141" s="6">
        <f t="shared" si="13"/>
        <v>15.100000000000001</v>
      </c>
      <c r="AB141" s="6">
        <v>0</v>
      </c>
      <c r="AD141" s="5"/>
      <c r="AE141" s="8">
        <v>30820</v>
      </c>
      <c r="AF141" s="6">
        <v>15.8</v>
      </c>
      <c r="AG141" s="6">
        <v>11.6</v>
      </c>
      <c r="AH141" s="6">
        <f t="shared" si="14"/>
        <v>13.7</v>
      </c>
      <c r="AI141" s="6">
        <v>2.8</v>
      </c>
    </row>
    <row r="142" spans="2:35" x14ac:dyDescent="0.25">
      <c r="B142" s="5"/>
      <c r="C142" s="8">
        <v>29360</v>
      </c>
      <c r="D142" s="6">
        <v>19.600000000000001</v>
      </c>
      <c r="E142" s="6">
        <v>13.4</v>
      </c>
      <c r="F142" s="6">
        <f t="shared" si="11"/>
        <v>16.5</v>
      </c>
      <c r="G142" s="6">
        <v>0.1</v>
      </c>
      <c r="I142" s="5"/>
      <c r="J142" s="8">
        <v>29726</v>
      </c>
      <c r="K142" s="6">
        <v>21.4</v>
      </c>
      <c r="L142" s="6">
        <v>11.6</v>
      </c>
      <c r="M142" s="6">
        <f t="shared" si="12"/>
        <v>16.5</v>
      </c>
      <c r="N142" s="6">
        <v>0</v>
      </c>
      <c r="P142" s="5"/>
      <c r="Q142" s="8">
        <v>30091</v>
      </c>
      <c r="R142" s="6">
        <v>22.8</v>
      </c>
      <c r="S142" s="6">
        <v>17.8</v>
      </c>
      <c r="T142" s="6">
        <f t="shared" si="10"/>
        <v>20.3</v>
      </c>
      <c r="U142" s="6">
        <v>0.2</v>
      </c>
      <c r="W142" s="5"/>
      <c r="X142" s="8">
        <v>30456</v>
      </c>
      <c r="Y142" s="6">
        <v>19.600000000000001</v>
      </c>
      <c r="Z142" s="6">
        <v>15</v>
      </c>
      <c r="AA142" s="6">
        <f t="shared" si="13"/>
        <v>17.3</v>
      </c>
      <c r="AB142" s="6">
        <v>0.1</v>
      </c>
      <c r="AD142" s="5"/>
      <c r="AE142" s="8">
        <v>30821</v>
      </c>
      <c r="AF142" s="6">
        <v>17</v>
      </c>
      <c r="AG142" s="6">
        <v>9.1999999999999993</v>
      </c>
      <c r="AH142" s="6">
        <f t="shared" si="14"/>
        <v>13.1</v>
      </c>
      <c r="AI142" s="6">
        <v>0</v>
      </c>
    </row>
    <row r="143" spans="2:35" x14ac:dyDescent="0.25">
      <c r="B143" s="5"/>
      <c r="C143" s="8">
        <v>29361</v>
      </c>
      <c r="D143" s="6">
        <v>22</v>
      </c>
      <c r="E143" s="6">
        <v>9.6</v>
      </c>
      <c r="F143" s="6">
        <f t="shared" si="11"/>
        <v>15.8</v>
      </c>
      <c r="G143" s="6">
        <v>0.2</v>
      </c>
      <c r="I143" s="5"/>
      <c r="J143" s="8">
        <v>29727</v>
      </c>
      <c r="K143" s="6">
        <v>19.399999999999999</v>
      </c>
      <c r="L143" s="6">
        <v>12</v>
      </c>
      <c r="M143" s="6">
        <f t="shared" si="12"/>
        <v>15.7</v>
      </c>
      <c r="N143" s="6">
        <v>1.5</v>
      </c>
      <c r="P143" s="5"/>
      <c r="Q143" s="8">
        <v>30092</v>
      </c>
      <c r="R143" s="6">
        <v>22.4</v>
      </c>
      <c r="S143" s="6">
        <v>16.2</v>
      </c>
      <c r="T143" s="6">
        <f t="shared" si="10"/>
        <v>19.299999999999997</v>
      </c>
      <c r="U143" s="6">
        <v>0</v>
      </c>
      <c r="W143" s="5"/>
      <c r="X143" s="8">
        <v>30457</v>
      </c>
      <c r="Y143" s="6">
        <v>18.2</v>
      </c>
      <c r="Z143" s="6">
        <v>11.4</v>
      </c>
      <c r="AA143" s="6">
        <f t="shared" si="13"/>
        <v>14.8</v>
      </c>
      <c r="AB143" s="6">
        <v>9.5</v>
      </c>
      <c r="AD143" s="5"/>
      <c r="AE143" s="8">
        <v>30822</v>
      </c>
      <c r="AF143" s="6">
        <v>16.399999999999999</v>
      </c>
      <c r="AG143" s="6">
        <v>11.4</v>
      </c>
      <c r="AH143" s="6">
        <f t="shared" si="14"/>
        <v>13.899999999999999</v>
      </c>
      <c r="AI143" s="6">
        <v>0.1</v>
      </c>
    </row>
    <row r="144" spans="2:35" x14ac:dyDescent="0.25">
      <c r="B144" s="5"/>
      <c r="C144" s="8">
        <v>29362</v>
      </c>
      <c r="D144" s="6">
        <v>22</v>
      </c>
      <c r="E144" s="6">
        <v>13.5</v>
      </c>
      <c r="F144" s="6">
        <f t="shared" si="11"/>
        <v>17.75</v>
      </c>
      <c r="G144" s="6">
        <v>8.1</v>
      </c>
      <c r="I144" s="5"/>
      <c r="J144" s="8">
        <v>29728</v>
      </c>
      <c r="K144" s="6">
        <v>23.2</v>
      </c>
      <c r="L144" s="6">
        <v>15.8</v>
      </c>
      <c r="M144" s="6">
        <f t="shared" si="12"/>
        <v>19.5</v>
      </c>
      <c r="N144" s="6">
        <v>0</v>
      </c>
      <c r="P144" s="5"/>
      <c r="Q144" s="8">
        <v>30093</v>
      </c>
      <c r="R144" s="6">
        <v>21</v>
      </c>
      <c r="S144" s="6">
        <v>17</v>
      </c>
      <c r="T144" s="6">
        <f t="shared" si="10"/>
        <v>19</v>
      </c>
      <c r="U144" s="6">
        <v>0</v>
      </c>
      <c r="W144" s="5"/>
      <c r="X144" s="8">
        <v>30458</v>
      </c>
      <c r="Y144" s="6">
        <v>19.600000000000001</v>
      </c>
      <c r="Z144" s="6">
        <v>11.2</v>
      </c>
      <c r="AA144" s="6">
        <f t="shared" si="13"/>
        <v>15.4</v>
      </c>
      <c r="AB144" s="6">
        <v>4.4000000000000004</v>
      </c>
      <c r="AD144" s="5"/>
      <c r="AE144" s="8">
        <v>30823</v>
      </c>
      <c r="AF144" s="6">
        <v>16</v>
      </c>
      <c r="AG144" s="6">
        <v>11.6</v>
      </c>
      <c r="AH144" s="6">
        <f t="shared" si="14"/>
        <v>13.8</v>
      </c>
      <c r="AI144" s="6">
        <v>1</v>
      </c>
    </row>
    <row r="145" spans="2:35" x14ac:dyDescent="0.25">
      <c r="B145" s="5"/>
      <c r="C145" s="8">
        <v>29363</v>
      </c>
      <c r="D145" s="6">
        <v>15.5</v>
      </c>
      <c r="E145" s="6">
        <v>12</v>
      </c>
      <c r="F145" s="6">
        <f t="shared" si="11"/>
        <v>13.75</v>
      </c>
      <c r="G145" s="6">
        <v>1.5</v>
      </c>
      <c r="I145" s="5"/>
      <c r="J145" s="8">
        <v>29729</v>
      </c>
      <c r="K145" s="6">
        <v>23.2</v>
      </c>
      <c r="L145" s="6">
        <v>13.4</v>
      </c>
      <c r="M145" s="6">
        <f t="shared" si="12"/>
        <v>18.3</v>
      </c>
      <c r="N145" s="6">
        <v>0</v>
      </c>
      <c r="P145" s="5"/>
      <c r="Q145" s="8">
        <v>30094</v>
      </c>
      <c r="R145" s="6">
        <v>23</v>
      </c>
      <c r="S145" s="6">
        <v>17.399999999999999</v>
      </c>
      <c r="T145" s="6">
        <f t="shared" si="10"/>
        <v>20.2</v>
      </c>
      <c r="U145" s="6">
        <v>0</v>
      </c>
      <c r="W145" s="5"/>
      <c r="X145" s="8">
        <v>30459</v>
      </c>
      <c r="Y145" s="6">
        <v>18.2</v>
      </c>
      <c r="Z145" s="6">
        <v>9.8000000000000007</v>
      </c>
      <c r="AA145" s="6">
        <f t="shared" si="13"/>
        <v>14</v>
      </c>
      <c r="AB145" s="6">
        <v>0</v>
      </c>
      <c r="AD145" s="5"/>
      <c r="AE145" s="8">
        <v>30824</v>
      </c>
      <c r="AF145" s="6">
        <v>16.2</v>
      </c>
      <c r="AG145" s="6">
        <v>11</v>
      </c>
      <c r="AH145" s="6">
        <f t="shared" si="14"/>
        <v>13.6</v>
      </c>
      <c r="AI145" s="6">
        <v>2.2000000000000002</v>
      </c>
    </row>
    <row r="146" spans="2:35" x14ac:dyDescent="0.25">
      <c r="B146" s="5"/>
      <c r="C146" s="8">
        <v>29364</v>
      </c>
      <c r="D146" s="6">
        <v>19</v>
      </c>
      <c r="E146" s="6">
        <v>11</v>
      </c>
      <c r="F146" s="6">
        <f t="shared" si="11"/>
        <v>15</v>
      </c>
      <c r="G146" s="6">
        <v>2.5</v>
      </c>
      <c r="I146" s="5"/>
      <c r="J146" s="8">
        <v>29730</v>
      </c>
      <c r="K146" s="6">
        <v>23.8</v>
      </c>
      <c r="L146" s="6">
        <v>15</v>
      </c>
      <c r="M146" s="6">
        <f t="shared" si="12"/>
        <v>19.399999999999999</v>
      </c>
      <c r="N146" s="6">
        <v>0</v>
      </c>
      <c r="P146" s="5"/>
      <c r="Q146" s="8">
        <v>30095</v>
      </c>
      <c r="R146" s="6">
        <v>20</v>
      </c>
      <c r="S146" s="6">
        <v>16.8</v>
      </c>
      <c r="T146" s="6">
        <f t="shared" si="10"/>
        <v>18.399999999999999</v>
      </c>
      <c r="U146" s="6">
        <v>0</v>
      </c>
      <c r="W146" s="5"/>
      <c r="X146" s="8">
        <v>30460</v>
      </c>
      <c r="Y146" s="6">
        <v>19.600000000000001</v>
      </c>
      <c r="Z146" s="6">
        <v>11</v>
      </c>
      <c r="AA146" s="6">
        <f t="shared" si="13"/>
        <v>15.3</v>
      </c>
      <c r="AB146" s="6">
        <v>0</v>
      </c>
      <c r="AD146" s="5"/>
      <c r="AE146" s="8">
        <v>30825</v>
      </c>
      <c r="AF146" s="6">
        <v>20.2</v>
      </c>
      <c r="AG146" s="6">
        <v>8.8000000000000007</v>
      </c>
      <c r="AH146" s="6">
        <f t="shared" si="14"/>
        <v>14.5</v>
      </c>
      <c r="AI146" s="6">
        <v>0</v>
      </c>
    </row>
    <row r="147" spans="2:35" x14ac:dyDescent="0.25">
      <c r="B147" s="5"/>
      <c r="C147" s="8">
        <v>29365</v>
      </c>
      <c r="D147" s="6">
        <v>19</v>
      </c>
      <c r="E147" s="6">
        <v>13.4</v>
      </c>
      <c r="F147" s="6">
        <f t="shared" si="11"/>
        <v>16.2</v>
      </c>
      <c r="G147" s="6">
        <v>0</v>
      </c>
      <c r="I147" s="5"/>
      <c r="J147" s="8">
        <v>29731</v>
      </c>
      <c r="K147" s="6">
        <v>18.8</v>
      </c>
      <c r="L147" s="6">
        <v>16.399999999999999</v>
      </c>
      <c r="M147" s="6">
        <f t="shared" si="12"/>
        <v>17.600000000000001</v>
      </c>
      <c r="N147" s="6">
        <v>2.8</v>
      </c>
      <c r="P147" s="5"/>
      <c r="Q147" s="8">
        <v>30096</v>
      </c>
      <c r="R147" s="6">
        <v>20.399999999999999</v>
      </c>
      <c r="S147" s="6">
        <v>15.6</v>
      </c>
      <c r="T147" s="6">
        <f t="shared" si="10"/>
        <v>18</v>
      </c>
      <c r="U147" s="6">
        <v>0</v>
      </c>
      <c r="W147" s="5"/>
      <c r="X147" s="8">
        <v>30461</v>
      </c>
      <c r="Y147" s="6">
        <v>19.2</v>
      </c>
      <c r="Z147" s="6">
        <v>11.8</v>
      </c>
      <c r="AA147" s="6">
        <f t="shared" si="13"/>
        <v>15.5</v>
      </c>
      <c r="AB147" s="6">
        <v>0</v>
      </c>
      <c r="AD147" s="5"/>
      <c r="AE147" s="8">
        <v>30826</v>
      </c>
      <c r="AF147" s="6">
        <v>20.399999999999999</v>
      </c>
      <c r="AG147" s="6">
        <v>13.4</v>
      </c>
      <c r="AH147" s="6">
        <f t="shared" si="14"/>
        <v>16.899999999999999</v>
      </c>
      <c r="AI147" s="6">
        <v>1.2</v>
      </c>
    </row>
    <row r="148" spans="2:35" x14ac:dyDescent="0.25">
      <c r="B148" s="5"/>
      <c r="C148" s="8">
        <v>29366</v>
      </c>
      <c r="D148" s="6">
        <v>19.399999999999999</v>
      </c>
      <c r="E148" s="6">
        <v>14</v>
      </c>
      <c r="F148" s="6">
        <f t="shared" si="11"/>
        <v>16.7</v>
      </c>
      <c r="G148" s="6">
        <v>0</v>
      </c>
      <c r="I148" s="5"/>
      <c r="J148" s="8">
        <v>29732</v>
      </c>
      <c r="K148" s="6">
        <v>18.399999999999999</v>
      </c>
      <c r="L148" s="6">
        <v>12.6</v>
      </c>
      <c r="M148" s="6">
        <f t="shared" si="12"/>
        <v>15.5</v>
      </c>
      <c r="N148" s="6">
        <v>2.2000000000000002</v>
      </c>
      <c r="P148" s="5"/>
      <c r="Q148" s="8">
        <v>30097</v>
      </c>
      <c r="R148" s="6">
        <v>19.399999999999999</v>
      </c>
      <c r="S148" s="6">
        <v>15.4</v>
      </c>
      <c r="T148" s="6">
        <f t="shared" si="10"/>
        <v>17.399999999999999</v>
      </c>
      <c r="U148" s="6">
        <v>0.3</v>
      </c>
      <c r="W148" s="5"/>
      <c r="X148" s="8">
        <v>30462</v>
      </c>
      <c r="Y148" s="6">
        <v>18.600000000000001</v>
      </c>
      <c r="Z148" s="6">
        <v>13</v>
      </c>
      <c r="AA148" s="6">
        <f t="shared" si="13"/>
        <v>15.8</v>
      </c>
      <c r="AB148" s="6">
        <v>0</v>
      </c>
      <c r="AD148" s="5"/>
      <c r="AE148" s="8">
        <v>30827</v>
      </c>
      <c r="AF148" s="6">
        <v>22</v>
      </c>
      <c r="AG148" s="6">
        <v>10.6</v>
      </c>
      <c r="AH148" s="6">
        <f t="shared" si="14"/>
        <v>16.3</v>
      </c>
      <c r="AI148" s="6">
        <v>0.4</v>
      </c>
    </row>
    <row r="149" spans="2:35" x14ac:dyDescent="0.25">
      <c r="B149" s="5"/>
      <c r="C149" s="8">
        <v>29367</v>
      </c>
      <c r="D149" s="6">
        <v>18.399999999999999</v>
      </c>
      <c r="E149" s="6">
        <v>16</v>
      </c>
      <c r="F149" s="6">
        <f t="shared" si="11"/>
        <v>17.2</v>
      </c>
      <c r="G149" s="6">
        <v>0.4</v>
      </c>
      <c r="I149" s="5"/>
      <c r="J149" s="8">
        <v>29733</v>
      </c>
      <c r="K149" s="6">
        <v>18.8</v>
      </c>
      <c r="L149" s="6">
        <v>11.2</v>
      </c>
      <c r="M149" s="6">
        <f t="shared" si="12"/>
        <v>15</v>
      </c>
      <c r="N149" s="6">
        <v>0.1</v>
      </c>
      <c r="P149" s="5"/>
      <c r="Q149" s="8">
        <v>30098</v>
      </c>
      <c r="R149" s="6">
        <v>20.2</v>
      </c>
      <c r="S149" s="6">
        <v>14.6</v>
      </c>
      <c r="T149" s="6">
        <f t="shared" si="10"/>
        <v>17.399999999999999</v>
      </c>
      <c r="U149" s="6">
        <v>0</v>
      </c>
      <c r="W149" s="5"/>
      <c r="X149" s="8">
        <v>30463</v>
      </c>
      <c r="Y149" s="6">
        <v>21.6</v>
      </c>
      <c r="Z149" s="6">
        <v>14.2</v>
      </c>
      <c r="AA149" s="6">
        <f t="shared" si="13"/>
        <v>17.899999999999999</v>
      </c>
      <c r="AB149" s="6">
        <v>0.1</v>
      </c>
      <c r="AD149" s="5"/>
      <c r="AE149" s="8">
        <v>30828</v>
      </c>
      <c r="AF149" s="6">
        <v>18</v>
      </c>
      <c r="AG149" s="6">
        <v>12.8</v>
      </c>
      <c r="AH149" s="6">
        <f t="shared" si="14"/>
        <v>15.4</v>
      </c>
      <c r="AI149" s="6">
        <v>2</v>
      </c>
    </row>
    <row r="150" spans="2:35" x14ac:dyDescent="0.25">
      <c r="B150" s="5"/>
      <c r="C150" s="8">
        <v>29368</v>
      </c>
      <c r="D150" s="6">
        <v>17.5</v>
      </c>
      <c r="E150" s="6">
        <v>13.5</v>
      </c>
      <c r="F150" s="6">
        <f t="shared" si="11"/>
        <v>15.5</v>
      </c>
      <c r="G150" s="6">
        <v>9</v>
      </c>
      <c r="I150" s="5"/>
      <c r="J150" s="8">
        <v>29734</v>
      </c>
      <c r="K150" s="6">
        <v>20.6</v>
      </c>
      <c r="L150" s="6">
        <v>15.2</v>
      </c>
      <c r="M150" s="6">
        <f t="shared" si="12"/>
        <v>17.899999999999999</v>
      </c>
      <c r="N150" s="6">
        <v>0</v>
      </c>
      <c r="P150" s="5"/>
      <c r="Q150" s="8">
        <v>30099</v>
      </c>
      <c r="R150" s="6">
        <v>21.6</v>
      </c>
      <c r="S150" s="6">
        <v>16.2</v>
      </c>
      <c r="T150" s="6">
        <f t="shared" si="10"/>
        <v>18.899999999999999</v>
      </c>
      <c r="U150" s="6">
        <v>0</v>
      </c>
      <c r="W150" s="5"/>
      <c r="X150" s="8">
        <v>30464</v>
      </c>
      <c r="Y150" s="6">
        <v>20.2</v>
      </c>
      <c r="Z150" s="6">
        <v>16.600000000000001</v>
      </c>
      <c r="AA150" s="6">
        <f t="shared" si="13"/>
        <v>18.399999999999999</v>
      </c>
      <c r="AB150" s="6">
        <v>0</v>
      </c>
      <c r="AD150" s="5"/>
      <c r="AE150" s="8">
        <v>30829</v>
      </c>
      <c r="AF150" s="6">
        <v>21</v>
      </c>
      <c r="AG150" s="6">
        <v>11.6</v>
      </c>
      <c r="AH150" s="6">
        <f t="shared" si="14"/>
        <v>16.3</v>
      </c>
      <c r="AI150" s="6">
        <v>0</v>
      </c>
    </row>
    <row r="151" spans="2:35" x14ac:dyDescent="0.25">
      <c r="B151" s="5"/>
      <c r="C151" s="8">
        <v>29369</v>
      </c>
      <c r="D151" s="6">
        <v>17.600000000000001</v>
      </c>
      <c r="E151" s="6">
        <v>12.2</v>
      </c>
      <c r="F151" s="6">
        <f t="shared" si="11"/>
        <v>14.9</v>
      </c>
      <c r="G151" s="6">
        <v>1.5</v>
      </c>
      <c r="I151" s="5"/>
      <c r="J151" s="8">
        <v>29735</v>
      </c>
      <c r="K151" s="6">
        <v>19.399999999999999</v>
      </c>
      <c r="L151" s="6">
        <v>13.6</v>
      </c>
      <c r="M151" s="6">
        <f t="shared" si="12"/>
        <v>16.5</v>
      </c>
      <c r="N151" s="6">
        <v>0</v>
      </c>
      <c r="P151" s="5"/>
      <c r="Q151" s="8">
        <v>30100</v>
      </c>
      <c r="R151" s="6">
        <v>20.399999999999999</v>
      </c>
      <c r="S151" s="6">
        <v>18</v>
      </c>
      <c r="T151" s="6">
        <f t="shared" si="10"/>
        <v>19.2</v>
      </c>
      <c r="U151" s="6">
        <v>0.8</v>
      </c>
      <c r="W151" s="5"/>
      <c r="X151" s="8">
        <v>30465</v>
      </c>
      <c r="Y151" s="6">
        <v>19</v>
      </c>
      <c r="Z151" s="6">
        <v>15.4</v>
      </c>
      <c r="AA151" s="6">
        <f t="shared" si="13"/>
        <v>17.2</v>
      </c>
      <c r="AB151" s="6">
        <v>0</v>
      </c>
      <c r="AD151" s="5"/>
      <c r="AE151" s="8">
        <v>30830</v>
      </c>
      <c r="AF151" s="6">
        <v>18</v>
      </c>
      <c r="AG151" s="6">
        <v>11.4</v>
      </c>
      <c r="AH151" s="6">
        <f t="shared" si="14"/>
        <v>14.7</v>
      </c>
      <c r="AI151" s="6">
        <v>0</v>
      </c>
    </row>
    <row r="152" spans="2:35" x14ac:dyDescent="0.25">
      <c r="B152" s="5"/>
      <c r="C152" s="8">
        <v>29370</v>
      </c>
      <c r="D152" s="6">
        <v>22.2</v>
      </c>
      <c r="E152" s="6">
        <v>14</v>
      </c>
      <c r="F152" s="6">
        <f t="shared" si="11"/>
        <v>18.100000000000001</v>
      </c>
      <c r="G152" s="6">
        <v>0</v>
      </c>
      <c r="I152" s="5"/>
      <c r="J152" s="8">
        <v>29736</v>
      </c>
      <c r="K152" s="6">
        <v>19.600000000000001</v>
      </c>
      <c r="L152" s="6">
        <v>15.6</v>
      </c>
      <c r="M152" s="6">
        <f t="shared" si="12"/>
        <v>17.600000000000001</v>
      </c>
      <c r="N152" s="6">
        <v>0</v>
      </c>
      <c r="P152" s="5"/>
      <c r="Q152" s="8">
        <v>30101</v>
      </c>
      <c r="R152" s="6">
        <v>21.4</v>
      </c>
      <c r="S152" s="6">
        <v>17</v>
      </c>
      <c r="T152" s="6">
        <f t="shared" si="10"/>
        <v>19.2</v>
      </c>
      <c r="U152" s="6">
        <v>0.5</v>
      </c>
      <c r="W152" s="5"/>
      <c r="X152" s="8">
        <v>30466</v>
      </c>
      <c r="Y152" s="6">
        <v>20</v>
      </c>
      <c r="Z152" s="6">
        <v>13.8</v>
      </c>
      <c r="AA152" s="6">
        <f t="shared" si="13"/>
        <v>16.899999999999999</v>
      </c>
      <c r="AB152" s="6">
        <v>0</v>
      </c>
      <c r="AD152" s="5"/>
      <c r="AE152" s="8">
        <v>30831</v>
      </c>
      <c r="AF152" s="6">
        <v>16.399999999999999</v>
      </c>
      <c r="AG152" s="6">
        <v>14.6</v>
      </c>
      <c r="AH152" s="6">
        <f t="shared" si="14"/>
        <v>15.5</v>
      </c>
      <c r="AI152" s="6">
        <v>0.1</v>
      </c>
    </row>
    <row r="153" spans="2:35" x14ac:dyDescent="0.25">
      <c r="B153" s="5"/>
      <c r="C153" s="8">
        <v>29371</v>
      </c>
      <c r="D153" s="6">
        <v>19.2</v>
      </c>
      <c r="E153" s="6">
        <v>11.4</v>
      </c>
      <c r="F153" s="6">
        <f t="shared" si="11"/>
        <v>15.3</v>
      </c>
      <c r="G153" s="6">
        <v>0</v>
      </c>
      <c r="I153" s="5"/>
      <c r="J153" s="12">
        <v>29737</v>
      </c>
      <c r="K153" s="13">
        <v>22.8</v>
      </c>
      <c r="L153" s="13">
        <v>15.8</v>
      </c>
      <c r="M153" s="13">
        <f t="shared" si="12"/>
        <v>19.3</v>
      </c>
      <c r="N153" s="13">
        <v>0</v>
      </c>
      <c r="P153" s="5"/>
      <c r="Q153" s="12">
        <v>30102</v>
      </c>
      <c r="R153" s="13">
        <v>21.4</v>
      </c>
      <c r="S153" s="13">
        <v>16.8</v>
      </c>
      <c r="T153" s="13">
        <f t="shared" si="10"/>
        <v>19.100000000000001</v>
      </c>
      <c r="U153" s="13">
        <v>8.1999999999999993</v>
      </c>
      <c r="W153" s="5"/>
      <c r="X153" s="12">
        <v>30467</v>
      </c>
      <c r="Y153" s="13">
        <v>21.2</v>
      </c>
      <c r="Z153" s="13">
        <v>16</v>
      </c>
      <c r="AA153" s="13">
        <f t="shared" si="13"/>
        <v>18.600000000000001</v>
      </c>
      <c r="AB153" s="13">
        <v>0.1</v>
      </c>
      <c r="AD153" s="5"/>
      <c r="AE153" s="8">
        <v>30832</v>
      </c>
      <c r="AF153" s="6">
        <v>17.399999999999999</v>
      </c>
      <c r="AG153" s="6">
        <v>14.4</v>
      </c>
      <c r="AH153" s="6">
        <f t="shared" si="14"/>
        <v>15.899999999999999</v>
      </c>
      <c r="AI153" s="6">
        <v>1.6</v>
      </c>
    </row>
    <row r="154" spans="2:35" x14ac:dyDescent="0.25">
      <c r="B154" s="5"/>
      <c r="C154" s="12">
        <v>29372</v>
      </c>
      <c r="D154" s="13">
        <v>19</v>
      </c>
      <c r="E154" s="13">
        <v>14</v>
      </c>
      <c r="F154" s="13">
        <f t="shared" si="11"/>
        <v>16.5</v>
      </c>
      <c r="G154" s="13">
        <v>0</v>
      </c>
      <c r="I154" s="5" t="s">
        <v>10</v>
      </c>
      <c r="J154" s="8">
        <v>29738</v>
      </c>
      <c r="K154" s="6">
        <v>23</v>
      </c>
      <c r="L154" s="6">
        <v>16.399999999999999</v>
      </c>
      <c r="M154" s="6">
        <f t="shared" si="12"/>
        <v>19.7</v>
      </c>
      <c r="N154" s="6">
        <v>0</v>
      </c>
      <c r="P154" s="5" t="s">
        <v>10</v>
      </c>
      <c r="Q154" s="8">
        <v>30103</v>
      </c>
      <c r="R154" s="6">
        <v>21.2</v>
      </c>
      <c r="S154" s="6">
        <v>17.600000000000001</v>
      </c>
      <c r="T154" s="6">
        <f t="shared" si="10"/>
        <v>19.399999999999999</v>
      </c>
      <c r="U154" s="6">
        <v>0</v>
      </c>
      <c r="W154" s="5" t="s">
        <v>10</v>
      </c>
      <c r="X154" s="8">
        <v>30468</v>
      </c>
      <c r="Y154" s="6">
        <v>21.6</v>
      </c>
      <c r="Z154" s="6">
        <v>18</v>
      </c>
      <c r="AA154" s="6">
        <f t="shared" si="13"/>
        <v>19.8</v>
      </c>
      <c r="AB154" s="6">
        <v>0</v>
      </c>
      <c r="AD154" s="5"/>
      <c r="AE154" s="12">
        <v>30833</v>
      </c>
      <c r="AF154" s="13">
        <v>20.6</v>
      </c>
      <c r="AG154" s="13">
        <v>13.4</v>
      </c>
      <c r="AH154" s="13">
        <f t="shared" si="14"/>
        <v>17</v>
      </c>
      <c r="AI154" s="13">
        <v>2</v>
      </c>
    </row>
    <row r="155" spans="2:35" x14ac:dyDescent="0.25">
      <c r="B155" s="5" t="s">
        <v>10</v>
      </c>
      <c r="C155" s="8">
        <v>29373</v>
      </c>
      <c r="D155" s="6">
        <v>18.600000000000001</v>
      </c>
      <c r="E155" s="6">
        <v>15.2</v>
      </c>
      <c r="F155" s="6">
        <f t="shared" si="11"/>
        <v>16.899999999999999</v>
      </c>
      <c r="G155" s="6">
        <v>0</v>
      </c>
      <c r="I155" s="5"/>
      <c r="J155" s="8">
        <v>29739</v>
      </c>
      <c r="K155" s="6">
        <v>20.8</v>
      </c>
      <c r="L155" s="6">
        <v>13.4</v>
      </c>
      <c r="M155" s="6">
        <f t="shared" si="12"/>
        <v>17.100000000000001</v>
      </c>
      <c r="N155" s="6">
        <v>0</v>
      </c>
      <c r="P155" s="5"/>
      <c r="Q155" s="8">
        <v>30104</v>
      </c>
      <c r="R155" s="6">
        <v>22</v>
      </c>
      <c r="S155" s="6">
        <v>15.8</v>
      </c>
      <c r="T155" s="6">
        <f t="shared" si="10"/>
        <v>18.899999999999999</v>
      </c>
      <c r="U155" s="6">
        <v>0</v>
      </c>
      <c r="W155" s="5"/>
      <c r="X155" s="8">
        <v>30469</v>
      </c>
      <c r="Y155" s="6">
        <v>20.2</v>
      </c>
      <c r="Z155" s="6">
        <v>17.2</v>
      </c>
      <c r="AA155" s="6">
        <f t="shared" si="13"/>
        <v>18.7</v>
      </c>
      <c r="AB155" s="6">
        <v>0</v>
      </c>
      <c r="AD155" s="5" t="s">
        <v>10</v>
      </c>
      <c r="AE155" s="8">
        <v>30834</v>
      </c>
      <c r="AF155" s="6">
        <v>22.2</v>
      </c>
      <c r="AG155" s="6">
        <v>13</v>
      </c>
      <c r="AH155" s="6">
        <f t="shared" si="14"/>
        <v>17.600000000000001</v>
      </c>
      <c r="AI155" s="6">
        <v>0</v>
      </c>
    </row>
    <row r="156" spans="2:35" x14ac:dyDescent="0.25">
      <c r="B156" s="5"/>
      <c r="C156" s="8">
        <v>29374</v>
      </c>
      <c r="D156" s="6">
        <v>19</v>
      </c>
      <c r="E156" s="6">
        <v>14.4</v>
      </c>
      <c r="F156" s="6">
        <f t="shared" si="11"/>
        <v>16.7</v>
      </c>
      <c r="G156" s="6">
        <v>0</v>
      </c>
      <c r="I156" s="5"/>
      <c r="J156" s="8">
        <v>29740</v>
      </c>
      <c r="K156" s="6">
        <v>26.4</v>
      </c>
      <c r="L156" s="6">
        <v>16.600000000000001</v>
      </c>
      <c r="M156" s="6">
        <f t="shared" si="12"/>
        <v>21.5</v>
      </c>
      <c r="N156" s="6">
        <v>0</v>
      </c>
      <c r="P156" s="5"/>
      <c r="Q156" s="8">
        <v>30105</v>
      </c>
      <c r="R156" s="6">
        <v>21.4</v>
      </c>
      <c r="S156" s="6">
        <v>17.2</v>
      </c>
      <c r="T156" s="6">
        <f t="shared" si="10"/>
        <v>19.299999999999997</v>
      </c>
      <c r="U156" s="6">
        <v>5.6</v>
      </c>
      <c r="W156" s="5"/>
      <c r="X156" s="8">
        <v>30470</v>
      </c>
      <c r="Y156" s="6">
        <v>18.600000000000001</v>
      </c>
      <c r="Z156" s="6">
        <v>16</v>
      </c>
      <c r="AA156" s="6">
        <f t="shared" si="13"/>
        <v>17.3</v>
      </c>
      <c r="AB156" s="6">
        <v>0</v>
      </c>
      <c r="AD156" s="5"/>
      <c r="AE156" s="8">
        <v>30835</v>
      </c>
      <c r="AF156" s="6">
        <v>19.8</v>
      </c>
      <c r="AG156" s="6">
        <v>15</v>
      </c>
      <c r="AH156" s="6">
        <f t="shared" si="14"/>
        <v>17.399999999999999</v>
      </c>
      <c r="AI156" s="6">
        <v>0.1</v>
      </c>
    </row>
    <row r="157" spans="2:35" x14ac:dyDescent="0.25">
      <c r="B157" s="5"/>
      <c r="C157" s="8">
        <v>29375</v>
      </c>
      <c r="D157" s="6">
        <v>21</v>
      </c>
      <c r="E157" s="6">
        <v>15.2</v>
      </c>
      <c r="F157" s="6">
        <f t="shared" si="11"/>
        <v>18.100000000000001</v>
      </c>
      <c r="G157" s="6">
        <v>0</v>
      </c>
      <c r="I157" s="5"/>
      <c r="J157" s="8">
        <v>29741</v>
      </c>
      <c r="K157" s="6">
        <v>19.8</v>
      </c>
      <c r="L157" s="6">
        <v>16</v>
      </c>
      <c r="M157" s="6">
        <f t="shared" si="12"/>
        <v>17.899999999999999</v>
      </c>
      <c r="N157" s="6">
        <v>0</v>
      </c>
      <c r="P157" s="5"/>
      <c r="Q157" s="8">
        <v>30106</v>
      </c>
      <c r="R157" s="6">
        <v>19.8</v>
      </c>
      <c r="S157" s="6">
        <v>17.600000000000001</v>
      </c>
      <c r="T157" s="6">
        <f t="shared" si="10"/>
        <v>18.700000000000003</v>
      </c>
      <c r="U157" s="6">
        <v>0.1</v>
      </c>
      <c r="W157" s="5"/>
      <c r="X157" s="8">
        <v>30471</v>
      </c>
      <c r="Y157" s="6">
        <v>22.2</v>
      </c>
      <c r="Z157" s="6">
        <v>14.6</v>
      </c>
      <c r="AA157" s="6">
        <f t="shared" si="13"/>
        <v>18.399999999999999</v>
      </c>
      <c r="AB157" s="6">
        <v>0</v>
      </c>
      <c r="AD157" s="5"/>
      <c r="AE157" s="8">
        <v>30836</v>
      </c>
      <c r="AF157" s="6">
        <v>21.8</v>
      </c>
      <c r="AG157" s="6">
        <v>13.4</v>
      </c>
      <c r="AH157" s="6">
        <f t="shared" si="14"/>
        <v>17.600000000000001</v>
      </c>
      <c r="AI157" s="6">
        <v>0.1</v>
      </c>
    </row>
    <row r="158" spans="2:35" x14ac:dyDescent="0.25">
      <c r="B158" s="5"/>
      <c r="C158" s="8">
        <v>29376</v>
      </c>
      <c r="D158" s="6">
        <v>22.2</v>
      </c>
      <c r="E158" s="6">
        <v>16.8</v>
      </c>
      <c r="F158" s="6">
        <f t="shared" si="11"/>
        <v>19.5</v>
      </c>
      <c r="G158" s="6">
        <v>0</v>
      </c>
      <c r="I158" s="5"/>
      <c r="J158" s="8">
        <v>29742</v>
      </c>
      <c r="K158" s="6">
        <v>22.8</v>
      </c>
      <c r="L158" s="6">
        <v>16.2</v>
      </c>
      <c r="M158" s="6">
        <f t="shared" si="12"/>
        <v>19.5</v>
      </c>
      <c r="N158" s="6">
        <v>0</v>
      </c>
      <c r="P158" s="5"/>
      <c r="Q158" s="8">
        <v>30107</v>
      </c>
      <c r="R158" s="6">
        <v>22</v>
      </c>
      <c r="S158" s="6">
        <v>16.399999999999999</v>
      </c>
      <c r="T158" s="6">
        <f t="shared" si="10"/>
        <v>19.2</v>
      </c>
      <c r="U158" s="6">
        <v>0</v>
      </c>
      <c r="W158" s="5"/>
      <c r="X158" s="8">
        <v>30472</v>
      </c>
      <c r="Y158" s="6">
        <v>26.6</v>
      </c>
      <c r="Z158" s="6">
        <v>18</v>
      </c>
      <c r="AA158" s="6">
        <f t="shared" si="13"/>
        <v>22.3</v>
      </c>
      <c r="AB158" s="6">
        <v>0</v>
      </c>
      <c r="AD158" s="5"/>
      <c r="AE158" s="8">
        <v>30837</v>
      </c>
      <c r="AF158" s="6">
        <v>23</v>
      </c>
      <c r="AG158" s="6">
        <v>13</v>
      </c>
      <c r="AH158" s="6">
        <f t="shared" si="14"/>
        <v>18</v>
      </c>
      <c r="AI158" s="6">
        <v>3.4</v>
      </c>
    </row>
    <row r="159" spans="2:35" x14ac:dyDescent="0.25">
      <c r="B159" s="5"/>
      <c r="C159" s="8">
        <v>29377</v>
      </c>
      <c r="D159" s="6">
        <v>20.6</v>
      </c>
      <c r="E159" s="6">
        <v>17.2</v>
      </c>
      <c r="F159" s="6">
        <f t="shared" si="11"/>
        <v>18.899999999999999</v>
      </c>
      <c r="G159" s="6">
        <v>0</v>
      </c>
      <c r="I159" s="5"/>
      <c r="J159" s="8">
        <v>29743</v>
      </c>
      <c r="K159" s="6">
        <v>26.8</v>
      </c>
      <c r="L159" s="6">
        <v>16.600000000000001</v>
      </c>
      <c r="M159" s="6">
        <f t="shared" si="12"/>
        <v>21.700000000000003</v>
      </c>
      <c r="N159" s="6">
        <v>0</v>
      </c>
      <c r="P159" s="5"/>
      <c r="Q159" s="8">
        <v>30108</v>
      </c>
      <c r="R159" s="6">
        <v>21.4</v>
      </c>
      <c r="S159" s="6">
        <v>17.399999999999999</v>
      </c>
      <c r="T159" s="6">
        <f t="shared" si="10"/>
        <v>19.399999999999999</v>
      </c>
      <c r="U159" s="6">
        <v>0</v>
      </c>
      <c r="W159" s="5"/>
      <c r="X159" s="8">
        <v>30473</v>
      </c>
      <c r="Y159" s="6">
        <v>29.4</v>
      </c>
      <c r="Z159" s="6">
        <v>21</v>
      </c>
      <c r="AA159" s="6">
        <f t="shared" si="13"/>
        <v>25.2</v>
      </c>
      <c r="AB159" s="6">
        <v>0</v>
      </c>
      <c r="AD159" s="5"/>
      <c r="AE159" s="8">
        <v>30838</v>
      </c>
      <c r="AF159" s="6">
        <v>21.8</v>
      </c>
      <c r="AG159" s="6">
        <v>12.4</v>
      </c>
      <c r="AH159" s="6">
        <f t="shared" si="14"/>
        <v>17.100000000000001</v>
      </c>
      <c r="AI159" s="6">
        <v>8</v>
      </c>
    </row>
    <row r="160" spans="2:35" x14ac:dyDescent="0.25">
      <c r="B160" s="5"/>
      <c r="C160" s="8">
        <v>29378</v>
      </c>
      <c r="D160" s="6">
        <v>20.399999999999999</v>
      </c>
      <c r="E160" s="6">
        <v>17.8</v>
      </c>
      <c r="F160" s="6">
        <f t="shared" si="11"/>
        <v>19.100000000000001</v>
      </c>
      <c r="G160" s="6">
        <v>0</v>
      </c>
      <c r="I160" s="5"/>
      <c r="J160" s="8">
        <v>29744</v>
      </c>
      <c r="K160" s="6">
        <v>25.8</v>
      </c>
      <c r="L160" s="6">
        <v>18.600000000000001</v>
      </c>
      <c r="M160" s="6">
        <f t="shared" si="12"/>
        <v>22.200000000000003</v>
      </c>
      <c r="N160" s="6">
        <v>0</v>
      </c>
      <c r="P160" s="5"/>
      <c r="Q160" s="8">
        <v>30109</v>
      </c>
      <c r="R160" s="6">
        <v>24</v>
      </c>
      <c r="S160" s="6">
        <v>19</v>
      </c>
      <c r="T160" s="6">
        <f t="shared" ref="T160:T223" si="15">+(R160+S160)/2</f>
        <v>21.5</v>
      </c>
      <c r="U160" s="6">
        <v>0.2</v>
      </c>
      <c r="W160" s="5"/>
      <c r="X160" s="8">
        <v>30474</v>
      </c>
      <c r="Y160" s="6">
        <v>25.4</v>
      </c>
      <c r="Z160" s="6">
        <v>18.8</v>
      </c>
      <c r="AA160" s="6">
        <f t="shared" si="13"/>
        <v>22.1</v>
      </c>
      <c r="AB160" s="6">
        <v>0</v>
      </c>
      <c r="AD160" s="5"/>
      <c r="AE160" s="8">
        <v>30839</v>
      </c>
      <c r="AF160" s="6">
        <v>17.2</v>
      </c>
      <c r="AG160" s="6">
        <v>11.2</v>
      </c>
      <c r="AH160" s="6">
        <f t="shared" si="14"/>
        <v>14.2</v>
      </c>
      <c r="AI160" s="6">
        <v>11.6</v>
      </c>
    </row>
    <row r="161" spans="2:35" x14ac:dyDescent="0.25">
      <c r="B161" s="5"/>
      <c r="C161" s="8">
        <v>29379</v>
      </c>
      <c r="D161" s="6">
        <v>21</v>
      </c>
      <c r="E161" s="6">
        <v>18.399999999999999</v>
      </c>
      <c r="F161" s="6">
        <f t="shared" si="11"/>
        <v>19.7</v>
      </c>
      <c r="G161" s="6">
        <v>43.5</v>
      </c>
      <c r="I161" s="5"/>
      <c r="J161" s="8">
        <v>29745</v>
      </c>
      <c r="K161" s="6">
        <v>24.4</v>
      </c>
      <c r="L161" s="6">
        <v>18.399999999999999</v>
      </c>
      <c r="M161" s="6">
        <f t="shared" si="12"/>
        <v>21.4</v>
      </c>
      <c r="N161" s="6">
        <v>0</v>
      </c>
      <c r="P161" s="5"/>
      <c r="Q161" s="8">
        <v>30110</v>
      </c>
      <c r="R161" s="6">
        <v>24.8</v>
      </c>
      <c r="S161" s="6">
        <v>18.600000000000001</v>
      </c>
      <c r="T161" s="6">
        <f t="shared" si="15"/>
        <v>21.700000000000003</v>
      </c>
      <c r="U161" s="6">
        <v>0</v>
      </c>
      <c r="W161" s="5"/>
      <c r="X161" s="8">
        <v>30475</v>
      </c>
      <c r="Y161" s="6">
        <v>23.4</v>
      </c>
      <c r="Z161" s="6">
        <v>18.2</v>
      </c>
      <c r="AA161" s="6">
        <f t="shared" si="13"/>
        <v>20.799999999999997</v>
      </c>
      <c r="AB161" s="6">
        <v>0</v>
      </c>
      <c r="AD161" s="5"/>
      <c r="AE161" s="8">
        <v>30840</v>
      </c>
      <c r="AF161" s="6">
        <v>18</v>
      </c>
      <c r="AG161" s="6">
        <v>10</v>
      </c>
      <c r="AH161" s="6">
        <f t="shared" si="14"/>
        <v>14</v>
      </c>
      <c r="AI161" s="6">
        <v>0.1</v>
      </c>
    </row>
    <row r="162" spans="2:35" x14ac:dyDescent="0.25">
      <c r="B162" s="5"/>
      <c r="C162" s="8">
        <v>29380</v>
      </c>
      <c r="D162" s="6">
        <v>16.8</v>
      </c>
      <c r="E162" s="6">
        <v>15.2</v>
      </c>
      <c r="F162" s="6">
        <f t="shared" si="11"/>
        <v>16</v>
      </c>
      <c r="G162" s="6">
        <v>4.3</v>
      </c>
      <c r="I162" s="5"/>
      <c r="J162" s="8">
        <v>29746</v>
      </c>
      <c r="K162" s="6">
        <v>24.2</v>
      </c>
      <c r="L162" s="6">
        <v>18.600000000000001</v>
      </c>
      <c r="M162" s="6">
        <f t="shared" si="12"/>
        <v>21.4</v>
      </c>
      <c r="N162" s="6">
        <v>0</v>
      </c>
      <c r="P162" s="5"/>
      <c r="Q162" s="8">
        <v>30111</v>
      </c>
      <c r="R162" s="6">
        <v>25.2</v>
      </c>
      <c r="S162" s="6">
        <v>21.2</v>
      </c>
      <c r="T162" s="6">
        <f t="shared" si="15"/>
        <v>23.2</v>
      </c>
      <c r="U162" s="6">
        <v>0</v>
      </c>
      <c r="W162" s="5"/>
      <c r="X162" s="8">
        <v>30476</v>
      </c>
      <c r="Y162" s="6">
        <v>22</v>
      </c>
      <c r="Z162" s="6">
        <v>19.399999999999999</v>
      </c>
      <c r="AA162" s="6">
        <f t="shared" si="13"/>
        <v>20.7</v>
      </c>
      <c r="AB162" s="6">
        <v>0</v>
      </c>
      <c r="AD162" s="5"/>
      <c r="AE162" s="8">
        <v>30841</v>
      </c>
      <c r="AF162" s="6">
        <v>18</v>
      </c>
      <c r="AG162" s="6">
        <v>12</v>
      </c>
      <c r="AH162" s="6">
        <f t="shared" si="14"/>
        <v>15</v>
      </c>
      <c r="AI162" s="6">
        <v>0</v>
      </c>
    </row>
    <row r="163" spans="2:35" x14ac:dyDescent="0.25">
      <c r="B163" s="5"/>
      <c r="C163" s="8">
        <v>29381</v>
      </c>
      <c r="D163" s="6">
        <v>21.4</v>
      </c>
      <c r="E163" s="6">
        <v>15</v>
      </c>
      <c r="F163" s="6">
        <f t="shared" si="11"/>
        <v>18.2</v>
      </c>
      <c r="G163" s="6">
        <v>1.6</v>
      </c>
      <c r="I163" s="5"/>
      <c r="J163" s="8">
        <v>29747</v>
      </c>
      <c r="K163" s="6">
        <v>25.4</v>
      </c>
      <c r="L163" s="6">
        <v>20.2</v>
      </c>
      <c r="M163" s="6">
        <f t="shared" si="12"/>
        <v>22.799999999999997</v>
      </c>
      <c r="N163" s="6">
        <v>0</v>
      </c>
      <c r="P163" s="5"/>
      <c r="Q163" s="8">
        <v>30112</v>
      </c>
      <c r="R163" s="6">
        <v>28.4</v>
      </c>
      <c r="S163" s="6">
        <v>21</v>
      </c>
      <c r="T163" s="6">
        <f t="shared" si="15"/>
        <v>24.7</v>
      </c>
      <c r="U163" s="6">
        <v>5.6</v>
      </c>
      <c r="W163" s="5"/>
      <c r="X163" s="8">
        <v>30477</v>
      </c>
      <c r="Y163" s="6">
        <v>33</v>
      </c>
      <c r="Z163" s="6">
        <v>22</v>
      </c>
      <c r="AA163" s="6">
        <f t="shared" si="13"/>
        <v>27.5</v>
      </c>
      <c r="AB163" s="6">
        <v>0.1</v>
      </c>
      <c r="AD163" s="5"/>
      <c r="AE163" s="8">
        <v>30842</v>
      </c>
      <c r="AF163" s="6">
        <v>19.399999999999999</v>
      </c>
      <c r="AG163" s="6">
        <v>13.4</v>
      </c>
      <c r="AH163" s="6">
        <f t="shared" si="14"/>
        <v>16.399999999999999</v>
      </c>
      <c r="AI163" s="6">
        <v>0</v>
      </c>
    </row>
    <row r="164" spans="2:35" x14ac:dyDescent="0.25">
      <c r="B164" s="5"/>
      <c r="C164" s="8">
        <v>29382</v>
      </c>
      <c r="D164" s="6">
        <v>20</v>
      </c>
      <c r="E164" s="6">
        <v>15.6</v>
      </c>
      <c r="F164" s="6">
        <f t="shared" si="11"/>
        <v>17.8</v>
      </c>
      <c r="G164" s="6">
        <v>0</v>
      </c>
      <c r="I164" s="5"/>
      <c r="J164" s="8">
        <v>29748</v>
      </c>
      <c r="K164" s="6">
        <v>25.6</v>
      </c>
      <c r="L164" s="6">
        <v>20</v>
      </c>
      <c r="M164" s="6">
        <f t="shared" si="12"/>
        <v>22.8</v>
      </c>
      <c r="N164" s="6">
        <v>0</v>
      </c>
      <c r="P164" s="5"/>
      <c r="Q164" s="8">
        <v>30113</v>
      </c>
      <c r="R164" s="6">
        <v>26</v>
      </c>
      <c r="S164" s="6">
        <v>20.399999999999999</v>
      </c>
      <c r="T164" s="6">
        <f t="shared" si="15"/>
        <v>23.2</v>
      </c>
      <c r="U164" s="6">
        <v>0.2</v>
      </c>
      <c r="W164" s="5"/>
      <c r="X164" s="8">
        <v>30478</v>
      </c>
      <c r="Y164" s="6">
        <v>27.6</v>
      </c>
      <c r="Z164" s="6">
        <v>21.2</v>
      </c>
      <c r="AA164" s="6">
        <f t="shared" si="13"/>
        <v>24.4</v>
      </c>
      <c r="AB164" s="6">
        <v>0</v>
      </c>
      <c r="AD164" s="5"/>
      <c r="AE164" s="8">
        <v>30843</v>
      </c>
      <c r="AF164" s="6">
        <v>21.4</v>
      </c>
      <c r="AG164" s="6">
        <v>15</v>
      </c>
      <c r="AH164" s="6">
        <f t="shared" si="14"/>
        <v>18.2</v>
      </c>
      <c r="AI164" s="6">
        <v>1</v>
      </c>
    </row>
    <row r="165" spans="2:35" x14ac:dyDescent="0.25">
      <c r="B165" s="5"/>
      <c r="C165" s="8">
        <v>29383</v>
      </c>
      <c r="D165" s="6">
        <v>21</v>
      </c>
      <c r="E165" s="6">
        <v>14.8</v>
      </c>
      <c r="F165" s="6">
        <f t="shared" si="11"/>
        <v>17.899999999999999</v>
      </c>
      <c r="G165" s="6">
        <v>0</v>
      </c>
      <c r="I165" s="5"/>
      <c r="J165" s="8">
        <v>29749</v>
      </c>
      <c r="K165" s="6">
        <v>29.6</v>
      </c>
      <c r="L165" s="6">
        <v>21.4</v>
      </c>
      <c r="M165" s="6">
        <f t="shared" si="12"/>
        <v>25.5</v>
      </c>
      <c r="N165" s="6">
        <v>0</v>
      </c>
      <c r="P165" s="5"/>
      <c r="Q165" s="8">
        <v>30114</v>
      </c>
      <c r="R165" s="6">
        <v>22.8</v>
      </c>
      <c r="S165" s="6">
        <v>20</v>
      </c>
      <c r="T165" s="6">
        <f t="shared" si="15"/>
        <v>21.4</v>
      </c>
      <c r="U165" s="6">
        <v>0.2</v>
      </c>
      <c r="W165" s="5"/>
      <c r="X165" s="8">
        <v>30479</v>
      </c>
      <c r="Y165" s="6">
        <v>27</v>
      </c>
      <c r="Z165" s="6">
        <v>22.6</v>
      </c>
      <c r="AA165" s="6">
        <f t="shared" si="13"/>
        <v>24.8</v>
      </c>
      <c r="AB165" s="6">
        <v>1</v>
      </c>
      <c r="AD165" s="5"/>
      <c r="AE165" s="8">
        <v>30844</v>
      </c>
      <c r="AF165" s="6">
        <v>21</v>
      </c>
      <c r="AG165" s="6">
        <v>16.600000000000001</v>
      </c>
      <c r="AH165" s="6">
        <f t="shared" si="14"/>
        <v>18.8</v>
      </c>
      <c r="AI165" s="6">
        <v>0</v>
      </c>
    </row>
    <row r="166" spans="2:35" x14ac:dyDescent="0.25">
      <c r="B166" s="5"/>
      <c r="C166" s="8">
        <v>29384</v>
      </c>
      <c r="D166" s="6">
        <v>20.6</v>
      </c>
      <c r="E166" s="6">
        <v>17.2</v>
      </c>
      <c r="F166" s="6">
        <f t="shared" si="11"/>
        <v>18.899999999999999</v>
      </c>
      <c r="G166" s="6">
        <v>0.1</v>
      </c>
      <c r="I166" s="5"/>
      <c r="J166" s="8">
        <v>29750</v>
      </c>
      <c r="K166" s="6">
        <v>29.2</v>
      </c>
      <c r="L166" s="6">
        <v>22.8</v>
      </c>
      <c r="M166" s="6">
        <f t="shared" si="12"/>
        <v>26</v>
      </c>
      <c r="N166" s="6">
        <v>0</v>
      </c>
      <c r="P166" s="5"/>
      <c r="Q166" s="8">
        <v>30115</v>
      </c>
      <c r="R166" s="6">
        <v>26.4</v>
      </c>
      <c r="S166" s="6">
        <v>18.600000000000001</v>
      </c>
      <c r="T166" s="6">
        <f t="shared" si="15"/>
        <v>22.5</v>
      </c>
      <c r="U166" s="6">
        <v>0</v>
      </c>
      <c r="W166" s="5"/>
      <c r="X166" s="8">
        <v>30480</v>
      </c>
      <c r="Y166" s="6">
        <v>24.6</v>
      </c>
      <c r="Z166" s="6">
        <v>20.399999999999999</v>
      </c>
      <c r="AA166" s="6">
        <f t="shared" si="13"/>
        <v>22.5</v>
      </c>
      <c r="AB166" s="6">
        <v>0.1</v>
      </c>
      <c r="AD166" s="5"/>
      <c r="AE166" s="8">
        <v>30845</v>
      </c>
      <c r="AF166" s="6">
        <v>26.6</v>
      </c>
      <c r="AG166" s="6">
        <v>16.399999999999999</v>
      </c>
      <c r="AH166" s="6">
        <f t="shared" si="14"/>
        <v>21.5</v>
      </c>
      <c r="AI166" s="6">
        <v>0</v>
      </c>
    </row>
    <row r="167" spans="2:35" x14ac:dyDescent="0.25">
      <c r="B167" s="5"/>
      <c r="C167" s="8">
        <v>29385</v>
      </c>
      <c r="D167" s="6">
        <v>21</v>
      </c>
      <c r="E167" s="6">
        <v>18.399999999999999</v>
      </c>
      <c r="F167" s="6">
        <f t="shared" si="11"/>
        <v>19.7</v>
      </c>
      <c r="G167" s="6">
        <v>0</v>
      </c>
      <c r="I167" s="5"/>
      <c r="J167" s="8">
        <v>29751</v>
      </c>
      <c r="K167" s="6">
        <v>27.2</v>
      </c>
      <c r="L167" s="6">
        <v>20.6</v>
      </c>
      <c r="M167" s="6">
        <f t="shared" si="12"/>
        <v>23.9</v>
      </c>
      <c r="N167" s="6">
        <v>0</v>
      </c>
      <c r="P167" s="5"/>
      <c r="Q167" s="8">
        <v>30116</v>
      </c>
      <c r="R167" s="6">
        <v>21.4</v>
      </c>
      <c r="S167" s="6">
        <v>16.600000000000001</v>
      </c>
      <c r="T167" s="6">
        <f t="shared" si="15"/>
        <v>19</v>
      </c>
      <c r="U167" s="6">
        <v>0</v>
      </c>
      <c r="W167" s="5"/>
      <c r="X167" s="8">
        <v>30481</v>
      </c>
      <c r="Y167" s="6">
        <v>24.6</v>
      </c>
      <c r="Z167" s="6">
        <v>17.399999999999999</v>
      </c>
      <c r="AA167" s="6">
        <f t="shared" si="13"/>
        <v>21</v>
      </c>
      <c r="AB167" s="6">
        <v>0</v>
      </c>
      <c r="AD167" s="5"/>
      <c r="AE167" s="8">
        <v>30846</v>
      </c>
      <c r="AF167" s="6">
        <v>25.2</v>
      </c>
      <c r="AG167" s="6">
        <v>18.2</v>
      </c>
      <c r="AH167" s="6">
        <f t="shared" si="14"/>
        <v>21.7</v>
      </c>
      <c r="AI167" s="6">
        <v>0</v>
      </c>
    </row>
    <row r="168" spans="2:35" x14ac:dyDescent="0.25">
      <c r="B168" s="5"/>
      <c r="C168" s="8">
        <v>29386</v>
      </c>
      <c r="D168" s="6">
        <v>26.2</v>
      </c>
      <c r="E168" s="6">
        <v>18.399999999999999</v>
      </c>
      <c r="F168" s="6">
        <f t="shared" si="11"/>
        <v>22.299999999999997</v>
      </c>
      <c r="G168" s="6">
        <v>0</v>
      </c>
      <c r="I168" s="5"/>
      <c r="J168" s="8">
        <v>29752</v>
      </c>
      <c r="K168" s="6">
        <v>27.6</v>
      </c>
      <c r="L168" s="6">
        <v>22</v>
      </c>
      <c r="M168" s="6">
        <f t="shared" si="12"/>
        <v>24.8</v>
      </c>
      <c r="N168" s="6">
        <v>0</v>
      </c>
      <c r="P168" s="5"/>
      <c r="Q168" s="8">
        <v>30117</v>
      </c>
      <c r="R168" s="6">
        <v>22.4</v>
      </c>
      <c r="S168" s="6">
        <v>18</v>
      </c>
      <c r="T168" s="6">
        <f t="shared" si="15"/>
        <v>20.2</v>
      </c>
      <c r="U168" s="6">
        <v>0</v>
      </c>
      <c r="W168" s="5"/>
      <c r="X168" s="8">
        <v>30482</v>
      </c>
      <c r="Y168" s="6">
        <v>23.2</v>
      </c>
      <c r="Z168" s="6">
        <v>19</v>
      </c>
      <c r="AA168" s="6">
        <f t="shared" si="13"/>
        <v>21.1</v>
      </c>
      <c r="AB168" s="6">
        <v>0</v>
      </c>
      <c r="AD168" s="5"/>
      <c r="AE168" s="8">
        <v>30847</v>
      </c>
      <c r="AF168" s="6">
        <v>22.6</v>
      </c>
      <c r="AG168" s="6">
        <v>17.399999999999999</v>
      </c>
      <c r="AH168" s="6">
        <f t="shared" si="14"/>
        <v>20</v>
      </c>
      <c r="AI168" s="6">
        <v>0</v>
      </c>
    </row>
    <row r="169" spans="2:35" x14ac:dyDescent="0.25">
      <c r="B169" s="5"/>
      <c r="C169" s="8">
        <v>29387</v>
      </c>
      <c r="D169" s="6">
        <v>27.8</v>
      </c>
      <c r="E169" s="6">
        <v>17.8</v>
      </c>
      <c r="F169" s="6">
        <f t="shared" si="11"/>
        <v>22.8</v>
      </c>
      <c r="G169" s="6">
        <v>0</v>
      </c>
      <c r="I169" s="5"/>
      <c r="J169" s="8">
        <v>29753</v>
      </c>
      <c r="K169" s="6">
        <v>33.6</v>
      </c>
      <c r="L169" s="6">
        <v>23.4</v>
      </c>
      <c r="M169" s="6">
        <f t="shared" si="12"/>
        <v>28.5</v>
      </c>
      <c r="N169" s="6">
        <v>0</v>
      </c>
      <c r="P169" s="5"/>
      <c r="Q169" s="8">
        <v>30118</v>
      </c>
      <c r="R169" s="6">
        <v>26</v>
      </c>
      <c r="S169" s="6">
        <v>19.2</v>
      </c>
      <c r="T169" s="6">
        <f t="shared" si="15"/>
        <v>22.6</v>
      </c>
      <c r="U169" s="6">
        <v>0</v>
      </c>
      <c r="W169" s="5"/>
      <c r="X169" s="8">
        <v>30483</v>
      </c>
      <c r="Y169" s="6">
        <v>22</v>
      </c>
      <c r="Z169" s="6">
        <v>18.2</v>
      </c>
      <c r="AA169" s="6">
        <f t="shared" si="13"/>
        <v>20.100000000000001</v>
      </c>
      <c r="AB169" s="6">
        <v>0.2</v>
      </c>
      <c r="AD169" s="5"/>
      <c r="AE169" s="8">
        <v>30848</v>
      </c>
      <c r="AF169" s="6">
        <v>28.8</v>
      </c>
      <c r="AG169" s="6">
        <v>18.2</v>
      </c>
      <c r="AH169" s="6">
        <f t="shared" si="14"/>
        <v>23.5</v>
      </c>
      <c r="AI169" s="6">
        <v>0</v>
      </c>
    </row>
    <row r="170" spans="2:35" x14ac:dyDescent="0.25">
      <c r="B170" s="5"/>
      <c r="C170" s="8">
        <v>29388</v>
      </c>
      <c r="D170" s="6">
        <v>28</v>
      </c>
      <c r="E170" s="6">
        <v>18.399999999999999</v>
      </c>
      <c r="F170" s="6">
        <f t="shared" si="11"/>
        <v>23.2</v>
      </c>
      <c r="G170" s="6">
        <v>0</v>
      </c>
      <c r="I170" s="5"/>
      <c r="J170" s="8">
        <v>29754</v>
      </c>
      <c r="K170" s="6">
        <v>28</v>
      </c>
      <c r="L170" s="6">
        <v>22.2</v>
      </c>
      <c r="M170" s="6">
        <f t="shared" si="12"/>
        <v>25.1</v>
      </c>
      <c r="N170" s="6">
        <v>0</v>
      </c>
      <c r="P170" s="5"/>
      <c r="Q170" s="8">
        <v>30119</v>
      </c>
      <c r="R170" s="6">
        <v>29.8</v>
      </c>
      <c r="S170" s="6">
        <v>20.8</v>
      </c>
      <c r="T170" s="6">
        <f t="shared" si="15"/>
        <v>25.3</v>
      </c>
      <c r="U170" s="6">
        <v>0</v>
      </c>
      <c r="W170" s="5"/>
      <c r="X170" s="8">
        <v>30484</v>
      </c>
      <c r="Y170" s="6">
        <v>19.399999999999999</v>
      </c>
      <c r="Z170" s="6">
        <v>15.6</v>
      </c>
      <c r="AA170" s="6">
        <f t="shared" si="13"/>
        <v>17.5</v>
      </c>
      <c r="AB170" s="6">
        <v>6.3</v>
      </c>
      <c r="AD170" s="5"/>
      <c r="AE170" s="8">
        <v>30849</v>
      </c>
      <c r="AF170" s="6">
        <v>22</v>
      </c>
      <c r="AG170" s="6">
        <v>17.399999999999999</v>
      </c>
      <c r="AH170" s="6">
        <f t="shared" si="14"/>
        <v>19.7</v>
      </c>
      <c r="AI170" s="6">
        <v>0</v>
      </c>
    </row>
    <row r="171" spans="2:35" x14ac:dyDescent="0.25">
      <c r="B171" s="5"/>
      <c r="C171" s="8">
        <v>29389</v>
      </c>
      <c r="D171" s="6">
        <v>25.4</v>
      </c>
      <c r="E171" s="6">
        <v>19</v>
      </c>
      <c r="F171" s="6">
        <f t="shared" si="11"/>
        <v>22.2</v>
      </c>
      <c r="G171" s="6">
        <v>0</v>
      </c>
      <c r="I171" s="5"/>
      <c r="J171" s="8">
        <v>29755</v>
      </c>
      <c r="K171" s="6">
        <v>24.4</v>
      </c>
      <c r="L171" s="6">
        <v>20.2</v>
      </c>
      <c r="M171" s="6">
        <f t="shared" si="12"/>
        <v>22.299999999999997</v>
      </c>
      <c r="N171" s="6">
        <v>0</v>
      </c>
      <c r="P171" s="5"/>
      <c r="Q171" s="8">
        <v>30120</v>
      </c>
      <c r="R171" s="6">
        <v>24.2</v>
      </c>
      <c r="S171" s="6">
        <v>21</v>
      </c>
      <c r="T171" s="6">
        <f t="shared" si="15"/>
        <v>22.6</v>
      </c>
      <c r="U171" s="6">
        <v>0</v>
      </c>
      <c r="W171" s="5"/>
      <c r="X171" s="8">
        <v>30485</v>
      </c>
      <c r="Y171" s="6">
        <v>20.2</v>
      </c>
      <c r="Z171" s="6">
        <v>15.2</v>
      </c>
      <c r="AA171" s="6">
        <f t="shared" si="13"/>
        <v>17.7</v>
      </c>
      <c r="AB171" s="6">
        <v>12.6</v>
      </c>
      <c r="AD171" s="5"/>
      <c r="AE171" s="8">
        <v>30850</v>
      </c>
      <c r="AF171" s="6">
        <v>23.2</v>
      </c>
      <c r="AG171" s="6">
        <v>16</v>
      </c>
      <c r="AH171" s="6">
        <f t="shared" si="14"/>
        <v>19.600000000000001</v>
      </c>
      <c r="AI171" s="6">
        <v>0.1</v>
      </c>
    </row>
    <row r="172" spans="2:35" x14ac:dyDescent="0.25">
      <c r="B172" s="5"/>
      <c r="C172" s="8">
        <v>29390</v>
      </c>
      <c r="D172" s="6">
        <v>21.8</v>
      </c>
      <c r="E172" s="6">
        <v>17.600000000000001</v>
      </c>
      <c r="F172" s="6">
        <f t="shared" si="11"/>
        <v>19.700000000000003</v>
      </c>
      <c r="G172" s="6">
        <v>0.1</v>
      </c>
      <c r="I172" s="5"/>
      <c r="J172" s="8">
        <v>29756</v>
      </c>
      <c r="K172" s="6">
        <v>22</v>
      </c>
      <c r="L172" s="6">
        <v>19</v>
      </c>
      <c r="M172" s="6">
        <f t="shared" si="12"/>
        <v>20.5</v>
      </c>
      <c r="N172" s="6">
        <v>0.3</v>
      </c>
      <c r="P172" s="5"/>
      <c r="Q172" s="8">
        <v>30121</v>
      </c>
      <c r="R172" s="6">
        <v>23.2</v>
      </c>
      <c r="S172" s="6">
        <v>20.399999999999999</v>
      </c>
      <c r="T172" s="6">
        <f t="shared" si="15"/>
        <v>21.799999999999997</v>
      </c>
      <c r="U172" s="6">
        <v>0</v>
      </c>
      <c r="W172" s="5"/>
      <c r="X172" s="8">
        <v>30486</v>
      </c>
      <c r="Y172" s="6">
        <v>21.4</v>
      </c>
      <c r="Z172" s="6">
        <v>9</v>
      </c>
      <c r="AA172" s="6">
        <f t="shared" si="13"/>
        <v>15.2</v>
      </c>
      <c r="AB172" s="6">
        <v>0.3</v>
      </c>
      <c r="AD172" s="5"/>
      <c r="AE172" s="8">
        <v>30851</v>
      </c>
      <c r="AF172" s="6">
        <v>19.8</v>
      </c>
      <c r="AG172" s="6">
        <v>17.399999999999999</v>
      </c>
      <c r="AH172" s="6">
        <f t="shared" si="14"/>
        <v>18.600000000000001</v>
      </c>
      <c r="AI172" s="6">
        <v>2.2000000000000002</v>
      </c>
    </row>
    <row r="173" spans="2:35" x14ac:dyDescent="0.25">
      <c r="B173" s="5"/>
      <c r="C173" s="8">
        <v>29391</v>
      </c>
      <c r="D173" s="6">
        <v>21.2</v>
      </c>
      <c r="E173" s="6">
        <v>18.399999999999999</v>
      </c>
      <c r="F173" s="6">
        <f t="shared" si="11"/>
        <v>19.799999999999997</v>
      </c>
      <c r="G173" s="6">
        <v>0.1</v>
      </c>
      <c r="I173" s="5"/>
      <c r="J173" s="8">
        <v>29757</v>
      </c>
      <c r="K173" s="6">
        <v>21.6</v>
      </c>
      <c r="L173" s="6">
        <v>16.600000000000001</v>
      </c>
      <c r="M173" s="6">
        <f t="shared" si="12"/>
        <v>19.100000000000001</v>
      </c>
      <c r="N173" s="6">
        <v>0</v>
      </c>
      <c r="P173" s="5"/>
      <c r="Q173" s="8">
        <v>30122</v>
      </c>
      <c r="R173" s="6">
        <v>24.8</v>
      </c>
      <c r="S173" s="6">
        <v>19</v>
      </c>
      <c r="T173" s="6">
        <f t="shared" si="15"/>
        <v>21.9</v>
      </c>
      <c r="U173" s="6">
        <v>0</v>
      </c>
      <c r="W173" s="5"/>
      <c r="X173" s="8">
        <v>30487</v>
      </c>
      <c r="Y173" s="6">
        <v>20.399999999999999</v>
      </c>
      <c r="Z173" s="6">
        <v>15.6</v>
      </c>
      <c r="AA173" s="6">
        <f t="shared" si="13"/>
        <v>18</v>
      </c>
      <c r="AB173" s="6">
        <v>0</v>
      </c>
      <c r="AD173" s="5"/>
      <c r="AE173" s="8">
        <v>30852</v>
      </c>
      <c r="AF173" s="6">
        <v>25.4</v>
      </c>
      <c r="AG173" s="6">
        <v>17.600000000000001</v>
      </c>
      <c r="AH173" s="6">
        <f t="shared" si="14"/>
        <v>21.5</v>
      </c>
      <c r="AI173" s="6">
        <v>0.4</v>
      </c>
    </row>
    <row r="174" spans="2:35" x14ac:dyDescent="0.25">
      <c r="B174" s="5"/>
      <c r="C174" s="8">
        <v>29392</v>
      </c>
      <c r="D174" s="6">
        <v>20.6</v>
      </c>
      <c r="E174" s="6">
        <v>18.2</v>
      </c>
      <c r="F174" s="6">
        <f t="shared" si="11"/>
        <v>19.399999999999999</v>
      </c>
      <c r="G174" s="6">
        <v>0.1</v>
      </c>
      <c r="I174" s="5"/>
      <c r="J174" s="8">
        <v>29758</v>
      </c>
      <c r="K174" s="6">
        <v>20.8</v>
      </c>
      <c r="L174" s="6">
        <v>17.600000000000001</v>
      </c>
      <c r="M174" s="6">
        <f t="shared" si="12"/>
        <v>19.200000000000003</v>
      </c>
      <c r="N174" s="6">
        <v>0.1</v>
      </c>
      <c r="P174" s="5"/>
      <c r="Q174" s="8">
        <v>30123</v>
      </c>
      <c r="R174" s="6">
        <v>24</v>
      </c>
      <c r="S174" s="6">
        <v>21</v>
      </c>
      <c r="T174" s="6">
        <f t="shared" si="15"/>
        <v>22.5</v>
      </c>
      <c r="U174" s="6">
        <v>0.1</v>
      </c>
      <c r="W174" s="5"/>
      <c r="X174" s="8">
        <v>30488</v>
      </c>
      <c r="Y174" s="6">
        <v>22.4</v>
      </c>
      <c r="Z174" s="6">
        <v>15.8</v>
      </c>
      <c r="AA174" s="6">
        <f t="shared" si="13"/>
        <v>19.100000000000001</v>
      </c>
      <c r="AB174" s="6">
        <v>0</v>
      </c>
      <c r="AD174" s="5"/>
      <c r="AE174" s="8">
        <v>30853</v>
      </c>
      <c r="AF174" s="6">
        <v>24</v>
      </c>
      <c r="AG174" s="6">
        <v>19.2</v>
      </c>
      <c r="AH174" s="6">
        <f t="shared" si="14"/>
        <v>21.6</v>
      </c>
      <c r="AI174" s="6">
        <v>0</v>
      </c>
    </row>
    <row r="175" spans="2:35" x14ac:dyDescent="0.25">
      <c r="B175" s="5"/>
      <c r="C175" s="8">
        <v>29393</v>
      </c>
      <c r="D175" s="6">
        <v>18.399999999999999</v>
      </c>
      <c r="E175" s="6">
        <v>16.2</v>
      </c>
      <c r="F175" s="6">
        <f t="shared" si="11"/>
        <v>17.299999999999997</v>
      </c>
      <c r="G175" s="6">
        <v>2.2999999999999998</v>
      </c>
      <c r="I175" s="5"/>
      <c r="J175" s="8">
        <v>29759</v>
      </c>
      <c r="K175" s="6">
        <v>21.4</v>
      </c>
      <c r="L175" s="6">
        <v>19</v>
      </c>
      <c r="M175" s="6">
        <f t="shared" si="12"/>
        <v>20.2</v>
      </c>
      <c r="N175" s="6">
        <v>0.7</v>
      </c>
      <c r="P175" s="5"/>
      <c r="Q175" s="8">
        <v>30124</v>
      </c>
      <c r="R175" s="6">
        <v>25.4</v>
      </c>
      <c r="S175" s="6">
        <v>20.399999999999999</v>
      </c>
      <c r="T175" s="6">
        <f t="shared" si="15"/>
        <v>22.9</v>
      </c>
      <c r="U175" s="6">
        <v>0</v>
      </c>
      <c r="W175" s="5"/>
      <c r="X175" s="8">
        <v>30489</v>
      </c>
      <c r="Y175" s="6">
        <v>22.8</v>
      </c>
      <c r="Z175" s="6">
        <v>17.600000000000001</v>
      </c>
      <c r="AA175" s="6">
        <f t="shared" si="13"/>
        <v>20.200000000000003</v>
      </c>
      <c r="AB175" s="6">
        <v>3.6</v>
      </c>
      <c r="AD175" s="5"/>
      <c r="AE175" s="8">
        <v>30854</v>
      </c>
      <c r="AF175" s="6">
        <v>23.2</v>
      </c>
      <c r="AG175" s="6">
        <v>18.600000000000001</v>
      </c>
      <c r="AH175" s="6">
        <f t="shared" si="14"/>
        <v>20.9</v>
      </c>
      <c r="AI175" s="6">
        <v>0</v>
      </c>
    </row>
    <row r="176" spans="2:35" x14ac:dyDescent="0.25">
      <c r="B176" s="5"/>
      <c r="C176" s="8">
        <v>29394</v>
      </c>
      <c r="D176" s="6">
        <v>19.600000000000001</v>
      </c>
      <c r="E176" s="6">
        <v>16.8</v>
      </c>
      <c r="F176" s="6">
        <f t="shared" si="11"/>
        <v>18.200000000000003</v>
      </c>
      <c r="G176" s="6">
        <v>3</v>
      </c>
      <c r="I176" s="5"/>
      <c r="J176" s="8">
        <v>29760</v>
      </c>
      <c r="K176" s="6">
        <v>22.8</v>
      </c>
      <c r="L176" s="6">
        <v>18.600000000000001</v>
      </c>
      <c r="M176" s="6">
        <f t="shared" si="12"/>
        <v>20.700000000000003</v>
      </c>
      <c r="N176" s="6">
        <v>0.1</v>
      </c>
      <c r="P176" s="5"/>
      <c r="Q176" s="8">
        <v>30125</v>
      </c>
      <c r="R176" s="6">
        <v>23.8</v>
      </c>
      <c r="S176" s="6">
        <v>21.4</v>
      </c>
      <c r="T176" s="6">
        <f t="shared" si="15"/>
        <v>22.6</v>
      </c>
      <c r="U176" s="6">
        <v>0.1</v>
      </c>
      <c r="W176" s="5"/>
      <c r="X176" s="8">
        <v>30490</v>
      </c>
      <c r="Y176" s="6">
        <v>23</v>
      </c>
      <c r="Z176" s="6">
        <v>17.600000000000001</v>
      </c>
      <c r="AA176" s="6">
        <f t="shared" si="13"/>
        <v>20.3</v>
      </c>
      <c r="AB176" s="6">
        <v>0.2</v>
      </c>
      <c r="AD176" s="5"/>
      <c r="AE176" s="8">
        <v>30855</v>
      </c>
      <c r="AF176" s="6">
        <v>22.4</v>
      </c>
      <c r="AG176" s="6">
        <v>19</v>
      </c>
      <c r="AH176" s="6">
        <f t="shared" si="14"/>
        <v>20.7</v>
      </c>
      <c r="AI176" s="6">
        <v>0</v>
      </c>
    </row>
    <row r="177" spans="2:35" x14ac:dyDescent="0.25">
      <c r="B177" s="5"/>
      <c r="C177" s="8">
        <v>29395</v>
      </c>
      <c r="D177" s="6">
        <v>19.600000000000001</v>
      </c>
      <c r="E177" s="6">
        <v>16</v>
      </c>
      <c r="F177" s="6">
        <f t="shared" si="11"/>
        <v>17.8</v>
      </c>
      <c r="G177" s="6">
        <v>13</v>
      </c>
      <c r="I177" s="5"/>
      <c r="J177" s="8">
        <v>29761</v>
      </c>
      <c r="K177" s="6">
        <v>23.2</v>
      </c>
      <c r="L177" s="6">
        <v>16.600000000000001</v>
      </c>
      <c r="M177" s="6">
        <f t="shared" si="12"/>
        <v>19.899999999999999</v>
      </c>
      <c r="N177" s="6">
        <v>0</v>
      </c>
      <c r="P177" s="5"/>
      <c r="Q177" s="8">
        <v>30126</v>
      </c>
      <c r="R177" s="6">
        <v>23.6</v>
      </c>
      <c r="S177" s="6">
        <v>20</v>
      </c>
      <c r="T177" s="6">
        <f t="shared" si="15"/>
        <v>21.8</v>
      </c>
      <c r="U177" s="6">
        <v>0</v>
      </c>
      <c r="W177" s="5"/>
      <c r="X177" s="8">
        <v>30491</v>
      </c>
      <c r="Y177" s="6">
        <v>22.6</v>
      </c>
      <c r="Z177" s="6">
        <v>17.399999999999999</v>
      </c>
      <c r="AA177" s="6">
        <f t="shared" si="13"/>
        <v>20</v>
      </c>
      <c r="AB177" s="6">
        <v>0</v>
      </c>
      <c r="AD177" s="5"/>
      <c r="AE177" s="8">
        <v>30856</v>
      </c>
      <c r="AF177" s="6">
        <v>23</v>
      </c>
      <c r="AG177" s="6">
        <v>20.6</v>
      </c>
      <c r="AH177" s="6">
        <f t="shared" si="14"/>
        <v>21.8</v>
      </c>
      <c r="AI177" s="6">
        <v>0</v>
      </c>
    </row>
    <row r="178" spans="2:35" x14ac:dyDescent="0.25">
      <c r="B178" s="5"/>
      <c r="C178" s="8">
        <v>29396</v>
      </c>
      <c r="D178" s="6">
        <v>23.4</v>
      </c>
      <c r="E178" s="6">
        <v>14.8</v>
      </c>
      <c r="F178" s="6">
        <f t="shared" si="11"/>
        <v>19.100000000000001</v>
      </c>
      <c r="G178" s="6">
        <v>0</v>
      </c>
      <c r="I178" s="5"/>
      <c r="J178" s="8">
        <v>29762</v>
      </c>
      <c r="K178" s="6">
        <v>22.6</v>
      </c>
      <c r="L178" s="6">
        <v>18.600000000000001</v>
      </c>
      <c r="M178" s="6">
        <f t="shared" si="12"/>
        <v>20.6</v>
      </c>
      <c r="N178" s="6">
        <v>15.5</v>
      </c>
      <c r="P178" s="5"/>
      <c r="Q178" s="8">
        <v>30127</v>
      </c>
      <c r="R178" s="6">
        <v>27.8</v>
      </c>
      <c r="S178" s="6">
        <v>19.600000000000001</v>
      </c>
      <c r="T178" s="6">
        <f t="shared" si="15"/>
        <v>23.700000000000003</v>
      </c>
      <c r="U178" s="6">
        <v>0</v>
      </c>
      <c r="W178" s="5"/>
      <c r="X178" s="8">
        <v>30492</v>
      </c>
      <c r="Y178" s="6">
        <v>22</v>
      </c>
      <c r="Z178" s="6">
        <v>17.8</v>
      </c>
      <c r="AA178" s="6">
        <f t="shared" si="13"/>
        <v>19.899999999999999</v>
      </c>
      <c r="AB178" s="6">
        <v>0</v>
      </c>
      <c r="AD178" s="5"/>
      <c r="AE178" s="8">
        <v>30857</v>
      </c>
      <c r="AF178" s="6">
        <v>21.8</v>
      </c>
      <c r="AG178" s="6">
        <v>17</v>
      </c>
      <c r="AH178" s="6">
        <f t="shared" si="14"/>
        <v>19.399999999999999</v>
      </c>
      <c r="AI178" s="6">
        <v>0</v>
      </c>
    </row>
    <row r="179" spans="2:35" x14ac:dyDescent="0.25">
      <c r="B179" s="5"/>
      <c r="C179" s="8">
        <v>29397</v>
      </c>
      <c r="D179" s="6">
        <v>22.2</v>
      </c>
      <c r="E179" s="6">
        <v>18</v>
      </c>
      <c r="F179" s="6">
        <f t="shared" si="11"/>
        <v>20.100000000000001</v>
      </c>
      <c r="G179" s="6">
        <v>0.4</v>
      </c>
      <c r="I179" s="5"/>
      <c r="J179" s="8">
        <v>29763</v>
      </c>
      <c r="K179" s="6">
        <v>19.8</v>
      </c>
      <c r="L179" s="6">
        <v>16.399999999999999</v>
      </c>
      <c r="M179" s="6">
        <f t="shared" si="12"/>
        <v>18.100000000000001</v>
      </c>
      <c r="N179" s="6">
        <v>7.5</v>
      </c>
      <c r="P179" s="5"/>
      <c r="Q179" s="8">
        <v>30128</v>
      </c>
      <c r="R179" s="6">
        <v>25.4</v>
      </c>
      <c r="S179" s="6">
        <v>22.4</v>
      </c>
      <c r="T179" s="6">
        <f t="shared" si="15"/>
        <v>23.9</v>
      </c>
      <c r="U179" s="6">
        <v>0.1</v>
      </c>
      <c r="W179" s="5"/>
      <c r="X179" s="8">
        <v>30493</v>
      </c>
      <c r="Y179" s="6">
        <v>25.4</v>
      </c>
      <c r="Z179" s="6">
        <v>19.600000000000001</v>
      </c>
      <c r="AA179" s="6">
        <f t="shared" si="13"/>
        <v>22.5</v>
      </c>
      <c r="AB179" s="6">
        <v>0</v>
      </c>
      <c r="AD179" s="5"/>
      <c r="AE179" s="8">
        <v>30858</v>
      </c>
      <c r="AF179" s="6">
        <v>25</v>
      </c>
      <c r="AG179" s="6">
        <v>18.399999999999999</v>
      </c>
      <c r="AH179" s="6">
        <f t="shared" si="14"/>
        <v>21.7</v>
      </c>
      <c r="AI179" s="6">
        <v>0</v>
      </c>
    </row>
    <row r="180" spans="2:35" x14ac:dyDescent="0.25">
      <c r="B180" s="5"/>
      <c r="C180" s="8">
        <v>29398</v>
      </c>
      <c r="D180" s="6">
        <v>19</v>
      </c>
      <c r="E180" s="6">
        <v>16.600000000000001</v>
      </c>
      <c r="F180" s="6">
        <f t="shared" si="11"/>
        <v>17.8</v>
      </c>
      <c r="G180" s="6">
        <v>0</v>
      </c>
      <c r="I180" s="5"/>
      <c r="J180" s="8">
        <v>29764</v>
      </c>
      <c r="K180" s="6">
        <v>20.8</v>
      </c>
      <c r="L180" s="6">
        <v>17.600000000000001</v>
      </c>
      <c r="M180" s="6">
        <f t="shared" si="12"/>
        <v>19.200000000000003</v>
      </c>
      <c r="N180" s="6">
        <v>20.5</v>
      </c>
      <c r="P180" s="5"/>
      <c r="Q180" s="8">
        <v>30129</v>
      </c>
      <c r="R180" s="6">
        <v>24</v>
      </c>
      <c r="S180" s="6">
        <v>19.600000000000001</v>
      </c>
      <c r="T180" s="6">
        <f t="shared" si="15"/>
        <v>21.8</v>
      </c>
      <c r="U180" s="6">
        <v>0.1</v>
      </c>
      <c r="W180" s="5"/>
      <c r="X180" s="8">
        <v>30494</v>
      </c>
      <c r="Y180" s="6">
        <v>24</v>
      </c>
      <c r="Z180" s="6">
        <v>20</v>
      </c>
      <c r="AA180" s="6">
        <f t="shared" si="13"/>
        <v>22</v>
      </c>
      <c r="AB180" s="6">
        <v>3.2</v>
      </c>
      <c r="AD180" s="5"/>
      <c r="AE180" s="8">
        <v>30859</v>
      </c>
      <c r="AF180" s="6">
        <v>25.6</v>
      </c>
      <c r="AG180" s="6">
        <v>18.399999999999999</v>
      </c>
      <c r="AH180" s="6">
        <f t="shared" si="14"/>
        <v>22</v>
      </c>
      <c r="AI180" s="6">
        <v>0</v>
      </c>
    </row>
    <row r="181" spans="2:35" x14ac:dyDescent="0.25">
      <c r="B181" s="5"/>
      <c r="C181" s="8">
        <v>29399</v>
      </c>
      <c r="D181" s="6">
        <v>20.2</v>
      </c>
      <c r="E181" s="6">
        <v>16.2</v>
      </c>
      <c r="F181" s="6">
        <f t="shared" si="11"/>
        <v>18.2</v>
      </c>
      <c r="G181" s="6">
        <v>0</v>
      </c>
      <c r="I181" s="5"/>
      <c r="J181" s="8">
        <v>29765</v>
      </c>
      <c r="K181" s="6">
        <v>20.8</v>
      </c>
      <c r="L181" s="6">
        <v>16.2</v>
      </c>
      <c r="M181" s="6">
        <f t="shared" si="12"/>
        <v>18.5</v>
      </c>
      <c r="N181" s="6">
        <v>5</v>
      </c>
      <c r="P181" s="5"/>
      <c r="Q181" s="8">
        <v>30130</v>
      </c>
      <c r="R181" s="6">
        <v>24.4</v>
      </c>
      <c r="S181" s="6">
        <v>19.600000000000001</v>
      </c>
      <c r="T181" s="6">
        <f t="shared" si="15"/>
        <v>22</v>
      </c>
      <c r="U181" s="6">
        <v>0</v>
      </c>
      <c r="W181" s="5"/>
      <c r="X181" s="8">
        <v>30495</v>
      </c>
      <c r="Y181" s="6">
        <v>23.6</v>
      </c>
      <c r="Z181" s="6">
        <v>16.600000000000001</v>
      </c>
      <c r="AA181" s="6">
        <f t="shared" si="13"/>
        <v>20.100000000000001</v>
      </c>
      <c r="AB181" s="6">
        <v>0</v>
      </c>
      <c r="AD181" s="5"/>
      <c r="AE181" s="8">
        <v>30860</v>
      </c>
      <c r="AF181" s="6">
        <v>24.8</v>
      </c>
      <c r="AG181" s="6">
        <v>19.399999999999999</v>
      </c>
      <c r="AH181" s="6">
        <f t="shared" si="14"/>
        <v>22.1</v>
      </c>
      <c r="AI181" s="6">
        <v>0</v>
      </c>
    </row>
    <row r="182" spans="2:35" x14ac:dyDescent="0.25">
      <c r="B182" s="5"/>
      <c r="C182" s="8">
        <v>29400</v>
      </c>
      <c r="D182" s="6">
        <v>23.2</v>
      </c>
      <c r="E182" s="6">
        <v>16.2</v>
      </c>
      <c r="F182" s="6">
        <f t="shared" si="11"/>
        <v>19.7</v>
      </c>
      <c r="G182" s="6">
        <v>0</v>
      </c>
      <c r="I182" s="5"/>
      <c r="J182" s="8">
        <v>29766</v>
      </c>
      <c r="K182" s="6">
        <v>19.600000000000001</v>
      </c>
      <c r="L182" s="6">
        <v>15.6</v>
      </c>
      <c r="M182" s="6">
        <f t="shared" si="12"/>
        <v>17.600000000000001</v>
      </c>
      <c r="N182" s="6">
        <v>0</v>
      </c>
      <c r="P182" s="5"/>
      <c r="Q182" s="8">
        <v>30131</v>
      </c>
      <c r="R182" s="6">
        <v>25</v>
      </c>
      <c r="S182" s="6">
        <v>20</v>
      </c>
      <c r="T182" s="6">
        <f t="shared" si="15"/>
        <v>22.5</v>
      </c>
      <c r="U182" s="6">
        <v>0</v>
      </c>
      <c r="W182" s="5"/>
      <c r="X182" s="8">
        <v>30496</v>
      </c>
      <c r="Y182" s="6">
        <v>22.2</v>
      </c>
      <c r="Z182" s="6">
        <v>17</v>
      </c>
      <c r="AA182" s="6">
        <f t="shared" si="13"/>
        <v>19.600000000000001</v>
      </c>
      <c r="AB182" s="6">
        <v>0</v>
      </c>
      <c r="AD182" s="5"/>
      <c r="AE182" s="8">
        <v>30861</v>
      </c>
      <c r="AF182" s="6">
        <v>23</v>
      </c>
      <c r="AG182" s="6">
        <v>19.2</v>
      </c>
      <c r="AH182" s="6">
        <f t="shared" si="14"/>
        <v>21.1</v>
      </c>
      <c r="AI182" s="6">
        <v>0</v>
      </c>
    </row>
    <row r="183" spans="2:35" x14ac:dyDescent="0.25">
      <c r="B183" s="5"/>
      <c r="C183" s="8">
        <v>29401</v>
      </c>
      <c r="D183" s="6">
        <v>21.2</v>
      </c>
      <c r="E183" s="6">
        <v>16</v>
      </c>
      <c r="F183" s="6">
        <f t="shared" si="11"/>
        <v>18.600000000000001</v>
      </c>
      <c r="G183" s="6">
        <v>0</v>
      </c>
      <c r="I183" s="5"/>
      <c r="J183" s="12">
        <v>29767</v>
      </c>
      <c r="K183" s="13">
        <v>21.2</v>
      </c>
      <c r="L183" s="13">
        <v>15.4</v>
      </c>
      <c r="M183" s="13">
        <f t="shared" si="12"/>
        <v>18.3</v>
      </c>
      <c r="N183" s="13">
        <v>0</v>
      </c>
      <c r="P183" s="5"/>
      <c r="Q183" s="12">
        <v>30132</v>
      </c>
      <c r="R183" s="13">
        <v>25.2</v>
      </c>
      <c r="S183" s="13">
        <v>20.2</v>
      </c>
      <c r="T183" s="13">
        <f t="shared" si="15"/>
        <v>22.7</v>
      </c>
      <c r="U183" s="13">
        <v>0</v>
      </c>
      <c r="W183" s="5"/>
      <c r="X183" s="12">
        <v>30497</v>
      </c>
      <c r="Y183" s="13">
        <v>23</v>
      </c>
      <c r="Z183" s="13">
        <v>16.8</v>
      </c>
      <c r="AA183" s="13">
        <f t="shared" si="13"/>
        <v>19.899999999999999</v>
      </c>
      <c r="AB183" s="13">
        <v>0</v>
      </c>
      <c r="AD183" s="5"/>
      <c r="AE183" s="8">
        <v>30862</v>
      </c>
      <c r="AF183" s="6">
        <v>25.6</v>
      </c>
      <c r="AG183" s="6">
        <v>20.399999999999999</v>
      </c>
      <c r="AH183" s="6">
        <f t="shared" si="14"/>
        <v>23</v>
      </c>
      <c r="AI183" s="6">
        <v>0</v>
      </c>
    </row>
    <row r="184" spans="2:35" x14ac:dyDescent="0.25">
      <c r="B184" s="5"/>
      <c r="C184" s="12">
        <v>29402</v>
      </c>
      <c r="D184" s="13">
        <v>20.399999999999999</v>
      </c>
      <c r="E184" s="13">
        <v>17.2</v>
      </c>
      <c r="F184" s="13">
        <f t="shared" si="11"/>
        <v>18.799999999999997</v>
      </c>
      <c r="G184" s="13">
        <v>0.1</v>
      </c>
      <c r="I184" s="5" t="s">
        <v>11</v>
      </c>
      <c r="J184" s="8">
        <v>29768</v>
      </c>
      <c r="K184" s="6">
        <v>22.4</v>
      </c>
      <c r="L184" s="6">
        <v>17</v>
      </c>
      <c r="M184" s="6">
        <f t="shared" si="12"/>
        <v>19.7</v>
      </c>
      <c r="N184" s="6">
        <v>0</v>
      </c>
      <c r="P184" s="5" t="s">
        <v>11</v>
      </c>
      <c r="Q184" s="8">
        <v>30133</v>
      </c>
      <c r="R184" s="6">
        <v>26.8</v>
      </c>
      <c r="S184" s="6">
        <v>20.399999999999999</v>
      </c>
      <c r="T184" s="6">
        <f t="shared" si="15"/>
        <v>23.6</v>
      </c>
      <c r="U184" s="6">
        <v>0</v>
      </c>
      <c r="W184" s="5" t="s">
        <v>11</v>
      </c>
      <c r="X184" s="8">
        <v>30498</v>
      </c>
      <c r="Y184" s="6">
        <v>22.8</v>
      </c>
      <c r="Z184" s="6">
        <v>20.399999999999999</v>
      </c>
      <c r="AA184" s="6">
        <f t="shared" si="13"/>
        <v>21.6</v>
      </c>
      <c r="AB184" s="6">
        <v>0</v>
      </c>
      <c r="AD184" s="5"/>
      <c r="AE184" s="12">
        <v>30863</v>
      </c>
      <c r="AF184" s="13">
        <v>25</v>
      </c>
      <c r="AG184" s="13">
        <v>19.600000000000001</v>
      </c>
      <c r="AH184" s="13">
        <f t="shared" si="14"/>
        <v>22.3</v>
      </c>
      <c r="AI184" s="13">
        <v>0</v>
      </c>
    </row>
    <row r="185" spans="2:35" x14ac:dyDescent="0.25">
      <c r="B185" s="5" t="s">
        <v>11</v>
      </c>
      <c r="C185" s="8">
        <v>29403</v>
      </c>
      <c r="D185" s="6">
        <v>21.2</v>
      </c>
      <c r="E185" s="6">
        <v>16.8</v>
      </c>
      <c r="F185" s="6">
        <f t="shared" si="11"/>
        <v>19</v>
      </c>
      <c r="G185" s="6">
        <v>0</v>
      </c>
      <c r="I185" s="5"/>
      <c r="J185" s="8">
        <v>29769</v>
      </c>
      <c r="K185" s="6">
        <v>21.4</v>
      </c>
      <c r="L185" s="6">
        <v>17.600000000000001</v>
      </c>
      <c r="M185" s="6">
        <f t="shared" si="12"/>
        <v>19.5</v>
      </c>
      <c r="N185" s="6">
        <v>0</v>
      </c>
      <c r="P185" s="5"/>
      <c r="Q185" s="8">
        <v>30134</v>
      </c>
      <c r="R185" s="6">
        <v>30.4</v>
      </c>
      <c r="S185" s="6">
        <v>23</v>
      </c>
      <c r="T185" s="6">
        <f t="shared" si="15"/>
        <v>26.7</v>
      </c>
      <c r="U185" s="6">
        <v>0.1</v>
      </c>
      <c r="W185" s="5"/>
      <c r="X185" s="8">
        <v>30499</v>
      </c>
      <c r="Y185" s="6">
        <v>24.6</v>
      </c>
      <c r="Z185" s="6">
        <v>19</v>
      </c>
      <c r="AA185" s="6">
        <f t="shared" si="13"/>
        <v>21.8</v>
      </c>
      <c r="AB185" s="6">
        <v>0.2</v>
      </c>
      <c r="AD185" s="5" t="s">
        <v>11</v>
      </c>
      <c r="AE185" s="8">
        <v>30864</v>
      </c>
      <c r="AF185" s="6">
        <v>25.2</v>
      </c>
      <c r="AG185" s="6">
        <v>20.6</v>
      </c>
      <c r="AH185" s="6">
        <f t="shared" si="14"/>
        <v>22.9</v>
      </c>
      <c r="AI185" s="6">
        <v>0</v>
      </c>
    </row>
    <row r="186" spans="2:35" x14ac:dyDescent="0.25">
      <c r="B186" s="5"/>
      <c r="C186" s="8">
        <v>29404</v>
      </c>
      <c r="D186" s="6">
        <v>21</v>
      </c>
      <c r="E186" s="6">
        <v>18</v>
      </c>
      <c r="F186" s="6">
        <f t="shared" si="11"/>
        <v>19.5</v>
      </c>
      <c r="G186" s="6">
        <v>0</v>
      </c>
      <c r="I186" s="5"/>
      <c r="J186" s="8">
        <v>29770</v>
      </c>
      <c r="K186" s="6">
        <v>22</v>
      </c>
      <c r="L186" s="6">
        <v>19.2</v>
      </c>
      <c r="M186" s="6">
        <f t="shared" si="12"/>
        <v>20.6</v>
      </c>
      <c r="N186" s="6">
        <v>0</v>
      </c>
      <c r="P186" s="5"/>
      <c r="Q186" s="8">
        <v>30135</v>
      </c>
      <c r="R186" s="6">
        <v>24.8</v>
      </c>
      <c r="S186" s="6">
        <v>22.4</v>
      </c>
      <c r="T186" s="6">
        <f t="shared" si="15"/>
        <v>23.6</v>
      </c>
      <c r="U186" s="6">
        <v>0</v>
      </c>
      <c r="W186" s="5"/>
      <c r="X186" s="8">
        <v>30500</v>
      </c>
      <c r="Y186" s="6">
        <v>23.2</v>
      </c>
      <c r="Z186" s="6">
        <v>18.600000000000001</v>
      </c>
      <c r="AA186" s="6">
        <f t="shared" si="13"/>
        <v>20.9</v>
      </c>
      <c r="AB186" s="6">
        <v>0.3</v>
      </c>
      <c r="AD186" s="5"/>
      <c r="AE186" s="8">
        <v>30865</v>
      </c>
      <c r="AF186" s="6">
        <v>25.6</v>
      </c>
      <c r="AG186" s="6">
        <v>20.8</v>
      </c>
      <c r="AH186" s="6">
        <f t="shared" si="14"/>
        <v>23.200000000000003</v>
      </c>
      <c r="AI186" s="6">
        <v>0</v>
      </c>
    </row>
    <row r="187" spans="2:35" x14ac:dyDescent="0.25">
      <c r="B187" s="5"/>
      <c r="C187" s="8">
        <v>29405</v>
      </c>
      <c r="D187" s="6">
        <v>21.2</v>
      </c>
      <c r="E187" s="6">
        <v>17.2</v>
      </c>
      <c r="F187" s="6">
        <f t="shared" si="11"/>
        <v>19.2</v>
      </c>
      <c r="G187" s="6">
        <v>0</v>
      </c>
      <c r="I187" s="5"/>
      <c r="J187" s="8">
        <v>29771</v>
      </c>
      <c r="K187" s="6">
        <v>24.6</v>
      </c>
      <c r="L187" s="6">
        <v>18.399999999999999</v>
      </c>
      <c r="M187" s="6">
        <f t="shared" si="12"/>
        <v>21.5</v>
      </c>
      <c r="N187" s="6">
        <v>0</v>
      </c>
      <c r="P187" s="5"/>
      <c r="Q187" s="8">
        <v>30136</v>
      </c>
      <c r="R187" s="6">
        <v>27.4</v>
      </c>
      <c r="S187" s="6">
        <v>22</v>
      </c>
      <c r="T187" s="6">
        <f t="shared" si="15"/>
        <v>24.7</v>
      </c>
      <c r="U187" s="6">
        <v>0</v>
      </c>
      <c r="W187" s="5"/>
      <c r="X187" s="8">
        <v>30501</v>
      </c>
      <c r="Y187" s="6">
        <v>22.6</v>
      </c>
      <c r="Z187" s="6">
        <v>17.399999999999999</v>
      </c>
      <c r="AA187" s="6">
        <f t="shared" si="13"/>
        <v>20</v>
      </c>
      <c r="AB187" s="6">
        <v>0</v>
      </c>
      <c r="AD187" s="5"/>
      <c r="AE187" s="8">
        <v>30866</v>
      </c>
      <c r="AF187" s="6">
        <v>25.2</v>
      </c>
      <c r="AG187" s="6">
        <v>19</v>
      </c>
      <c r="AH187" s="6">
        <f t="shared" si="14"/>
        <v>22.1</v>
      </c>
      <c r="AI187" s="6">
        <v>0</v>
      </c>
    </row>
    <row r="188" spans="2:35" x14ac:dyDescent="0.25">
      <c r="B188" s="5"/>
      <c r="C188" s="8">
        <v>29406</v>
      </c>
      <c r="D188" s="6">
        <v>24.2</v>
      </c>
      <c r="E188" s="6">
        <v>17</v>
      </c>
      <c r="F188" s="6">
        <f t="shared" si="11"/>
        <v>20.6</v>
      </c>
      <c r="G188" s="6">
        <v>0</v>
      </c>
      <c r="I188" s="5"/>
      <c r="J188" s="8">
        <v>29772</v>
      </c>
      <c r="K188" s="6">
        <v>26.2</v>
      </c>
      <c r="L188" s="6">
        <v>18.2</v>
      </c>
      <c r="M188" s="6">
        <f t="shared" si="12"/>
        <v>22.2</v>
      </c>
      <c r="N188" s="6">
        <v>0</v>
      </c>
      <c r="P188" s="5"/>
      <c r="Q188" s="8">
        <v>30137</v>
      </c>
      <c r="R188" s="6">
        <v>28.2</v>
      </c>
      <c r="S188" s="6">
        <v>22.2</v>
      </c>
      <c r="T188" s="6">
        <f t="shared" si="15"/>
        <v>25.2</v>
      </c>
      <c r="U188" s="6">
        <v>0</v>
      </c>
      <c r="W188" s="5"/>
      <c r="X188" s="8">
        <v>30502</v>
      </c>
      <c r="Y188" s="6">
        <v>24</v>
      </c>
      <c r="Z188" s="6">
        <v>18.8</v>
      </c>
      <c r="AA188" s="6">
        <f t="shared" si="13"/>
        <v>21.4</v>
      </c>
      <c r="AB188" s="6">
        <v>0</v>
      </c>
      <c r="AD188" s="5"/>
      <c r="AE188" s="8">
        <v>30867</v>
      </c>
      <c r="AF188" s="6">
        <v>23.4</v>
      </c>
      <c r="AG188" s="6">
        <v>19.600000000000001</v>
      </c>
      <c r="AH188" s="6">
        <f t="shared" si="14"/>
        <v>21.5</v>
      </c>
      <c r="AI188" s="6">
        <v>0</v>
      </c>
    </row>
    <row r="189" spans="2:35" x14ac:dyDescent="0.25">
      <c r="B189" s="5"/>
      <c r="C189" s="8">
        <v>29407</v>
      </c>
      <c r="D189" s="6">
        <v>23.2</v>
      </c>
      <c r="E189" s="6">
        <v>18.399999999999999</v>
      </c>
      <c r="F189" s="6">
        <f t="shared" si="11"/>
        <v>20.799999999999997</v>
      </c>
      <c r="G189" s="6">
        <v>0</v>
      </c>
      <c r="I189" s="5"/>
      <c r="J189" s="8">
        <v>29773</v>
      </c>
      <c r="K189" s="6">
        <v>25.4</v>
      </c>
      <c r="L189" s="6">
        <v>19.399999999999999</v>
      </c>
      <c r="M189" s="6">
        <f t="shared" si="12"/>
        <v>22.4</v>
      </c>
      <c r="N189" s="6">
        <v>0</v>
      </c>
      <c r="P189" s="5"/>
      <c r="Q189" s="8">
        <v>30138</v>
      </c>
      <c r="R189" s="6">
        <v>35</v>
      </c>
      <c r="S189" s="6">
        <v>25.2</v>
      </c>
      <c r="T189" s="6">
        <f t="shared" si="15"/>
        <v>30.1</v>
      </c>
      <c r="U189" s="6">
        <v>0</v>
      </c>
      <c r="W189" s="5"/>
      <c r="X189" s="8">
        <v>30503</v>
      </c>
      <c r="Y189" s="6">
        <v>24.6</v>
      </c>
      <c r="Z189" s="6">
        <v>20</v>
      </c>
      <c r="AA189" s="6">
        <f t="shared" si="13"/>
        <v>22.3</v>
      </c>
      <c r="AB189" s="6">
        <v>0</v>
      </c>
      <c r="AD189" s="5"/>
      <c r="AE189" s="8">
        <v>30868</v>
      </c>
      <c r="AF189" s="6">
        <v>23.8</v>
      </c>
      <c r="AG189" s="6">
        <v>19.8</v>
      </c>
      <c r="AH189" s="6">
        <f t="shared" si="14"/>
        <v>21.8</v>
      </c>
      <c r="AI189" s="6">
        <v>0</v>
      </c>
    </row>
    <row r="190" spans="2:35" x14ac:dyDescent="0.25">
      <c r="B190" s="5"/>
      <c r="C190" s="8">
        <v>29408</v>
      </c>
      <c r="D190" s="6">
        <v>23.2</v>
      </c>
      <c r="E190" s="6">
        <v>17.600000000000001</v>
      </c>
      <c r="F190" s="6">
        <f t="shared" si="11"/>
        <v>20.399999999999999</v>
      </c>
      <c r="G190" s="6">
        <v>0</v>
      </c>
      <c r="I190" s="5"/>
      <c r="J190" s="8">
        <v>29774</v>
      </c>
      <c r="K190" s="6">
        <v>25.4</v>
      </c>
      <c r="L190" s="6">
        <v>19.2</v>
      </c>
      <c r="M190" s="6">
        <f t="shared" si="12"/>
        <v>22.299999999999997</v>
      </c>
      <c r="N190" s="6">
        <v>0</v>
      </c>
      <c r="P190" s="5"/>
      <c r="Q190" s="8">
        <v>30139</v>
      </c>
      <c r="R190" s="6">
        <v>32.4</v>
      </c>
      <c r="S190" s="6">
        <v>27</v>
      </c>
      <c r="T190" s="6">
        <f t="shared" si="15"/>
        <v>29.7</v>
      </c>
      <c r="U190" s="6">
        <v>0</v>
      </c>
      <c r="W190" s="5"/>
      <c r="X190" s="8">
        <v>30504</v>
      </c>
      <c r="Y190" s="6">
        <v>24</v>
      </c>
      <c r="Z190" s="6">
        <v>21</v>
      </c>
      <c r="AA190" s="6">
        <f t="shared" si="13"/>
        <v>22.5</v>
      </c>
      <c r="AB190" s="6">
        <v>0</v>
      </c>
      <c r="AD190" s="5"/>
      <c r="AE190" s="8">
        <v>30869</v>
      </c>
      <c r="AF190" s="6">
        <v>25.2</v>
      </c>
      <c r="AG190" s="6">
        <v>19.399999999999999</v>
      </c>
      <c r="AH190" s="6">
        <f t="shared" si="14"/>
        <v>22.299999999999997</v>
      </c>
      <c r="AI190" s="6">
        <v>0</v>
      </c>
    </row>
    <row r="191" spans="2:35" x14ac:dyDescent="0.25">
      <c r="B191" s="5"/>
      <c r="C191" s="8">
        <v>29409</v>
      </c>
      <c r="D191" s="6">
        <v>24.2</v>
      </c>
      <c r="E191" s="6">
        <v>17.8</v>
      </c>
      <c r="F191" s="6">
        <f t="shared" si="11"/>
        <v>21</v>
      </c>
      <c r="G191" s="6">
        <v>0</v>
      </c>
      <c r="I191" s="5"/>
      <c r="J191" s="8">
        <v>29775</v>
      </c>
      <c r="K191" s="6">
        <v>26.2</v>
      </c>
      <c r="L191" s="6">
        <v>19.399999999999999</v>
      </c>
      <c r="M191" s="6">
        <f t="shared" si="12"/>
        <v>22.799999999999997</v>
      </c>
      <c r="N191" s="6">
        <v>0</v>
      </c>
      <c r="P191" s="5"/>
      <c r="Q191" s="8">
        <v>30140</v>
      </c>
      <c r="R191" s="6">
        <v>29.8</v>
      </c>
      <c r="S191" s="6">
        <v>26.6</v>
      </c>
      <c r="T191" s="6">
        <f t="shared" si="15"/>
        <v>28.200000000000003</v>
      </c>
      <c r="U191" s="6">
        <v>0</v>
      </c>
      <c r="W191" s="5"/>
      <c r="X191" s="8">
        <v>30505</v>
      </c>
      <c r="Y191" s="6">
        <v>26.6</v>
      </c>
      <c r="Z191" s="6">
        <v>19.8</v>
      </c>
      <c r="AA191" s="6">
        <f t="shared" si="13"/>
        <v>23.200000000000003</v>
      </c>
      <c r="AB191" s="6">
        <v>0</v>
      </c>
      <c r="AD191" s="5"/>
      <c r="AE191" s="8">
        <v>30870</v>
      </c>
      <c r="AF191" s="6">
        <v>25</v>
      </c>
      <c r="AG191" s="6">
        <v>20</v>
      </c>
      <c r="AH191" s="6">
        <f t="shared" si="14"/>
        <v>22.5</v>
      </c>
      <c r="AI191" s="6">
        <v>0</v>
      </c>
    </row>
    <row r="192" spans="2:35" x14ac:dyDescent="0.25">
      <c r="B192" s="5"/>
      <c r="C192" s="8">
        <v>29410</v>
      </c>
      <c r="D192" s="6">
        <v>23</v>
      </c>
      <c r="E192" s="6">
        <v>19</v>
      </c>
      <c r="F192" s="6">
        <f t="shared" si="11"/>
        <v>21</v>
      </c>
      <c r="G192" s="6">
        <v>5.8</v>
      </c>
      <c r="I192" s="5"/>
      <c r="J192" s="8">
        <v>29776</v>
      </c>
      <c r="K192" s="6">
        <v>26.8</v>
      </c>
      <c r="L192" s="6">
        <v>21</v>
      </c>
      <c r="M192" s="6">
        <f t="shared" si="12"/>
        <v>23.9</v>
      </c>
      <c r="N192" s="6">
        <v>0.1</v>
      </c>
      <c r="P192" s="5"/>
      <c r="Q192" s="8">
        <v>30141</v>
      </c>
      <c r="R192" s="6">
        <v>27.6</v>
      </c>
      <c r="S192" s="6">
        <v>23.2</v>
      </c>
      <c r="T192" s="6">
        <f t="shared" si="15"/>
        <v>25.4</v>
      </c>
      <c r="U192" s="6">
        <v>0</v>
      </c>
      <c r="W192" s="5"/>
      <c r="X192" s="8">
        <v>30506</v>
      </c>
      <c r="Y192" s="6">
        <v>26.8</v>
      </c>
      <c r="Z192" s="6">
        <v>20.8</v>
      </c>
      <c r="AA192" s="6">
        <f t="shared" si="13"/>
        <v>23.8</v>
      </c>
      <c r="AB192" s="6">
        <v>0</v>
      </c>
      <c r="AD192" s="5"/>
      <c r="AE192" s="8">
        <v>30871</v>
      </c>
      <c r="AF192" s="6">
        <v>25.2</v>
      </c>
      <c r="AG192" s="6">
        <v>19</v>
      </c>
      <c r="AH192" s="6">
        <f t="shared" si="14"/>
        <v>22.1</v>
      </c>
      <c r="AI192" s="6">
        <v>0</v>
      </c>
    </row>
    <row r="193" spans="2:35" x14ac:dyDescent="0.25">
      <c r="B193" s="5"/>
      <c r="C193" s="8">
        <v>29411</v>
      </c>
      <c r="D193" s="6">
        <v>22.6</v>
      </c>
      <c r="E193" s="6">
        <v>15.4</v>
      </c>
      <c r="F193" s="6">
        <f t="shared" si="11"/>
        <v>19</v>
      </c>
      <c r="G193" s="6">
        <v>0</v>
      </c>
      <c r="I193" s="5"/>
      <c r="J193" s="8">
        <v>29777</v>
      </c>
      <c r="K193" s="6">
        <v>24.2</v>
      </c>
      <c r="L193" s="6">
        <v>19.399999999999999</v>
      </c>
      <c r="M193" s="6">
        <f t="shared" si="12"/>
        <v>21.799999999999997</v>
      </c>
      <c r="N193" s="6">
        <v>7.2</v>
      </c>
      <c r="P193" s="5"/>
      <c r="Q193" s="8">
        <v>30142</v>
      </c>
      <c r="R193" s="6">
        <v>28.6</v>
      </c>
      <c r="S193" s="6">
        <v>23.2</v>
      </c>
      <c r="T193" s="6">
        <f t="shared" si="15"/>
        <v>25.9</v>
      </c>
      <c r="U193" s="6">
        <v>0</v>
      </c>
      <c r="W193" s="5"/>
      <c r="X193" s="8">
        <v>30507</v>
      </c>
      <c r="Y193" s="6">
        <v>31.2</v>
      </c>
      <c r="Z193" s="6">
        <v>21.6</v>
      </c>
      <c r="AA193" s="6">
        <f t="shared" si="13"/>
        <v>26.4</v>
      </c>
      <c r="AB193" s="6">
        <v>0</v>
      </c>
      <c r="AD193" s="5"/>
      <c r="AE193" s="8">
        <v>30872</v>
      </c>
      <c r="AF193" s="6">
        <v>24.6</v>
      </c>
      <c r="AG193" s="6">
        <v>19.8</v>
      </c>
      <c r="AH193" s="6">
        <f t="shared" si="14"/>
        <v>22.200000000000003</v>
      </c>
      <c r="AI193" s="6">
        <v>0</v>
      </c>
    </row>
    <row r="194" spans="2:35" x14ac:dyDescent="0.25">
      <c r="B194" s="5"/>
      <c r="C194" s="8">
        <v>29412</v>
      </c>
      <c r="D194" s="6">
        <v>20.6</v>
      </c>
      <c r="E194" s="6">
        <v>13.6</v>
      </c>
      <c r="F194" s="6">
        <f t="shared" si="11"/>
        <v>17.100000000000001</v>
      </c>
      <c r="G194" s="6">
        <v>2.2000000000000002</v>
      </c>
      <c r="I194" s="5"/>
      <c r="J194" s="8">
        <v>29778</v>
      </c>
      <c r="K194" s="6">
        <v>24.8</v>
      </c>
      <c r="L194" s="6">
        <v>17.2</v>
      </c>
      <c r="M194" s="6">
        <f t="shared" si="12"/>
        <v>21</v>
      </c>
      <c r="N194" s="6">
        <v>0</v>
      </c>
      <c r="P194" s="5"/>
      <c r="Q194" s="8">
        <v>30143</v>
      </c>
      <c r="R194" s="6">
        <v>27.6</v>
      </c>
      <c r="S194" s="6">
        <v>23</v>
      </c>
      <c r="T194" s="6">
        <f t="shared" si="15"/>
        <v>25.3</v>
      </c>
      <c r="U194" s="6">
        <v>0</v>
      </c>
      <c r="W194" s="5"/>
      <c r="X194" s="8">
        <v>30508</v>
      </c>
      <c r="Y194" s="6">
        <v>29.2</v>
      </c>
      <c r="Z194" s="6">
        <v>23.4</v>
      </c>
      <c r="AA194" s="6">
        <f t="shared" si="13"/>
        <v>26.299999999999997</v>
      </c>
      <c r="AB194" s="6">
        <v>0</v>
      </c>
      <c r="AD194" s="5"/>
      <c r="AE194" s="8">
        <v>30873</v>
      </c>
      <c r="AF194" s="6">
        <v>24.6</v>
      </c>
      <c r="AG194" s="6">
        <v>20.2</v>
      </c>
      <c r="AH194" s="6">
        <f t="shared" si="14"/>
        <v>22.4</v>
      </c>
      <c r="AI194" s="6">
        <v>0</v>
      </c>
    </row>
    <row r="195" spans="2:35" x14ac:dyDescent="0.25">
      <c r="B195" s="5"/>
      <c r="C195" s="8">
        <v>29413</v>
      </c>
      <c r="D195" s="6">
        <v>20.399999999999999</v>
      </c>
      <c r="E195" s="6">
        <v>15.4</v>
      </c>
      <c r="F195" s="6">
        <f t="shared" si="11"/>
        <v>17.899999999999999</v>
      </c>
      <c r="G195" s="6">
        <v>0</v>
      </c>
      <c r="I195" s="5"/>
      <c r="J195" s="8">
        <v>29779</v>
      </c>
      <c r="K195" s="6">
        <v>24.2</v>
      </c>
      <c r="L195" s="6">
        <v>18.600000000000001</v>
      </c>
      <c r="M195" s="6">
        <f t="shared" si="12"/>
        <v>21.4</v>
      </c>
      <c r="N195" s="6">
        <v>0</v>
      </c>
      <c r="P195" s="5"/>
      <c r="Q195" s="8">
        <v>30144</v>
      </c>
      <c r="R195" s="6">
        <v>27.4</v>
      </c>
      <c r="S195" s="6">
        <v>24.4</v>
      </c>
      <c r="T195" s="6">
        <f t="shared" si="15"/>
        <v>25.9</v>
      </c>
      <c r="U195" s="6">
        <v>0</v>
      </c>
      <c r="W195" s="5"/>
      <c r="X195" s="8">
        <v>30509</v>
      </c>
      <c r="Y195" s="6">
        <v>30</v>
      </c>
      <c r="Z195" s="6">
        <v>24.4</v>
      </c>
      <c r="AA195" s="6">
        <f t="shared" si="13"/>
        <v>27.2</v>
      </c>
      <c r="AB195" s="6">
        <v>0</v>
      </c>
      <c r="AD195" s="5"/>
      <c r="AE195" s="8">
        <v>30874</v>
      </c>
      <c r="AF195" s="6">
        <v>25.4</v>
      </c>
      <c r="AG195" s="6">
        <v>20.6</v>
      </c>
      <c r="AH195" s="6">
        <f t="shared" si="14"/>
        <v>23</v>
      </c>
      <c r="AI195" s="6">
        <v>0</v>
      </c>
    </row>
    <row r="196" spans="2:35" x14ac:dyDescent="0.25">
      <c r="B196" s="5"/>
      <c r="C196" s="8">
        <v>29414</v>
      </c>
      <c r="D196" s="6">
        <v>21.8</v>
      </c>
      <c r="E196" s="6">
        <v>15.8</v>
      </c>
      <c r="F196" s="6">
        <f t="shared" ref="F196:F259" si="16">+(D196+E196)/2</f>
        <v>18.8</v>
      </c>
      <c r="G196" s="6">
        <v>0</v>
      </c>
      <c r="I196" s="5"/>
      <c r="J196" s="8">
        <v>29780</v>
      </c>
      <c r="K196" s="6">
        <v>25.4</v>
      </c>
      <c r="L196" s="6">
        <v>19</v>
      </c>
      <c r="M196" s="6">
        <f t="shared" ref="M196:M259" si="17">+(K196+L196)/2</f>
        <v>22.2</v>
      </c>
      <c r="N196" s="6">
        <v>0</v>
      </c>
      <c r="P196" s="5"/>
      <c r="Q196" s="8">
        <v>30145</v>
      </c>
      <c r="R196" s="6">
        <v>27.4</v>
      </c>
      <c r="S196" s="6">
        <v>23.6</v>
      </c>
      <c r="T196" s="6">
        <f t="shared" si="15"/>
        <v>25.5</v>
      </c>
      <c r="U196" s="6">
        <v>0</v>
      </c>
      <c r="W196" s="5"/>
      <c r="X196" s="8">
        <v>30510</v>
      </c>
      <c r="Y196" s="6">
        <v>30</v>
      </c>
      <c r="Z196" s="6">
        <v>23.4</v>
      </c>
      <c r="AA196" s="6">
        <f t="shared" ref="AA196:AA259" si="18">+(Y196+Z196)/2</f>
        <v>26.7</v>
      </c>
      <c r="AB196" s="6">
        <v>0</v>
      </c>
      <c r="AD196" s="5"/>
      <c r="AE196" s="8">
        <v>30875</v>
      </c>
      <c r="AF196" s="6">
        <v>28.2</v>
      </c>
      <c r="AG196" s="6">
        <v>20.399999999999999</v>
      </c>
      <c r="AH196" s="6">
        <f t="shared" ref="AH196:AH259" si="19">+(AF196+AG196)/2</f>
        <v>24.299999999999997</v>
      </c>
      <c r="AI196" s="6">
        <v>0</v>
      </c>
    </row>
    <row r="197" spans="2:35" x14ac:dyDescent="0.25">
      <c r="B197" s="5"/>
      <c r="C197" s="8">
        <v>29415</v>
      </c>
      <c r="D197" s="6">
        <v>23.4</v>
      </c>
      <c r="E197" s="6">
        <v>17.2</v>
      </c>
      <c r="F197" s="6">
        <f t="shared" si="16"/>
        <v>20.299999999999997</v>
      </c>
      <c r="G197" s="6">
        <v>0</v>
      </c>
      <c r="I197" s="5"/>
      <c r="J197" s="8">
        <v>29781</v>
      </c>
      <c r="K197" s="6">
        <v>25.6</v>
      </c>
      <c r="L197" s="6">
        <v>20</v>
      </c>
      <c r="M197" s="6">
        <f t="shared" si="17"/>
        <v>22.8</v>
      </c>
      <c r="N197" s="6">
        <v>0</v>
      </c>
      <c r="P197" s="5"/>
      <c r="Q197" s="8">
        <v>30146</v>
      </c>
      <c r="R197" s="6">
        <v>27.6</v>
      </c>
      <c r="S197" s="6">
        <v>23.4</v>
      </c>
      <c r="T197" s="6">
        <f t="shared" si="15"/>
        <v>25.5</v>
      </c>
      <c r="U197" s="6">
        <v>0</v>
      </c>
      <c r="W197" s="5"/>
      <c r="X197" s="8">
        <v>30511</v>
      </c>
      <c r="Y197" s="6">
        <v>31.6</v>
      </c>
      <c r="Z197" s="6">
        <v>22.6</v>
      </c>
      <c r="AA197" s="6">
        <f t="shared" si="18"/>
        <v>27.1</v>
      </c>
      <c r="AB197" s="6">
        <v>0</v>
      </c>
      <c r="AD197" s="5"/>
      <c r="AE197" s="8">
        <v>30876</v>
      </c>
      <c r="AF197" s="6">
        <v>26.6</v>
      </c>
      <c r="AG197" s="6">
        <v>21.2</v>
      </c>
      <c r="AH197" s="6">
        <f t="shared" si="19"/>
        <v>23.9</v>
      </c>
      <c r="AI197" s="6">
        <v>0</v>
      </c>
    </row>
    <row r="198" spans="2:35" x14ac:dyDescent="0.25">
      <c r="B198" s="5"/>
      <c r="C198" s="8">
        <v>29416</v>
      </c>
      <c r="D198" s="6">
        <v>23.8</v>
      </c>
      <c r="E198" s="6">
        <v>17.600000000000001</v>
      </c>
      <c r="F198" s="6">
        <f t="shared" si="16"/>
        <v>20.700000000000003</v>
      </c>
      <c r="G198" s="6">
        <v>0</v>
      </c>
      <c r="I198" s="5"/>
      <c r="J198" s="8">
        <v>29782</v>
      </c>
      <c r="K198" s="6">
        <v>25.6</v>
      </c>
      <c r="L198" s="6">
        <v>20.399999999999999</v>
      </c>
      <c r="M198" s="6">
        <f t="shared" si="17"/>
        <v>23</v>
      </c>
      <c r="N198" s="6">
        <v>0</v>
      </c>
      <c r="P198" s="5"/>
      <c r="Q198" s="8">
        <v>30147</v>
      </c>
      <c r="R198" s="6">
        <v>27</v>
      </c>
      <c r="S198" s="6">
        <v>23</v>
      </c>
      <c r="T198" s="6">
        <f t="shared" si="15"/>
        <v>25</v>
      </c>
      <c r="U198" s="6">
        <v>0</v>
      </c>
      <c r="W198" s="5"/>
      <c r="X198" s="8">
        <v>30512</v>
      </c>
      <c r="Y198" s="6">
        <v>29.2</v>
      </c>
      <c r="Z198" s="6">
        <v>23.8</v>
      </c>
      <c r="AA198" s="6">
        <f t="shared" si="18"/>
        <v>26.5</v>
      </c>
      <c r="AB198" s="6">
        <v>0</v>
      </c>
      <c r="AD198" s="5"/>
      <c r="AE198" s="8">
        <v>30877</v>
      </c>
      <c r="AF198" s="6">
        <v>26.8</v>
      </c>
      <c r="AG198" s="6">
        <v>20.399999999999999</v>
      </c>
      <c r="AH198" s="6">
        <f t="shared" si="19"/>
        <v>23.6</v>
      </c>
      <c r="AI198" s="6">
        <v>0</v>
      </c>
    </row>
    <row r="199" spans="2:35" x14ac:dyDescent="0.25">
      <c r="B199" s="5"/>
      <c r="C199" s="8">
        <v>29417</v>
      </c>
      <c r="D199" s="6">
        <v>24.2</v>
      </c>
      <c r="E199" s="6">
        <v>17.8</v>
      </c>
      <c r="F199" s="6">
        <f t="shared" si="16"/>
        <v>21</v>
      </c>
      <c r="G199" s="6">
        <v>0.1</v>
      </c>
      <c r="I199" s="5"/>
      <c r="J199" s="8">
        <v>29783</v>
      </c>
      <c r="K199" s="6">
        <v>27.8</v>
      </c>
      <c r="L199" s="6">
        <v>20.399999999999999</v>
      </c>
      <c r="M199" s="6">
        <f t="shared" si="17"/>
        <v>24.1</v>
      </c>
      <c r="N199" s="6">
        <v>0</v>
      </c>
      <c r="P199" s="5"/>
      <c r="Q199" s="8">
        <v>30148</v>
      </c>
      <c r="R199" s="6">
        <v>28.6</v>
      </c>
      <c r="S199" s="6">
        <v>23.8</v>
      </c>
      <c r="T199" s="6">
        <f t="shared" si="15"/>
        <v>26.200000000000003</v>
      </c>
      <c r="U199" s="6">
        <v>0.1</v>
      </c>
      <c r="W199" s="5"/>
      <c r="X199" s="8">
        <v>30513</v>
      </c>
      <c r="Y199" s="6">
        <v>28.6</v>
      </c>
      <c r="Z199" s="6">
        <v>22.6</v>
      </c>
      <c r="AA199" s="6">
        <f t="shared" si="18"/>
        <v>25.6</v>
      </c>
      <c r="AB199" s="6">
        <v>0</v>
      </c>
      <c r="AD199" s="5"/>
      <c r="AE199" s="8">
        <v>30878</v>
      </c>
      <c r="AF199" s="6">
        <v>25.4</v>
      </c>
      <c r="AG199" s="6">
        <v>21.4</v>
      </c>
      <c r="AH199" s="6">
        <f t="shared" si="19"/>
        <v>23.4</v>
      </c>
      <c r="AI199" s="6">
        <v>1.4</v>
      </c>
    </row>
    <row r="200" spans="2:35" x14ac:dyDescent="0.25">
      <c r="B200" s="5"/>
      <c r="C200" s="8">
        <v>29418</v>
      </c>
      <c r="D200" s="6">
        <v>21.4</v>
      </c>
      <c r="E200" s="6">
        <v>17.2</v>
      </c>
      <c r="F200" s="6">
        <f t="shared" si="16"/>
        <v>19.299999999999997</v>
      </c>
      <c r="G200" s="6">
        <v>5.8</v>
      </c>
      <c r="I200" s="5"/>
      <c r="J200" s="8">
        <v>29784</v>
      </c>
      <c r="K200" s="6">
        <v>25.6</v>
      </c>
      <c r="L200" s="6">
        <v>20.8</v>
      </c>
      <c r="M200" s="6">
        <f t="shared" si="17"/>
        <v>23.200000000000003</v>
      </c>
      <c r="N200" s="6">
        <v>36.5</v>
      </c>
      <c r="P200" s="5"/>
      <c r="Q200" s="8">
        <v>30149</v>
      </c>
      <c r="R200" s="6">
        <v>27.8</v>
      </c>
      <c r="S200" s="6">
        <v>22.8</v>
      </c>
      <c r="T200" s="6">
        <f t="shared" si="15"/>
        <v>25.3</v>
      </c>
      <c r="U200" s="6">
        <v>0</v>
      </c>
      <c r="W200" s="5"/>
      <c r="X200" s="8">
        <v>30514</v>
      </c>
      <c r="Y200" s="6">
        <v>27.6</v>
      </c>
      <c r="Z200" s="6">
        <v>22.6</v>
      </c>
      <c r="AA200" s="6">
        <f t="shared" si="18"/>
        <v>25.1</v>
      </c>
      <c r="AB200" s="6">
        <v>0</v>
      </c>
      <c r="AD200" s="5"/>
      <c r="AE200" s="8">
        <v>30879</v>
      </c>
      <c r="AF200" s="6">
        <v>23.6</v>
      </c>
      <c r="AG200" s="6">
        <v>21.2</v>
      </c>
      <c r="AH200" s="6">
        <f t="shared" si="19"/>
        <v>22.4</v>
      </c>
      <c r="AI200" s="6">
        <v>7</v>
      </c>
    </row>
    <row r="201" spans="2:35" x14ac:dyDescent="0.25">
      <c r="B201" s="5"/>
      <c r="C201" s="8">
        <v>29419</v>
      </c>
      <c r="D201" s="6">
        <v>22.2</v>
      </c>
      <c r="E201" s="6">
        <v>16.2</v>
      </c>
      <c r="F201" s="6">
        <f t="shared" si="16"/>
        <v>19.2</v>
      </c>
      <c r="G201" s="6">
        <v>0</v>
      </c>
      <c r="I201" s="5"/>
      <c r="J201" s="8">
        <v>29785</v>
      </c>
      <c r="K201" s="6">
        <v>19.8</v>
      </c>
      <c r="L201" s="6">
        <v>16</v>
      </c>
      <c r="M201" s="6">
        <f t="shared" si="17"/>
        <v>17.899999999999999</v>
      </c>
      <c r="N201" s="6">
        <v>3.2</v>
      </c>
      <c r="P201" s="5"/>
      <c r="Q201" s="8">
        <v>30150</v>
      </c>
      <c r="R201" s="6">
        <v>32</v>
      </c>
      <c r="S201" s="6">
        <v>22.6</v>
      </c>
      <c r="T201" s="6">
        <f t="shared" si="15"/>
        <v>27.3</v>
      </c>
      <c r="U201" s="6">
        <v>0</v>
      </c>
      <c r="W201" s="5"/>
      <c r="X201" s="8">
        <v>30515</v>
      </c>
      <c r="Y201" s="6">
        <v>26.6</v>
      </c>
      <c r="Z201" s="6">
        <v>22.2</v>
      </c>
      <c r="AA201" s="6">
        <f t="shared" si="18"/>
        <v>24.4</v>
      </c>
      <c r="AB201" s="6">
        <v>0.1</v>
      </c>
      <c r="AD201" s="5"/>
      <c r="AE201" s="8">
        <v>30880</v>
      </c>
      <c r="AF201" s="6">
        <v>24.6</v>
      </c>
      <c r="AG201" s="6">
        <v>19.8</v>
      </c>
      <c r="AH201" s="6">
        <f t="shared" si="19"/>
        <v>22.200000000000003</v>
      </c>
      <c r="AI201" s="6">
        <v>0.1</v>
      </c>
    </row>
    <row r="202" spans="2:35" x14ac:dyDescent="0.25">
      <c r="B202" s="5"/>
      <c r="C202" s="8">
        <v>29420</v>
      </c>
      <c r="D202" s="6">
        <v>25.2</v>
      </c>
      <c r="E202" s="6">
        <v>17</v>
      </c>
      <c r="F202" s="6">
        <f t="shared" si="16"/>
        <v>21.1</v>
      </c>
      <c r="G202" s="6">
        <v>0</v>
      </c>
      <c r="I202" s="5"/>
      <c r="J202" s="8">
        <v>29786</v>
      </c>
      <c r="K202" s="6">
        <v>24.6</v>
      </c>
      <c r="L202" s="6">
        <v>15.2</v>
      </c>
      <c r="M202" s="6">
        <f t="shared" si="17"/>
        <v>19.899999999999999</v>
      </c>
      <c r="N202" s="6">
        <v>0</v>
      </c>
      <c r="P202" s="5"/>
      <c r="Q202" s="8">
        <v>30151</v>
      </c>
      <c r="R202" s="6">
        <v>28.8</v>
      </c>
      <c r="S202" s="6">
        <v>22.4</v>
      </c>
      <c r="T202" s="6">
        <f t="shared" si="15"/>
        <v>25.6</v>
      </c>
      <c r="U202" s="6">
        <v>0</v>
      </c>
      <c r="W202" s="5"/>
      <c r="X202" s="8">
        <v>30516</v>
      </c>
      <c r="Y202" s="6">
        <v>28.4</v>
      </c>
      <c r="Z202" s="6">
        <v>24</v>
      </c>
      <c r="AA202" s="6">
        <f t="shared" si="18"/>
        <v>26.2</v>
      </c>
      <c r="AB202" s="6">
        <v>0.1</v>
      </c>
      <c r="AD202" s="5"/>
      <c r="AE202" s="8">
        <v>30881</v>
      </c>
      <c r="AF202" s="6">
        <v>25.8</v>
      </c>
      <c r="AG202" s="6">
        <v>20.6</v>
      </c>
      <c r="AH202" s="6">
        <f t="shared" si="19"/>
        <v>23.200000000000003</v>
      </c>
      <c r="AI202" s="6">
        <v>0.8</v>
      </c>
    </row>
    <row r="203" spans="2:35" x14ac:dyDescent="0.25">
      <c r="B203" s="5"/>
      <c r="C203" s="8">
        <v>29421</v>
      </c>
      <c r="D203" s="6">
        <v>26</v>
      </c>
      <c r="E203" s="6">
        <v>18.600000000000001</v>
      </c>
      <c r="F203" s="6">
        <f t="shared" si="16"/>
        <v>22.3</v>
      </c>
      <c r="G203" s="6">
        <v>0</v>
      </c>
      <c r="I203" s="5"/>
      <c r="J203" s="8">
        <v>29787</v>
      </c>
      <c r="K203" s="6">
        <v>24.8</v>
      </c>
      <c r="L203" s="6">
        <v>17.399999999999999</v>
      </c>
      <c r="M203" s="6">
        <f t="shared" si="17"/>
        <v>21.1</v>
      </c>
      <c r="N203" s="6">
        <v>0</v>
      </c>
      <c r="P203" s="5"/>
      <c r="Q203" s="8">
        <v>30152</v>
      </c>
      <c r="R203" s="6">
        <v>28.4</v>
      </c>
      <c r="S203" s="6">
        <v>24.2</v>
      </c>
      <c r="T203" s="6">
        <f t="shared" si="15"/>
        <v>26.299999999999997</v>
      </c>
      <c r="U203" s="6">
        <v>0</v>
      </c>
      <c r="W203" s="5"/>
      <c r="X203" s="8">
        <v>30517</v>
      </c>
      <c r="Y203" s="6">
        <v>27.4</v>
      </c>
      <c r="Z203" s="6">
        <v>23.4</v>
      </c>
      <c r="AA203" s="6">
        <f t="shared" si="18"/>
        <v>25.4</v>
      </c>
      <c r="AB203" s="6">
        <v>0.2</v>
      </c>
      <c r="AD203" s="5"/>
      <c r="AE203" s="8">
        <v>30882</v>
      </c>
      <c r="AF203" s="6">
        <v>25.8</v>
      </c>
      <c r="AG203" s="6">
        <v>20.6</v>
      </c>
      <c r="AH203" s="6">
        <f t="shared" si="19"/>
        <v>23.200000000000003</v>
      </c>
      <c r="AI203" s="6">
        <v>0</v>
      </c>
    </row>
    <row r="204" spans="2:35" x14ac:dyDescent="0.25">
      <c r="B204" s="5"/>
      <c r="C204" s="8">
        <v>29422</v>
      </c>
      <c r="D204" s="6">
        <v>24.2</v>
      </c>
      <c r="E204" s="6">
        <v>19</v>
      </c>
      <c r="F204" s="6">
        <f t="shared" si="16"/>
        <v>21.6</v>
      </c>
      <c r="G204" s="6">
        <v>0</v>
      </c>
      <c r="I204" s="5"/>
      <c r="J204" s="8">
        <v>29788</v>
      </c>
      <c r="K204" s="6">
        <v>25.2</v>
      </c>
      <c r="L204" s="6">
        <v>17.2</v>
      </c>
      <c r="M204" s="6">
        <f t="shared" si="17"/>
        <v>21.2</v>
      </c>
      <c r="N204" s="6">
        <v>0</v>
      </c>
      <c r="P204" s="5"/>
      <c r="Q204" s="8">
        <v>30153</v>
      </c>
      <c r="R204" s="6">
        <v>27.8</v>
      </c>
      <c r="S204" s="6">
        <v>23.6</v>
      </c>
      <c r="T204" s="6">
        <f t="shared" si="15"/>
        <v>25.700000000000003</v>
      </c>
      <c r="U204" s="6">
        <v>0</v>
      </c>
      <c r="W204" s="5"/>
      <c r="X204" s="8">
        <v>30518</v>
      </c>
      <c r="Y204" s="6">
        <v>29</v>
      </c>
      <c r="Z204" s="6">
        <v>22.8</v>
      </c>
      <c r="AA204" s="6">
        <f t="shared" si="18"/>
        <v>25.9</v>
      </c>
      <c r="AB204" s="6">
        <v>0</v>
      </c>
      <c r="AD204" s="5"/>
      <c r="AE204" s="8">
        <v>30883</v>
      </c>
      <c r="AF204" s="6">
        <v>26.6</v>
      </c>
      <c r="AG204" s="6">
        <v>22.4</v>
      </c>
      <c r="AH204" s="6">
        <f t="shared" si="19"/>
        <v>24.5</v>
      </c>
      <c r="AI204" s="6">
        <v>0</v>
      </c>
    </row>
    <row r="205" spans="2:35" x14ac:dyDescent="0.25">
      <c r="B205" s="5"/>
      <c r="C205" s="8">
        <v>29423</v>
      </c>
      <c r="D205" s="6">
        <v>22.6</v>
      </c>
      <c r="E205" s="6">
        <v>18.399999999999999</v>
      </c>
      <c r="F205" s="6">
        <f t="shared" si="16"/>
        <v>20.5</v>
      </c>
      <c r="G205" s="6">
        <v>0</v>
      </c>
      <c r="I205" s="5"/>
      <c r="J205" s="8">
        <v>29789</v>
      </c>
      <c r="K205" s="6">
        <v>26</v>
      </c>
      <c r="L205" s="6">
        <v>19.600000000000001</v>
      </c>
      <c r="M205" s="6">
        <f t="shared" si="17"/>
        <v>22.8</v>
      </c>
      <c r="N205" s="6">
        <v>0.5</v>
      </c>
      <c r="P205" s="5"/>
      <c r="Q205" s="8">
        <v>30154</v>
      </c>
      <c r="R205" s="6">
        <v>29.4</v>
      </c>
      <c r="S205" s="6">
        <v>24.2</v>
      </c>
      <c r="T205" s="6">
        <f t="shared" si="15"/>
        <v>26.799999999999997</v>
      </c>
      <c r="U205" s="6">
        <v>0.1</v>
      </c>
      <c r="W205" s="5"/>
      <c r="X205" s="8">
        <v>30519</v>
      </c>
      <c r="Y205" s="6">
        <v>29.8</v>
      </c>
      <c r="Z205" s="6">
        <v>21.4</v>
      </c>
      <c r="AA205" s="6">
        <f t="shared" si="18"/>
        <v>25.6</v>
      </c>
      <c r="AB205" s="6">
        <v>0</v>
      </c>
      <c r="AD205" s="5"/>
      <c r="AE205" s="8">
        <v>30884</v>
      </c>
      <c r="AF205" s="6">
        <v>24.2</v>
      </c>
      <c r="AG205" s="6">
        <v>21.2</v>
      </c>
      <c r="AH205" s="6">
        <f t="shared" si="19"/>
        <v>22.7</v>
      </c>
      <c r="AI205" s="6">
        <v>0</v>
      </c>
    </row>
    <row r="206" spans="2:35" x14ac:dyDescent="0.25">
      <c r="B206" s="5"/>
      <c r="C206" s="8">
        <v>29424</v>
      </c>
      <c r="D206" s="6">
        <v>26.6</v>
      </c>
      <c r="E206" s="6">
        <v>17.8</v>
      </c>
      <c r="F206" s="6">
        <f t="shared" si="16"/>
        <v>22.200000000000003</v>
      </c>
      <c r="G206" s="6">
        <v>0</v>
      </c>
      <c r="I206" s="5"/>
      <c r="J206" s="8">
        <v>29790</v>
      </c>
      <c r="K206" s="6">
        <v>22.8</v>
      </c>
      <c r="L206" s="6">
        <v>20</v>
      </c>
      <c r="M206" s="6">
        <f t="shared" si="17"/>
        <v>21.4</v>
      </c>
      <c r="N206" s="6">
        <v>0.1</v>
      </c>
      <c r="P206" s="5"/>
      <c r="Q206" s="8">
        <v>30155</v>
      </c>
      <c r="R206" s="6">
        <v>26.4</v>
      </c>
      <c r="S206" s="6">
        <v>20</v>
      </c>
      <c r="T206" s="6">
        <f t="shared" si="15"/>
        <v>23.2</v>
      </c>
      <c r="U206" s="6">
        <v>5.0999999999999996</v>
      </c>
      <c r="W206" s="5"/>
      <c r="X206" s="8">
        <v>30520</v>
      </c>
      <c r="Y206" s="6">
        <v>27.6</v>
      </c>
      <c r="Z206" s="6">
        <v>24.4</v>
      </c>
      <c r="AA206" s="6">
        <f t="shared" si="18"/>
        <v>26</v>
      </c>
      <c r="AB206" s="6">
        <v>0.1</v>
      </c>
      <c r="AD206" s="5"/>
      <c r="AE206" s="8">
        <v>30885</v>
      </c>
      <c r="AF206" s="6">
        <v>26.4</v>
      </c>
      <c r="AG206" s="6">
        <v>20.6</v>
      </c>
      <c r="AH206" s="6">
        <f t="shared" si="19"/>
        <v>23.5</v>
      </c>
      <c r="AI206" s="6">
        <v>0</v>
      </c>
    </row>
    <row r="207" spans="2:35" x14ac:dyDescent="0.25">
      <c r="B207" s="5"/>
      <c r="C207" s="8">
        <v>29425</v>
      </c>
      <c r="D207" s="6">
        <v>24.8</v>
      </c>
      <c r="E207" s="6">
        <v>19.600000000000001</v>
      </c>
      <c r="F207" s="6">
        <f t="shared" si="16"/>
        <v>22.200000000000003</v>
      </c>
      <c r="G207" s="6">
        <v>0</v>
      </c>
      <c r="I207" s="5"/>
      <c r="J207" s="8">
        <v>29791</v>
      </c>
      <c r="K207" s="6">
        <v>20.6</v>
      </c>
      <c r="L207" s="6">
        <v>18.600000000000001</v>
      </c>
      <c r="M207" s="6">
        <f t="shared" si="17"/>
        <v>19.600000000000001</v>
      </c>
      <c r="N207" s="6">
        <v>0.1</v>
      </c>
      <c r="P207" s="5"/>
      <c r="Q207" s="8">
        <v>30156</v>
      </c>
      <c r="R207" s="6">
        <v>25.4</v>
      </c>
      <c r="S207" s="6">
        <v>20</v>
      </c>
      <c r="T207" s="6">
        <f t="shared" si="15"/>
        <v>22.7</v>
      </c>
      <c r="U207" s="6">
        <v>0</v>
      </c>
      <c r="W207" s="5"/>
      <c r="X207" s="8">
        <v>30521</v>
      </c>
      <c r="Y207" s="6">
        <v>27.6</v>
      </c>
      <c r="Z207" s="6">
        <v>24.2</v>
      </c>
      <c r="AA207" s="6">
        <f t="shared" si="18"/>
        <v>25.9</v>
      </c>
      <c r="AB207" s="6">
        <v>0</v>
      </c>
      <c r="AD207" s="5"/>
      <c r="AE207" s="8">
        <v>30886</v>
      </c>
      <c r="AF207" s="6">
        <v>26.4</v>
      </c>
      <c r="AG207" s="6">
        <v>21</v>
      </c>
      <c r="AH207" s="6">
        <f t="shared" si="19"/>
        <v>23.7</v>
      </c>
      <c r="AI207" s="6">
        <v>0</v>
      </c>
    </row>
    <row r="208" spans="2:35" x14ac:dyDescent="0.25">
      <c r="B208" s="5"/>
      <c r="C208" s="8">
        <v>29426</v>
      </c>
      <c r="D208" s="6">
        <v>27.2</v>
      </c>
      <c r="E208" s="6">
        <v>20.8</v>
      </c>
      <c r="F208" s="6">
        <f t="shared" si="16"/>
        <v>24</v>
      </c>
      <c r="G208" s="6">
        <v>0</v>
      </c>
      <c r="I208" s="5"/>
      <c r="J208" s="8">
        <v>29792</v>
      </c>
      <c r="K208" s="6">
        <v>22</v>
      </c>
      <c r="L208" s="6">
        <v>17.399999999999999</v>
      </c>
      <c r="M208" s="6">
        <f t="shared" si="17"/>
        <v>19.7</v>
      </c>
      <c r="N208" s="6">
        <v>0</v>
      </c>
      <c r="P208" s="5"/>
      <c r="Q208" s="8">
        <v>30157</v>
      </c>
      <c r="R208" s="6">
        <v>27</v>
      </c>
      <c r="S208" s="6">
        <v>22</v>
      </c>
      <c r="T208" s="6">
        <f t="shared" si="15"/>
        <v>24.5</v>
      </c>
      <c r="U208" s="6">
        <v>0</v>
      </c>
      <c r="W208" s="5"/>
      <c r="X208" s="8">
        <v>30522</v>
      </c>
      <c r="Y208" s="6">
        <v>28.6</v>
      </c>
      <c r="Z208" s="6">
        <v>24</v>
      </c>
      <c r="AA208" s="6">
        <f t="shared" si="18"/>
        <v>26.3</v>
      </c>
      <c r="AB208" s="6">
        <v>0</v>
      </c>
      <c r="AD208" s="5"/>
      <c r="AE208" s="8">
        <v>30887</v>
      </c>
      <c r="AF208" s="6">
        <v>28.2</v>
      </c>
      <c r="AG208" s="6">
        <v>22.6</v>
      </c>
      <c r="AH208" s="6">
        <f t="shared" si="19"/>
        <v>25.4</v>
      </c>
      <c r="AI208" s="6">
        <v>0</v>
      </c>
    </row>
    <row r="209" spans="2:35" x14ac:dyDescent="0.25">
      <c r="B209" s="5"/>
      <c r="C209" s="8">
        <v>29427</v>
      </c>
      <c r="D209" s="6">
        <v>27.2</v>
      </c>
      <c r="E209" s="6">
        <v>21.8</v>
      </c>
      <c r="F209" s="6">
        <f t="shared" si="16"/>
        <v>24.5</v>
      </c>
      <c r="G209" s="6">
        <v>0</v>
      </c>
      <c r="I209" s="5"/>
      <c r="J209" s="8">
        <v>29793</v>
      </c>
      <c r="K209" s="6">
        <v>23.4</v>
      </c>
      <c r="L209" s="6">
        <v>17.399999999999999</v>
      </c>
      <c r="M209" s="6">
        <f t="shared" si="17"/>
        <v>20.399999999999999</v>
      </c>
      <c r="N209" s="6">
        <v>0</v>
      </c>
      <c r="P209" s="5"/>
      <c r="Q209" s="8">
        <v>30158</v>
      </c>
      <c r="R209" s="6">
        <v>26.4</v>
      </c>
      <c r="S209" s="6">
        <v>20.8</v>
      </c>
      <c r="T209" s="6">
        <f t="shared" si="15"/>
        <v>23.6</v>
      </c>
      <c r="U209" s="6">
        <v>0</v>
      </c>
      <c r="W209" s="5"/>
      <c r="X209" s="8">
        <v>30523</v>
      </c>
      <c r="Y209" s="6">
        <v>31.8</v>
      </c>
      <c r="Z209" s="6">
        <v>24.6</v>
      </c>
      <c r="AA209" s="6">
        <f t="shared" si="18"/>
        <v>28.200000000000003</v>
      </c>
      <c r="AB209" s="6">
        <v>0</v>
      </c>
      <c r="AD209" s="5"/>
      <c r="AE209" s="8">
        <v>30888</v>
      </c>
      <c r="AF209" s="6">
        <v>30.2</v>
      </c>
      <c r="AG209" s="6">
        <v>23.2</v>
      </c>
      <c r="AH209" s="6">
        <f t="shared" si="19"/>
        <v>26.7</v>
      </c>
      <c r="AI209" s="6">
        <v>0</v>
      </c>
    </row>
    <row r="210" spans="2:35" x14ac:dyDescent="0.25">
      <c r="B210" s="5"/>
      <c r="C210" s="8">
        <v>29428</v>
      </c>
      <c r="D210" s="6">
        <v>23.2</v>
      </c>
      <c r="E210" s="6">
        <v>20</v>
      </c>
      <c r="F210" s="6">
        <f t="shared" si="16"/>
        <v>21.6</v>
      </c>
      <c r="G210" s="6">
        <v>0</v>
      </c>
      <c r="I210" s="5"/>
      <c r="J210" s="8">
        <v>29794</v>
      </c>
      <c r="K210" s="6">
        <v>26.4</v>
      </c>
      <c r="L210" s="6">
        <v>18</v>
      </c>
      <c r="M210" s="6">
        <f t="shared" si="17"/>
        <v>22.2</v>
      </c>
      <c r="N210" s="6">
        <v>0</v>
      </c>
      <c r="P210" s="5"/>
      <c r="Q210" s="8">
        <v>30159</v>
      </c>
      <c r="R210" s="6">
        <v>26.6</v>
      </c>
      <c r="S210" s="6">
        <v>22.6</v>
      </c>
      <c r="T210" s="6">
        <f t="shared" si="15"/>
        <v>24.6</v>
      </c>
      <c r="U210" s="6">
        <v>0.2</v>
      </c>
      <c r="W210" s="5"/>
      <c r="X210" s="8">
        <v>30524</v>
      </c>
      <c r="Y210" s="6">
        <v>30.4</v>
      </c>
      <c r="Z210" s="6">
        <v>27</v>
      </c>
      <c r="AA210" s="6">
        <f t="shared" si="18"/>
        <v>28.7</v>
      </c>
      <c r="AB210" s="6">
        <v>0</v>
      </c>
      <c r="AD210" s="5"/>
      <c r="AE210" s="8">
        <v>30889</v>
      </c>
      <c r="AF210" s="6">
        <v>26</v>
      </c>
      <c r="AG210" s="6">
        <v>21.2</v>
      </c>
      <c r="AH210" s="6">
        <f t="shared" si="19"/>
        <v>23.6</v>
      </c>
      <c r="AI210" s="6">
        <v>0</v>
      </c>
    </row>
    <row r="211" spans="2:35" x14ac:dyDescent="0.25">
      <c r="B211" s="5"/>
      <c r="C211" s="8">
        <v>29429</v>
      </c>
      <c r="D211" s="6">
        <v>26.6</v>
      </c>
      <c r="E211" s="6">
        <v>19.600000000000001</v>
      </c>
      <c r="F211" s="6">
        <f t="shared" si="16"/>
        <v>23.1</v>
      </c>
      <c r="G211" s="6">
        <v>0</v>
      </c>
      <c r="I211" s="5"/>
      <c r="J211" s="8">
        <v>29795</v>
      </c>
      <c r="K211" s="6">
        <v>24.8</v>
      </c>
      <c r="L211" s="6">
        <v>19.600000000000001</v>
      </c>
      <c r="M211" s="6">
        <f t="shared" si="17"/>
        <v>22.200000000000003</v>
      </c>
      <c r="N211" s="6">
        <v>0</v>
      </c>
      <c r="P211" s="5"/>
      <c r="Q211" s="8">
        <v>30160</v>
      </c>
      <c r="R211" s="6">
        <v>25.6</v>
      </c>
      <c r="S211" s="6">
        <v>23.8</v>
      </c>
      <c r="T211" s="6">
        <f t="shared" si="15"/>
        <v>24.700000000000003</v>
      </c>
      <c r="U211" s="6">
        <v>0</v>
      </c>
      <c r="W211" s="5"/>
      <c r="X211" s="8">
        <v>30525</v>
      </c>
      <c r="Y211" s="6">
        <v>28</v>
      </c>
      <c r="Z211" s="6">
        <v>22.8</v>
      </c>
      <c r="AA211" s="6">
        <f t="shared" si="18"/>
        <v>25.4</v>
      </c>
      <c r="AB211" s="6">
        <v>0</v>
      </c>
      <c r="AD211" s="5"/>
      <c r="AE211" s="8">
        <v>30890</v>
      </c>
      <c r="AF211" s="6">
        <v>27</v>
      </c>
      <c r="AG211" s="6">
        <v>20.6</v>
      </c>
      <c r="AH211" s="6">
        <f t="shared" si="19"/>
        <v>23.8</v>
      </c>
      <c r="AI211" s="6">
        <v>0</v>
      </c>
    </row>
    <row r="212" spans="2:35" x14ac:dyDescent="0.25">
      <c r="B212" s="5"/>
      <c r="C212" s="8">
        <v>29430</v>
      </c>
      <c r="D212" s="6">
        <v>25.4</v>
      </c>
      <c r="E212" s="6">
        <v>20.2</v>
      </c>
      <c r="F212" s="6">
        <f t="shared" si="16"/>
        <v>22.799999999999997</v>
      </c>
      <c r="G212" s="6">
        <v>0</v>
      </c>
      <c r="I212" s="5"/>
      <c r="J212" s="8">
        <v>29796</v>
      </c>
      <c r="K212" s="6">
        <v>26.2</v>
      </c>
      <c r="L212" s="6">
        <v>19.600000000000001</v>
      </c>
      <c r="M212" s="6">
        <f t="shared" si="17"/>
        <v>22.9</v>
      </c>
      <c r="N212" s="6">
        <v>0</v>
      </c>
      <c r="P212" s="5"/>
      <c r="Q212" s="8">
        <v>30161</v>
      </c>
      <c r="R212" s="6">
        <v>25.2</v>
      </c>
      <c r="S212" s="6">
        <v>22.4</v>
      </c>
      <c r="T212" s="6">
        <f t="shared" si="15"/>
        <v>23.799999999999997</v>
      </c>
      <c r="U212" s="6">
        <v>0.4</v>
      </c>
      <c r="W212" s="5"/>
      <c r="X212" s="8">
        <v>30526</v>
      </c>
      <c r="Y212" s="6">
        <v>29.6</v>
      </c>
      <c r="Z212" s="6">
        <v>25.4</v>
      </c>
      <c r="AA212" s="6">
        <f t="shared" si="18"/>
        <v>27.5</v>
      </c>
      <c r="AB212" s="6">
        <v>0</v>
      </c>
      <c r="AD212" s="5"/>
      <c r="AE212" s="8">
        <v>30891</v>
      </c>
      <c r="AF212" s="6">
        <v>29.6</v>
      </c>
      <c r="AG212" s="6">
        <v>22.4</v>
      </c>
      <c r="AH212" s="6">
        <f t="shared" si="19"/>
        <v>26</v>
      </c>
      <c r="AI212" s="6">
        <v>0</v>
      </c>
    </row>
    <row r="213" spans="2:35" x14ac:dyDescent="0.25">
      <c r="B213" s="5"/>
      <c r="C213" s="8">
        <v>29431</v>
      </c>
      <c r="D213" s="6">
        <v>25.4</v>
      </c>
      <c r="E213" s="6">
        <v>20.2</v>
      </c>
      <c r="F213" s="6">
        <f t="shared" si="16"/>
        <v>22.799999999999997</v>
      </c>
      <c r="G213" s="6">
        <v>0</v>
      </c>
      <c r="I213" s="5"/>
      <c r="J213" s="8">
        <v>29797</v>
      </c>
      <c r="K213" s="6">
        <v>25.4</v>
      </c>
      <c r="L213" s="6">
        <v>20.6</v>
      </c>
      <c r="M213" s="6">
        <f t="shared" si="17"/>
        <v>23</v>
      </c>
      <c r="N213" s="6">
        <v>0</v>
      </c>
      <c r="P213" s="5"/>
      <c r="Q213" s="8">
        <v>30162</v>
      </c>
      <c r="R213" s="6">
        <v>29.4</v>
      </c>
      <c r="S213" s="6">
        <v>20.6</v>
      </c>
      <c r="T213" s="6">
        <f t="shared" si="15"/>
        <v>25</v>
      </c>
      <c r="U213" s="6">
        <v>0.2</v>
      </c>
      <c r="W213" s="5"/>
      <c r="X213" s="8">
        <v>30527</v>
      </c>
      <c r="Y213" s="6">
        <v>32.799999999999997</v>
      </c>
      <c r="Z213" s="6">
        <v>24.8</v>
      </c>
      <c r="AA213" s="6">
        <f t="shared" si="18"/>
        <v>28.799999999999997</v>
      </c>
      <c r="AB213" s="6">
        <v>0</v>
      </c>
      <c r="AD213" s="5"/>
      <c r="AE213" s="8">
        <v>30892</v>
      </c>
      <c r="AF213" s="6">
        <v>27.2</v>
      </c>
      <c r="AG213" s="6">
        <v>20.8</v>
      </c>
      <c r="AH213" s="6">
        <f t="shared" si="19"/>
        <v>24</v>
      </c>
      <c r="AI213" s="6">
        <v>0</v>
      </c>
    </row>
    <row r="214" spans="2:35" x14ac:dyDescent="0.25">
      <c r="B214" s="5"/>
      <c r="C214" s="8">
        <v>29432</v>
      </c>
      <c r="D214" s="6">
        <v>25.2</v>
      </c>
      <c r="E214" s="6">
        <v>20.8</v>
      </c>
      <c r="F214" s="6">
        <f t="shared" si="16"/>
        <v>23</v>
      </c>
      <c r="G214" s="6">
        <v>0</v>
      </c>
      <c r="I214" s="5"/>
      <c r="J214" s="12">
        <v>29798</v>
      </c>
      <c r="K214" s="13">
        <v>25.4</v>
      </c>
      <c r="L214" s="13">
        <v>20</v>
      </c>
      <c r="M214" s="13">
        <f t="shared" si="17"/>
        <v>22.7</v>
      </c>
      <c r="N214" s="13">
        <v>0</v>
      </c>
      <c r="P214" s="5"/>
      <c r="Q214" s="12">
        <v>30163</v>
      </c>
      <c r="R214" s="13">
        <v>25.4</v>
      </c>
      <c r="S214" s="13">
        <v>17.600000000000001</v>
      </c>
      <c r="T214" s="13">
        <f t="shared" si="15"/>
        <v>21.5</v>
      </c>
      <c r="U214" s="13">
        <v>0</v>
      </c>
      <c r="W214" s="5"/>
      <c r="X214" s="12">
        <v>30528</v>
      </c>
      <c r="Y214" s="13">
        <v>30</v>
      </c>
      <c r="Z214" s="13">
        <v>24.4</v>
      </c>
      <c r="AA214" s="13">
        <f t="shared" si="18"/>
        <v>27.2</v>
      </c>
      <c r="AB214" s="13">
        <v>0</v>
      </c>
      <c r="AD214" s="5"/>
      <c r="AE214" s="8">
        <v>30893</v>
      </c>
      <c r="AF214" s="6">
        <v>26.4</v>
      </c>
      <c r="AG214" s="6">
        <v>21.4</v>
      </c>
      <c r="AH214" s="6">
        <f t="shared" si="19"/>
        <v>23.9</v>
      </c>
      <c r="AI214" s="6">
        <v>0</v>
      </c>
    </row>
    <row r="215" spans="2:35" x14ac:dyDescent="0.25">
      <c r="B215" s="5"/>
      <c r="C215" s="12">
        <v>29433</v>
      </c>
      <c r="D215" s="13">
        <v>25</v>
      </c>
      <c r="E215" s="13">
        <v>20.2</v>
      </c>
      <c r="F215" s="13">
        <f t="shared" si="16"/>
        <v>22.6</v>
      </c>
      <c r="G215" s="13">
        <v>0</v>
      </c>
      <c r="I215" s="5" t="s">
        <v>12</v>
      </c>
      <c r="J215" s="8">
        <v>29799</v>
      </c>
      <c r="K215" s="6">
        <v>25.2</v>
      </c>
      <c r="L215" s="6">
        <v>22.2</v>
      </c>
      <c r="M215" s="6">
        <f t="shared" si="17"/>
        <v>23.7</v>
      </c>
      <c r="N215" s="6">
        <v>0.5</v>
      </c>
      <c r="P215" s="5" t="s">
        <v>12</v>
      </c>
      <c r="Q215" s="8">
        <v>30164</v>
      </c>
      <c r="R215" s="6">
        <v>26.4</v>
      </c>
      <c r="S215" s="6">
        <v>19</v>
      </c>
      <c r="T215" s="6">
        <f t="shared" si="15"/>
        <v>22.7</v>
      </c>
      <c r="U215" s="6">
        <v>6.1</v>
      </c>
      <c r="W215" s="5" t="s">
        <v>12</v>
      </c>
      <c r="X215" s="8">
        <v>30529</v>
      </c>
      <c r="Y215" s="6">
        <v>30</v>
      </c>
      <c r="Z215" s="6">
        <v>25</v>
      </c>
      <c r="AA215" s="6">
        <f t="shared" si="18"/>
        <v>27.5</v>
      </c>
      <c r="AB215" s="6">
        <v>0</v>
      </c>
      <c r="AD215" s="5"/>
      <c r="AE215" s="12">
        <v>30894</v>
      </c>
      <c r="AF215" s="13">
        <v>26.2</v>
      </c>
      <c r="AG215" s="13">
        <v>22.6</v>
      </c>
      <c r="AH215" s="13">
        <f t="shared" si="19"/>
        <v>24.4</v>
      </c>
      <c r="AI215" s="13">
        <v>0.1</v>
      </c>
    </row>
    <row r="216" spans="2:35" x14ac:dyDescent="0.25">
      <c r="B216" s="5" t="s">
        <v>12</v>
      </c>
      <c r="C216" s="8">
        <v>29434</v>
      </c>
      <c r="D216" s="6">
        <v>27.4</v>
      </c>
      <c r="E216" s="6">
        <v>21.6</v>
      </c>
      <c r="F216" s="6">
        <f t="shared" si="16"/>
        <v>24.5</v>
      </c>
      <c r="G216" s="6">
        <v>0</v>
      </c>
      <c r="I216" s="5"/>
      <c r="J216" s="8">
        <v>29800</v>
      </c>
      <c r="K216" s="6">
        <v>27.4</v>
      </c>
      <c r="L216" s="6">
        <v>21.2</v>
      </c>
      <c r="M216" s="6">
        <f t="shared" si="17"/>
        <v>24.299999999999997</v>
      </c>
      <c r="N216" s="6">
        <v>0.1</v>
      </c>
      <c r="P216" s="5"/>
      <c r="Q216" s="8">
        <v>30165</v>
      </c>
      <c r="R216" s="6">
        <v>25.6</v>
      </c>
      <c r="S216" s="6">
        <v>19.600000000000001</v>
      </c>
      <c r="T216" s="6">
        <f t="shared" si="15"/>
        <v>22.6</v>
      </c>
      <c r="U216" s="6">
        <v>14.7</v>
      </c>
      <c r="W216" s="5"/>
      <c r="X216" s="8">
        <v>30530</v>
      </c>
      <c r="Y216" s="6">
        <v>27</v>
      </c>
      <c r="Z216" s="6">
        <v>22.6</v>
      </c>
      <c r="AA216" s="6">
        <f t="shared" si="18"/>
        <v>24.8</v>
      </c>
      <c r="AB216" s="6">
        <v>0.1</v>
      </c>
      <c r="AD216" s="5" t="s">
        <v>12</v>
      </c>
      <c r="AE216" s="8">
        <v>30895</v>
      </c>
      <c r="AF216" s="6">
        <v>26</v>
      </c>
      <c r="AG216" s="6">
        <v>20.399999999999999</v>
      </c>
      <c r="AH216" s="6">
        <f t="shared" si="19"/>
        <v>23.2</v>
      </c>
      <c r="AI216" s="6">
        <v>0</v>
      </c>
    </row>
    <row r="217" spans="2:35" x14ac:dyDescent="0.25">
      <c r="B217" s="5"/>
      <c r="C217" s="8">
        <v>29435</v>
      </c>
      <c r="D217" s="6">
        <v>27.2</v>
      </c>
      <c r="E217" s="6">
        <v>23.8</v>
      </c>
      <c r="F217" s="6">
        <f t="shared" si="16"/>
        <v>25.5</v>
      </c>
      <c r="G217" s="6">
        <v>0</v>
      </c>
      <c r="I217" s="5"/>
      <c r="J217" s="8">
        <v>29801</v>
      </c>
      <c r="K217" s="6">
        <v>26.8</v>
      </c>
      <c r="L217" s="6">
        <v>20.6</v>
      </c>
      <c r="M217" s="6">
        <f t="shared" si="17"/>
        <v>23.700000000000003</v>
      </c>
      <c r="N217" s="6">
        <v>0.1</v>
      </c>
      <c r="P217" s="5"/>
      <c r="Q217" s="8">
        <v>30166</v>
      </c>
      <c r="R217" s="6">
        <v>25.8</v>
      </c>
      <c r="S217" s="6">
        <v>18.600000000000001</v>
      </c>
      <c r="T217" s="6">
        <f t="shared" si="15"/>
        <v>22.200000000000003</v>
      </c>
      <c r="U217" s="6">
        <v>0</v>
      </c>
      <c r="W217" s="5"/>
      <c r="X217" s="8">
        <v>30531</v>
      </c>
      <c r="Y217" s="6">
        <v>25.2</v>
      </c>
      <c r="Z217" s="6">
        <v>20.2</v>
      </c>
      <c r="AA217" s="6">
        <f t="shared" si="18"/>
        <v>22.7</v>
      </c>
      <c r="AB217" s="6">
        <v>0</v>
      </c>
      <c r="AD217" s="5"/>
      <c r="AE217" s="8">
        <v>30896</v>
      </c>
      <c r="AF217" s="6">
        <v>28.6</v>
      </c>
      <c r="AG217" s="6">
        <v>21.4</v>
      </c>
      <c r="AH217" s="6">
        <f t="shared" si="19"/>
        <v>25</v>
      </c>
      <c r="AI217" s="6">
        <v>0</v>
      </c>
    </row>
    <row r="218" spans="2:35" x14ac:dyDescent="0.25">
      <c r="B218" s="5"/>
      <c r="C218" s="8">
        <v>29436</v>
      </c>
      <c r="D218" s="6">
        <v>25.5</v>
      </c>
      <c r="E218" s="6">
        <v>21</v>
      </c>
      <c r="F218" s="6">
        <f t="shared" si="16"/>
        <v>23.25</v>
      </c>
      <c r="G218" s="6">
        <v>0</v>
      </c>
      <c r="I218" s="5"/>
      <c r="J218" s="8">
        <v>29802</v>
      </c>
      <c r="K218" s="6">
        <v>29.2</v>
      </c>
      <c r="L218" s="6">
        <v>20.399999999999999</v>
      </c>
      <c r="M218" s="6">
        <f t="shared" si="17"/>
        <v>24.799999999999997</v>
      </c>
      <c r="N218" s="6">
        <v>0</v>
      </c>
      <c r="P218" s="5"/>
      <c r="Q218" s="8">
        <v>30167</v>
      </c>
      <c r="R218" s="6">
        <v>28</v>
      </c>
      <c r="S218" s="6">
        <v>21.2</v>
      </c>
      <c r="T218" s="6">
        <f t="shared" si="15"/>
        <v>24.6</v>
      </c>
      <c r="U218" s="6">
        <v>0</v>
      </c>
      <c r="W218" s="5"/>
      <c r="X218" s="8">
        <v>30532</v>
      </c>
      <c r="Y218" s="6">
        <v>24.4</v>
      </c>
      <c r="Z218" s="6">
        <v>20.399999999999999</v>
      </c>
      <c r="AA218" s="6">
        <f t="shared" si="18"/>
        <v>22.4</v>
      </c>
      <c r="AB218" s="6">
        <v>0</v>
      </c>
      <c r="AD218" s="5"/>
      <c r="AE218" s="8">
        <v>30897</v>
      </c>
      <c r="AF218" s="6">
        <v>28</v>
      </c>
      <c r="AG218" s="6">
        <v>21.6</v>
      </c>
      <c r="AH218" s="6">
        <f t="shared" si="19"/>
        <v>24.8</v>
      </c>
      <c r="AI218" s="6">
        <v>0</v>
      </c>
    </row>
    <row r="219" spans="2:35" x14ac:dyDescent="0.25">
      <c r="B219" s="5"/>
      <c r="C219" s="8">
        <v>29437</v>
      </c>
      <c r="D219" s="6">
        <v>28.4</v>
      </c>
      <c r="E219" s="6">
        <v>21.7</v>
      </c>
      <c r="F219" s="6">
        <f t="shared" si="16"/>
        <v>25.049999999999997</v>
      </c>
      <c r="G219" s="6">
        <v>0</v>
      </c>
      <c r="I219" s="5"/>
      <c r="J219" s="8">
        <v>29803</v>
      </c>
      <c r="K219" s="6">
        <v>28.4</v>
      </c>
      <c r="L219" s="6">
        <v>22</v>
      </c>
      <c r="M219" s="6">
        <f t="shared" si="17"/>
        <v>25.2</v>
      </c>
      <c r="N219" s="6">
        <v>0</v>
      </c>
      <c r="P219" s="5"/>
      <c r="Q219" s="8">
        <v>30168</v>
      </c>
      <c r="R219" s="6">
        <v>27</v>
      </c>
      <c r="S219" s="6">
        <v>21.8</v>
      </c>
      <c r="T219" s="6">
        <f t="shared" si="15"/>
        <v>24.4</v>
      </c>
      <c r="U219" s="6">
        <v>0.1</v>
      </c>
      <c r="W219" s="5"/>
      <c r="X219" s="8">
        <v>30533</v>
      </c>
      <c r="Y219" s="6">
        <v>26.2</v>
      </c>
      <c r="Z219" s="6">
        <v>20.8</v>
      </c>
      <c r="AA219" s="6">
        <f t="shared" si="18"/>
        <v>23.5</v>
      </c>
      <c r="AB219" s="6">
        <v>6.5</v>
      </c>
      <c r="AD219" s="5"/>
      <c r="AE219" s="8">
        <v>30898</v>
      </c>
      <c r="AF219" s="6">
        <v>26.8</v>
      </c>
      <c r="AG219" s="6">
        <v>22</v>
      </c>
      <c r="AH219" s="6">
        <f t="shared" si="19"/>
        <v>24.4</v>
      </c>
      <c r="AI219" s="6">
        <v>0.1</v>
      </c>
    </row>
    <row r="220" spans="2:35" x14ac:dyDescent="0.25">
      <c r="B220" s="5"/>
      <c r="C220" s="8">
        <v>29438</v>
      </c>
      <c r="D220" s="6">
        <v>28.6</v>
      </c>
      <c r="E220" s="6">
        <v>23</v>
      </c>
      <c r="F220" s="6">
        <f t="shared" si="16"/>
        <v>25.8</v>
      </c>
      <c r="G220" s="6">
        <v>0</v>
      </c>
      <c r="I220" s="5"/>
      <c r="J220" s="8">
        <v>29804</v>
      </c>
      <c r="K220" s="6">
        <v>27.2</v>
      </c>
      <c r="L220" s="6">
        <v>22.4</v>
      </c>
      <c r="M220" s="6">
        <f t="shared" si="17"/>
        <v>24.799999999999997</v>
      </c>
      <c r="N220" s="6">
        <v>0</v>
      </c>
      <c r="P220" s="5"/>
      <c r="Q220" s="8">
        <v>30169</v>
      </c>
      <c r="R220" s="6">
        <v>24.8</v>
      </c>
      <c r="S220" s="6">
        <v>21.2</v>
      </c>
      <c r="T220" s="6">
        <f t="shared" si="15"/>
        <v>23</v>
      </c>
      <c r="U220" s="6">
        <v>1.8</v>
      </c>
      <c r="W220" s="5"/>
      <c r="X220" s="8">
        <v>30534</v>
      </c>
      <c r="Y220" s="6">
        <v>27.2</v>
      </c>
      <c r="Z220" s="6">
        <v>20</v>
      </c>
      <c r="AA220" s="6">
        <f t="shared" si="18"/>
        <v>23.6</v>
      </c>
      <c r="AB220" s="6">
        <v>0</v>
      </c>
      <c r="AD220" s="5"/>
      <c r="AE220" s="8">
        <v>30899</v>
      </c>
      <c r="AF220" s="6">
        <v>25.2</v>
      </c>
      <c r="AG220" s="6">
        <v>20</v>
      </c>
      <c r="AH220" s="6">
        <f t="shared" si="19"/>
        <v>22.6</v>
      </c>
      <c r="AI220" s="6">
        <v>0</v>
      </c>
    </row>
    <row r="221" spans="2:35" x14ac:dyDescent="0.25">
      <c r="B221" s="5"/>
      <c r="C221" s="8">
        <v>29439</v>
      </c>
      <c r="D221" s="6">
        <v>28.2</v>
      </c>
      <c r="E221" s="6">
        <v>23.4</v>
      </c>
      <c r="F221" s="6">
        <f t="shared" si="16"/>
        <v>25.799999999999997</v>
      </c>
      <c r="G221" s="6">
        <v>0</v>
      </c>
      <c r="I221" s="5"/>
      <c r="J221" s="8">
        <v>29805</v>
      </c>
      <c r="K221" s="6">
        <v>29.4</v>
      </c>
      <c r="L221" s="6">
        <v>21</v>
      </c>
      <c r="M221" s="6">
        <f t="shared" si="17"/>
        <v>25.2</v>
      </c>
      <c r="N221" s="6">
        <v>0</v>
      </c>
      <c r="P221" s="5"/>
      <c r="Q221" s="8">
        <v>30170</v>
      </c>
      <c r="R221" s="6">
        <v>25.4</v>
      </c>
      <c r="S221" s="6">
        <v>20</v>
      </c>
      <c r="T221" s="6">
        <f t="shared" si="15"/>
        <v>22.7</v>
      </c>
      <c r="U221" s="6">
        <v>19.5</v>
      </c>
      <c r="W221" s="5"/>
      <c r="X221" s="8">
        <v>30535</v>
      </c>
      <c r="Y221" s="6">
        <v>25</v>
      </c>
      <c r="Z221" s="6">
        <v>21.6</v>
      </c>
      <c r="AA221" s="6">
        <f t="shared" si="18"/>
        <v>23.3</v>
      </c>
      <c r="AB221" s="6">
        <v>0.1</v>
      </c>
      <c r="AD221" s="5"/>
      <c r="AE221" s="8">
        <v>30900</v>
      </c>
      <c r="AF221" s="6">
        <v>25.6</v>
      </c>
      <c r="AG221" s="6">
        <v>19.600000000000001</v>
      </c>
      <c r="AH221" s="6">
        <f t="shared" si="19"/>
        <v>22.6</v>
      </c>
      <c r="AI221" s="6">
        <v>0</v>
      </c>
    </row>
    <row r="222" spans="2:35" x14ac:dyDescent="0.25">
      <c r="B222" s="5"/>
      <c r="C222" s="8">
        <v>29440</v>
      </c>
      <c r="D222" s="6">
        <v>27.8</v>
      </c>
      <c r="E222" s="6">
        <v>22.2</v>
      </c>
      <c r="F222" s="6">
        <f t="shared" si="16"/>
        <v>25</v>
      </c>
      <c r="G222" s="6">
        <v>0</v>
      </c>
      <c r="I222" s="5"/>
      <c r="J222" s="8">
        <v>29806</v>
      </c>
      <c r="K222" s="6">
        <v>29.2</v>
      </c>
      <c r="L222" s="6">
        <v>23</v>
      </c>
      <c r="M222" s="6">
        <f t="shared" si="17"/>
        <v>26.1</v>
      </c>
      <c r="N222" s="6">
        <v>0.1</v>
      </c>
      <c r="P222" s="5"/>
      <c r="Q222" s="8">
        <v>30171</v>
      </c>
      <c r="R222" s="6">
        <v>25.2</v>
      </c>
      <c r="S222" s="6">
        <v>18.8</v>
      </c>
      <c r="T222" s="6">
        <f t="shared" si="15"/>
        <v>22</v>
      </c>
      <c r="U222" s="6">
        <v>4.5</v>
      </c>
      <c r="W222" s="5"/>
      <c r="X222" s="8">
        <v>30536</v>
      </c>
      <c r="Y222" s="6">
        <v>25.8</v>
      </c>
      <c r="Z222" s="6">
        <v>21.6</v>
      </c>
      <c r="AA222" s="6">
        <f t="shared" si="18"/>
        <v>23.700000000000003</v>
      </c>
      <c r="AB222" s="6">
        <v>0.3</v>
      </c>
      <c r="AD222" s="5"/>
      <c r="AE222" s="8">
        <v>30901</v>
      </c>
      <c r="AF222" s="6">
        <v>26.2</v>
      </c>
      <c r="AG222" s="6">
        <v>20.2</v>
      </c>
      <c r="AH222" s="6">
        <f t="shared" si="19"/>
        <v>23.2</v>
      </c>
      <c r="AI222" s="6">
        <v>3.2</v>
      </c>
    </row>
    <row r="223" spans="2:35" x14ac:dyDescent="0.25">
      <c r="B223" s="5"/>
      <c r="C223" s="8">
        <v>29441</v>
      </c>
      <c r="D223" s="6">
        <v>27.2</v>
      </c>
      <c r="E223" s="6">
        <v>22.6</v>
      </c>
      <c r="F223" s="6">
        <f t="shared" si="16"/>
        <v>24.9</v>
      </c>
      <c r="G223" s="6">
        <v>0</v>
      </c>
      <c r="I223" s="5"/>
      <c r="J223" s="8">
        <v>29807</v>
      </c>
      <c r="K223" s="6">
        <v>24.8</v>
      </c>
      <c r="L223" s="6">
        <v>22.2</v>
      </c>
      <c r="M223" s="6">
        <f t="shared" si="17"/>
        <v>23.5</v>
      </c>
      <c r="N223" s="6">
        <v>0.6</v>
      </c>
      <c r="P223" s="5"/>
      <c r="Q223" s="8">
        <v>30172</v>
      </c>
      <c r="R223" s="6">
        <v>26.8</v>
      </c>
      <c r="S223" s="6">
        <v>19</v>
      </c>
      <c r="T223" s="6">
        <f t="shared" si="15"/>
        <v>22.9</v>
      </c>
      <c r="U223" s="6">
        <v>0.1</v>
      </c>
      <c r="W223" s="5"/>
      <c r="X223" s="8">
        <v>30537</v>
      </c>
      <c r="Y223" s="6">
        <v>25.6</v>
      </c>
      <c r="Z223" s="6">
        <v>22</v>
      </c>
      <c r="AA223" s="6">
        <f t="shared" si="18"/>
        <v>23.8</v>
      </c>
      <c r="AB223" s="6">
        <v>0.1</v>
      </c>
      <c r="AD223" s="5"/>
      <c r="AE223" s="8">
        <v>30902</v>
      </c>
      <c r="AF223" s="6">
        <v>20.399999999999999</v>
      </c>
      <c r="AG223" s="6">
        <v>15</v>
      </c>
      <c r="AH223" s="6">
        <f t="shared" si="19"/>
        <v>17.7</v>
      </c>
      <c r="AI223" s="6">
        <v>30</v>
      </c>
    </row>
    <row r="224" spans="2:35" x14ac:dyDescent="0.25">
      <c r="B224" s="5"/>
      <c r="C224" s="8">
        <v>29442</v>
      </c>
      <c r="D224" s="6">
        <v>26.2</v>
      </c>
      <c r="E224" s="6">
        <v>20.2</v>
      </c>
      <c r="F224" s="6">
        <f t="shared" si="16"/>
        <v>23.2</v>
      </c>
      <c r="G224" s="6">
        <v>0</v>
      </c>
      <c r="I224" s="5"/>
      <c r="J224" s="8">
        <v>29808</v>
      </c>
      <c r="K224" s="6">
        <v>25.6</v>
      </c>
      <c r="L224" s="6">
        <v>22</v>
      </c>
      <c r="M224" s="6">
        <f t="shared" si="17"/>
        <v>23.8</v>
      </c>
      <c r="N224" s="6">
        <v>0.1</v>
      </c>
      <c r="P224" s="5"/>
      <c r="Q224" s="8">
        <v>30173</v>
      </c>
      <c r="R224" s="6">
        <v>27</v>
      </c>
      <c r="S224" s="6">
        <v>20.399999999999999</v>
      </c>
      <c r="T224" s="6">
        <f t="shared" ref="T224:T287" si="20">+(R224+S224)/2</f>
        <v>23.7</v>
      </c>
      <c r="U224" s="6">
        <v>0</v>
      </c>
      <c r="W224" s="5"/>
      <c r="X224" s="8">
        <v>30538</v>
      </c>
      <c r="Y224" s="6">
        <v>25.6</v>
      </c>
      <c r="Z224" s="6">
        <v>22.6</v>
      </c>
      <c r="AA224" s="6">
        <f t="shared" si="18"/>
        <v>24.1</v>
      </c>
      <c r="AB224" s="6">
        <v>0.5</v>
      </c>
      <c r="AD224" s="5"/>
      <c r="AE224" s="8">
        <v>30903</v>
      </c>
      <c r="AF224" s="6">
        <v>26.4</v>
      </c>
      <c r="AG224" s="6">
        <v>14.2</v>
      </c>
      <c r="AH224" s="6">
        <f t="shared" si="19"/>
        <v>20.299999999999997</v>
      </c>
      <c r="AI224" s="6">
        <v>0</v>
      </c>
    </row>
    <row r="225" spans="2:35" x14ac:dyDescent="0.25">
      <c r="B225" s="5"/>
      <c r="C225" s="8">
        <v>29443</v>
      </c>
      <c r="D225" s="6">
        <v>26.8</v>
      </c>
      <c r="E225" s="6">
        <v>21.6</v>
      </c>
      <c r="F225" s="6">
        <f t="shared" si="16"/>
        <v>24.200000000000003</v>
      </c>
      <c r="G225" s="6">
        <v>0</v>
      </c>
      <c r="I225" s="5"/>
      <c r="J225" s="8">
        <v>29809</v>
      </c>
      <c r="K225" s="6">
        <v>23.6</v>
      </c>
      <c r="L225" s="6">
        <v>21.8</v>
      </c>
      <c r="M225" s="6">
        <f t="shared" si="17"/>
        <v>22.700000000000003</v>
      </c>
      <c r="N225" s="6">
        <v>0.1</v>
      </c>
      <c r="P225" s="5"/>
      <c r="Q225" s="8">
        <v>30174</v>
      </c>
      <c r="R225" s="6">
        <v>26.8</v>
      </c>
      <c r="S225" s="6">
        <v>20.6</v>
      </c>
      <c r="T225" s="6">
        <f t="shared" si="20"/>
        <v>23.700000000000003</v>
      </c>
      <c r="U225" s="6">
        <v>0</v>
      </c>
      <c r="W225" s="5"/>
      <c r="X225" s="8">
        <v>30539</v>
      </c>
      <c r="Y225" s="6">
        <v>27</v>
      </c>
      <c r="Z225" s="6">
        <v>21.4</v>
      </c>
      <c r="AA225" s="6">
        <f t="shared" si="18"/>
        <v>24.2</v>
      </c>
      <c r="AB225" s="6">
        <v>0.1</v>
      </c>
      <c r="AD225" s="5"/>
      <c r="AE225" s="8">
        <v>30904</v>
      </c>
      <c r="AF225" s="6">
        <v>23.4</v>
      </c>
      <c r="AG225" s="6">
        <v>18</v>
      </c>
      <c r="AH225" s="6">
        <f t="shared" si="19"/>
        <v>20.7</v>
      </c>
      <c r="AI225" s="6">
        <v>19</v>
      </c>
    </row>
    <row r="226" spans="2:35" x14ac:dyDescent="0.25">
      <c r="B226" s="5"/>
      <c r="C226" s="8">
        <v>29444</v>
      </c>
      <c r="D226" s="6">
        <v>26.6</v>
      </c>
      <c r="E226" s="6">
        <v>22.4</v>
      </c>
      <c r="F226" s="6">
        <f t="shared" si="16"/>
        <v>24.5</v>
      </c>
      <c r="G226" s="6">
        <v>0</v>
      </c>
      <c r="I226" s="5"/>
      <c r="J226" s="8">
        <v>29810</v>
      </c>
      <c r="K226" s="6">
        <v>23.8</v>
      </c>
      <c r="L226" s="6">
        <v>20.6</v>
      </c>
      <c r="M226" s="6">
        <f t="shared" si="17"/>
        <v>22.200000000000003</v>
      </c>
      <c r="N226" s="6">
        <v>0.1</v>
      </c>
      <c r="P226" s="5"/>
      <c r="Q226" s="8">
        <v>30175</v>
      </c>
      <c r="R226" s="6">
        <v>29</v>
      </c>
      <c r="S226" s="6">
        <v>20.399999999999999</v>
      </c>
      <c r="T226" s="6">
        <f t="shared" si="20"/>
        <v>24.7</v>
      </c>
      <c r="U226" s="6">
        <v>0</v>
      </c>
      <c r="W226" s="5"/>
      <c r="X226" s="8">
        <v>30540</v>
      </c>
      <c r="Y226" s="6">
        <v>25.6</v>
      </c>
      <c r="Z226" s="6">
        <v>19</v>
      </c>
      <c r="AA226" s="6">
        <f t="shared" si="18"/>
        <v>22.3</v>
      </c>
      <c r="AB226" s="6">
        <v>0.1</v>
      </c>
      <c r="AD226" s="5"/>
      <c r="AE226" s="8">
        <v>30905</v>
      </c>
      <c r="AF226" s="6">
        <v>24.8</v>
      </c>
      <c r="AG226" s="6">
        <v>18.600000000000001</v>
      </c>
      <c r="AH226" s="6">
        <f t="shared" si="19"/>
        <v>21.700000000000003</v>
      </c>
      <c r="AI226" s="6">
        <v>0</v>
      </c>
    </row>
    <row r="227" spans="2:35" x14ac:dyDescent="0.25">
      <c r="B227" s="5"/>
      <c r="C227" s="8">
        <v>29445</v>
      </c>
      <c r="D227" s="6">
        <v>25.8</v>
      </c>
      <c r="E227" s="6">
        <v>22.4</v>
      </c>
      <c r="F227" s="6">
        <f t="shared" si="16"/>
        <v>24.1</v>
      </c>
      <c r="G227" s="6">
        <v>0</v>
      </c>
      <c r="I227" s="5"/>
      <c r="J227" s="8">
        <v>29811</v>
      </c>
      <c r="K227" s="6">
        <v>25.6</v>
      </c>
      <c r="L227" s="6">
        <v>18.8</v>
      </c>
      <c r="M227" s="6">
        <f t="shared" si="17"/>
        <v>22.200000000000003</v>
      </c>
      <c r="N227" s="6">
        <v>0</v>
      </c>
      <c r="P227" s="5"/>
      <c r="Q227" s="8">
        <v>30176</v>
      </c>
      <c r="R227" s="6">
        <v>29.4</v>
      </c>
      <c r="S227" s="6">
        <v>21.6</v>
      </c>
      <c r="T227" s="6">
        <f t="shared" si="20"/>
        <v>25.5</v>
      </c>
      <c r="U227" s="6">
        <v>0</v>
      </c>
      <c r="W227" s="5"/>
      <c r="X227" s="8">
        <v>30541</v>
      </c>
      <c r="Y227" s="6">
        <v>26.6</v>
      </c>
      <c r="Z227" s="6">
        <v>21</v>
      </c>
      <c r="AA227" s="6">
        <f t="shared" si="18"/>
        <v>23.8</v>
      </c>
      <c r="AB227" s="6">
        <v>0</v>
      </c>
      <c r="AD227" s="5"/>
      <c r="AE227" s="8">
        <v>30906</v>
      </c>
      <c r="AF227" s="6">
        <v>24.8</v>
      </c>
      <c r="AG227" s="6">
        <v>19.600000000000001</v>
      </c>
      <c r="AH227" s="6">
        <f t="shared" si="19"/>
        <v>22.200000000000003</v>
      </c>
      <c r="AI227" s="6">
        <v>0</v>
      </c>
    </row>
    <row r="228" spans="2:35" x14ac:dyDescent="0.25">
      <c r="B228" s="5"/>
      <c r="C228" s="8">
        <v>29446</v>
      </c>
      <c r="D228" s="6">
        <v>27</v>
      </c>
      <c r="E228" s="6">
        <v>22.8</v>
      </c>
      <c r="F228" s="6">
        <f t="shared" si="16"/>
        <v>24.9</v>
      </c>
      <c r="G228" s="6">
        <v>0</v>
      </c>
      <c r="I228" s="5"/>
      <c r="J228" s="8">
        <v>29812</v>
      </c>
      <c r="K228" s="6">
        <v>27.2</v>
      </c>
      <c r="L228" s="6">
        <v>20.399999999999999</v>
      </c>
      <c r="M228" s="6">
        <f t="shared" si="17"/>
        <v>23.799999999999997</v>
      </c>
      <c r="N228" s="6">
        <v>0</v>
      </c>
      <c r="P228" s="5"/>
      <c r="Q228" s="8">
        <v>30177</v>
      </c>
      <c r="R228" s="6">
        <v>27.4</v>
      </c>
      <c r="S228" s="6">
        <v>22</v>
      </c>
      <c r="T228" s="6">
        <f t="shared" si="20"/>
        <v>24.7</v>
      </c>
      <c r="U228" s="6">
        <v>0</v>
      </c>
      <c r="W228" s="5"/>
      <c r="X228" s="8">
        <v>30542</v>
      </c>
      <c r="Y228" s="6">
        <v>27</v>
      </c>
      <c r="Z228" s="6">
        <v>21.6</v>
      </c>
      <c r="AA228" s="6">
        <f t="shared" si="18"/>
        <v>24.3</v>
      </c>
      <c r="AB228" s="6">
        <v>0</v>
      </c>
      <c r="AD228" s="5"/>
      <c r="AE228" s="8">
        <v>30907</v>
      </c>
      <c r="AF228" s="6">
        <v>25.4</v>
      </c>
      <c r="AG228" s="6">
        <v>19.2</v>
      </c>
      <c r="AH228" s="6">
        <f t="shared" si="19"/>
        <v>22.299999999999997</v>
      </c>
      <c r="AI228" s="6">
        <v>0</v>
      </c>
    </row>
    <row r="229" spans="2:35" x14ac:dyDescent="0.25">
      <c r="B229" s="5"/>
      <c r="C229" s="8">
        <v>29447</v>
      </c>
      <c r="D229" s="6">
        <v>26.6</v>
      </c>
      <c r="E229" s="6">
        <v>22.4</v>
      </c>
      <c r="F229" s="6">
        <f t="shared" si="16"/>
        <v>24.5</v>
      </c>
      <c r="G229" s="6">
        <v>0</v>
      </c>
      <c r="I229" s="5"/>
      <c r="J229" s="8">
        <v>29813</v>
      </c>
      <c r="K229" s="6">
        <v>27.8</v>
      </c>
      <c r="L229" s="6">
        <v>20.399999999999999</v>
      </c>
      <c r="M229" s="6">
        <f t="shared" si="17"/>
        <v>24.1</v>
      </c>
      <c r="N229" s="6">
        <v>0</v>
      </c>
      <c r="P229" s="5"/>
      <c r="Q229" s="8">
        <v>30178</v>
      </c>
      <c r="R229" s="6">
        <v>27.2</v>
      </c>
      <c r="S229" s="6">
        <v>22.2</v>
      </c>
      <c r="T229" s="6">
        <f t="shared" si="20"/>
        <v>24.7</v>
      </c>
      <c r="U229" s="6">
        <v>0</v>
      </c>
      <c r="W229" s="5"/>
      <c r="X229" s="8">
        <v>30543</v>
      </c>
      <c r="Y229" s="6">
        <v>26.6</v>
      </c>
      <c r="Z229" s="6">
        <v>22.4</v>
      </c>
      <c r="AA229" s="6">
        <f t="shared" si="18"/>
        <v>24.5</v>
      </c>
      <c r="AB229" s="6">
        <v>0</v>
      </c>
      <c r="AD229" s="5"/>
      <c r="AE229" s="8">
        <v>30908</v>
      </c>
      <c r="AF229" s="6">
        <v>24.4</v>
      </c>
      <c r="AG229" s="6">
        <v>19.600000000000001</v>
      </c>
      <c r="AH229" s="6">
        <f t="shared" si="19"/>
        <v>22</v>
      </c>
      <c r="AI229" s="6">
        <v>0.1</v>
      </c>
    </row>
    <row r="230" spans="2:35" x14ac:dyDescent="0.25">
      <c r="B230" s="5"/>
      <c r="C230" s="8">
        <v>29448</v>
      </c>
      <c r="D230" s="6">
        <v>25.2</v>
      </c>
      <c r="E230" s="6">
        <v>20.6</v>
      </c>
      <c r="F230" s="6">
        <f t="shared" si="16"/>
        <v>22.9</v>
      </c>
      <c r="G230" s="6">
        <v>70.5</v>
      </c>
      <c r="I230" s="5"/>
      <c r="J230" s="8">
        <v>29814</v>
      </c>
      <c r="K230" s="6">
        <v>27.8</v>
      </c>
      <c r="L230" s="6">
        <v>21.4</v>
      </c>
      <c r="M230" s="6">
        <f t="shared" si="17"/>
        <v>24.6</v>
      </c>
      <c r="N230" s="6">
        <v>0</v>
      </c>
      <c r="P230" s="5"/>
      <c r="Q230" s="8">
        <v>30179</v>
      </c>
      <c r="R230" s="6">
        <v>26.4</v>
      </c>
      <c r="S230" s="6">
        <v>22.6</v>
      </c>
      <c r="T230" s="6">
        <f t="shared" si="20"/>
        <v>24.5</v>
      </c>
      <c r="U230" s="6">
        <v>0</v>
      </c>
      <c r="W230" s="5"/>
      <c r="X230" s="8">
        <v>30544</v>
      </c>
      <c r="Y230" s="6">
        <v>26.8</v>
      </c>
      <c r="Z230" s="6">
        <v>21.4</v>
      </c>
      <c r="AA230" s="6">
        <f t="shared" si="18"/>
        <v>24.1</v>
      </c>
      <c r="AB230" s="6">
        <v>1.7</v>
      </c>
      <c r="AD230" s="5"/>
      <c r="AE230" s="8">
        <v>30909</v>
      </c>
      <c r="AF230" s="6">
        <v>26.4</v>
      </c>
      <c r="AG230" s="6">
        <v>19</v>
      </c>
      <c r="AH230" s="6">
        <f t="shared" si="19"/>
        <v>22.7</v>
      </c>
      <c r="AI230" s="6">
        <v>0</v>
      </c>
    </row>
    <row r="231" spans="2:35" x14ac:dyDescent="0.25">
      <c r="B231" s="5"/>
      <c r="C231" s="8">
        <v>29449</v>
      </c>
      <c r="D231" s="6">
        <v>24</v>
      </c>
      <c r="E231" s="6">
        <v>18.399999999999999</v>
      </c>
      <c r="F231" s="6">
        <f t="shared" si="16"/>
        <v>21.2</v>
      </c>
      <c r="G231" s="6">
        <v>0.1</v>
      </c>
      <c r="I231" s="5"/>
      <c r="J231" s="8">
        <v>29815</v>
      </c>
      <c r="K231" s="6">
        <v>27.4</v>
      </c>
      <c r="L231" s="6">
        <v>21.8</v>
      </c>
      <c r="M231" s="6">
        <f t="shared" si="17"/>
        <v>24.6</v>
      </c>
      <c r="N231" s="6">
        <v>0.1</v>
      </c>
      <c r="P231" s="5"/>
      <c r="Q231" s="8">
        <v>30180</v>
      </c>
      <c r="R231" s="6">
        <v>27.6</v>
      </c>
      <c r="S231" s="6">
        <v>23.8</v>
      </c>
      <c r="T231" s="6">
        <f t="shared" si="20"/>
        <v>25.700000000000003</v>
      </c>
      <c r="U231" s="6">
        <v>0</v>
      </c>
      <c r="W231" s="5"/>
      <c r="X231" s="8">
        <v>30545</v>
      </c>
      <c r="Y231" s="6">
        <v>25.4</v>
      </c>
      <c r="Z231" s="6">
        <v>18.600000000000001</v>
      </c>
      <c r="AA231" s="6">
        <f t="shared" si="18"/>
        <v>22</v>
      </c>
      <c r="AB231" s="6">
        <v>0</v>
      </c>
      <c r="AD231" s="5"/>
      <c r="AE231" s="8">
        <v>30910</v>
      </c>
      <c r="AF231" s="6">
        <v>25.2</v>
      </c>
      <c r="AG231" s="6">
        <v>19.600000000000001</v>
      </c>
      <c r="AH231" s="6">
        <f t="shared" si="19"/>
        <v>22.4</v>
      </c>
      <c r="AI231" s="6">
        <v>1.6</v>
      </c>
    </row>
    <row r="232" spans="2:35" x14ac:dyDescent="0.25">
      <c r="B232" s="5"/>
      <c r="C232" s="8">
        <v>29450</v>
      </c>
      <c r="D232" s="6">
        <v>25.2</v>
      </c>
      <c r="E232" s="6">
        <v>18.8</v>
      </c>
      <c r="F232" s="6">
        <f t="shared" si="16"/>
        <v>22</v>
      </c>
      <c r="G232" s="6">
        <v>0</v>
      </c>
      <c r="I232" s="5"/>
      <c r="J232" s="8">
        <v>29816</v>
      </c>
      <c r="K232" s="6">
        <v>25.6</v>
      </c>
      <c r="L232" s="6">
        <v>21.6</v>
      </c>
      <c r="M232" s="6">
        <f t="shared" si="17"/>
        <v>23.6</v>
      </c>
      <c r="N232" s="6">
        <v>0</v>
      </c>
      <c r="P232" s="5"/>
      <c r="Q232" s="8">
        <v>30181</v>
      </c>
      <c r="R232" s="6">
        <v>29.4</v>
      </c>
      <c r="S232" s="6">
        <v>24</v>
      </c>
      <c r="T232" s="6">
        <f t="shared" si="20"/>
        <v>26.7</v>
      </c>
      <c r="U232" s="6">
        <v>0</v>
      </c>
      <c r="W232" s="5"/>
      <c r="X232" s="8">
        <v>30546</v>
      </c>
      <c r="Y232" s="6">
        <v>26</v>
      </c>
      <c r="Z232" s="6">
        <v>19.600000000000001</v>
      </c>
      <c r="AA232" s="6">
        <f t="shared" si="18"/>
        <v>22.8</v>
      </c>
      <c r="AB232" s="6">
        <v>0</v>
      </c>
      <c r="AD232" s="5"/>
      <c r="AE232" s="8">
        <v>30911</v>
      </c>
      <c r="AF232" s="6">
        <v>28</v>
      </c>
      <c r="AG232" s="6">
        <v>17.399999999999999</v>
      </c>
      <c r="AH232" s="6">
        <f t="shared" si="19"/>
        <v>22.7</v>
      </c>
      <c r="AI232" s="6">
        <v>0</v>
      </c>
    </row>
    <row r="233" spans="2:35" x14ac:dyDescent="0.25">
      <c r="B233" s="5"/>
      <c r="C233" s="8">
        <v>29451</v>
      </c>
      <c r="D233" s="6">
        <v>25.2</v>
      </c>
      <c r="E233" s="6">
        <v>18.600000000000001</v>
      </c>
      <c r="F233" s="6">
        <f t="shared" si="16"/>
        <v>21.9</v>
      </c>
      <c r="G233" s="6">
        <v>0</v>
      </c>
      <c r="I233" s="5"/>
      <c r="J233" s="8">
        <v>29817</v>
      </c>
      <c r="K233" s="6">
        <v>26.4</v>
      </c>
      <c r="L233" s="6">
        <v>20.6</v>
      </c>
      <c r="M233" s="6">
        <f t="shared" si="17"/>
        <v>23.5</v>
      </c>
      <c r="N233" s="6">
        <v>0</v>
      </c>
      <c r="P233" s="5"/>
      <c r="Q233" s="8">
        <v>30182</v>
      </c>
      <c r="R233" s="6">
        <v>28.2</v>
      </c>
      <c r="S233" s="6">
        <v>23.4</v>
      </c>
      <c r="T233" s="6">
        <f t="shared" si="20"/>
        <v>25.799999999999997</v>
      </c>
      <c r="U233" s="6">
        <v>0</v>
      </c>
      <c r="W233" s="5"/>
      <c r="X233" s="8">
        <v>30547</v>
      </c>
      <c r="Y233" s="6">
        <v>26.8</v>
      </c>
      <c r="Z233" s="6">
        <v>21.4</v>
      </c>
      <c r="AA233" s="6">
        <f t="shared" si="18"/>
        <v>24.1</v>
      </c>
      <c r="AB233" s="6">
        <v>0.1</v>
      </c>
      <c r="AD233" s="5"/>
      <c r="AE233" s="8">
        <v>30912</v>
      </c>
      <c r="AF233" s="6">
        <v>27</v>
      </c>
      <c r="AG233" s="6">
        <v>20</v>
      </c>
      <c r="AH233" s="6">
        <f t="shared" si="19"/>
        <v>23.5</v>
      </c>
      <c r="AI233" s="6">
        <v>0</v>
      </c>
    </row>
    <row r="234" spans="2:35" x14ac:dyDescent="0.25">
      <c r="B234" s="5"/>
      <c r="C234" s="8">
        <v>29452</v>
      </c>
      <c r="D234" s="6">
        <v>25.2</v>
      </c>
      <c r="E234" s="6">
        <v>21.6</v>
      </c>
      <c r="F234" s="6">
        <f t="shared" si="16"/>
        <v>23.4</v>
      </c>
      <c r="G234" s="6">
        <v>0</v>
      </c>
      <c r="I234" s="5"/>
      <c r="J234" s="8">
        <v>29818</v>
      </c>
      <c r="K234" s="6">
        <v>27.6</v>
      </c>
      <c r="L234" s="6">
        <v>20.6</v>
      </c>
      <c r="M234" s="6">
        <f t="shared" si="17"/>
        <v>24.1</v>
      </c>
      <c r="N234" s="6">
        <v>0</v>
      </c>
      <c r="P234" s="5"/>
      <c r="Q234" s="8">
        <v>30183</v>
      </c>
      <c r="R234" s="6">
        <v>28</v>
      </c>
      <c r="S234" s="6">
        <v>23.6</v>
      </c>
      <c r="T234" s="6">
        <f t="shared" si="20"/>
        <v>25.8</v>
      </c>
      <c r="U234" s="6">
        <v>11</v>
      </c>
      <c r="W234" s="5"/>
      <c r="X234" s="8">
        <v>30548</v>
      </c>
      <c r="Y234" s="6">
        <v>26.8</v>
      </c>
      <c r="Z234" s="6">
        <v>21.2</v>
      </c>
      <c r="AA234" s="6">
        <f t="shared" si="18"/>
        <v>24</v>
      </c>
      <c r="AB234" s="6">
        <v>0</v>
      </c>
      <c r="AD234" s="5"/>
      <c r="AE234" s="8">
        <v>30913</v>
      </c>
      <c r="AF234" s="6">
        <v>26.4</v>
      </c>
      <c r="AG234" s="6">
        <v>20</v>
      </c>
      <c r="AH234" s="6">
        <f t="shared" si="19"/>
        <v>23.2</v>
      </c>
      <c r="AI234" s="6">
        <v>0</v>
      </c>
    </row>
    <row r="235" spans="2:35" x14ac:dyDescent="0.25">
      <c r="B235" s="5"/>
      <c r="C235" s="8">
        <v>29453</v>
      </c>
      <c r="D235" s="6">
        <v>26.8</v>
      </c>
      <c r="E235" s="6">
        <v>20.8</v>
      </c>
      <c r="F235" s="6">
        <f t="shared" si="16"/>
        <v>23.8</v>
      </c>
      <c r="G235" s="6">
        <v>0</v>
      </c>
      <c r="I235" s="5"/>
      <c r="J235" s="8">
        <v>29819</v>
      </c>
      <c r="K235" s="6">
        <v>25.8</v>
      </c>
      <c r="L235" s="6">
        <v>19.600000000000001</v>
      </c>
      <c r="M235" s="6">
        <f t="shared" si="17"/>
        <v>22.700000000000003</v>
      </c>
      <c r="N235" s="6">
        <v>101</v>
      </c>
      <c r="P235" s="5"/>
      <c r="Q235" s="8">
        <v>30184</v>
      </c>
      <c r="R235" s="6">
        <v>23.4</v>
      </c>
      <c r="S235" s="6">
        <v>18.600000000000001</v>
      </c>
      <c r="T235" s="6">
        <f t="shared" si="20"/>
        <v>21</v>
      </c>
      <c r="U235" s="6">
        <v>0</v>
      </c>
      <c r="W235" s="5"/>
      <c r="X235" s="8">
        <v>30549</v>
      </c>
      <c r="Y235" s="6">
        <v>26.45</v>
      </c>
      <c r="Z235" s="6">
        <v>21</v>
      </c>
      <c r="AA235" s="6">
        <f t="shared" si="18"/>
        <v>23.725000000000001</v>
      </c>
      <c r="AB235" s="6">
        <v>0</v>
      </c>
      <c r="AD235" s="5"/>
      <c r="AE235" s="8">
        <v>30914</v>
      </c>
      <c r="AF235" s="6">
        <v>26.2</v>
      </c>
      <c r="AG235" s="6">
        <v>23.2</v>
      </c>
      <c r="AH235" s="6">
        <f t="shared" si="19"/>
        <v>24.7</v>
      </c>
      <c r="AI235" s="6">
        <v>0</v>
      </c>
    </row>
    <row r="236" spans="2:35" x14ac:dyDescent="0.25">
      <c r="B236" s="5"/>
      <c r="C236" s="8">
        <v>29454</v>
      </c>
      <c r="D236" s="6">
        <v>26.2</v>
      </c>
      <c r="E236" s="6">
        <v>20.8</v>
      </c>
      <c r="F236" s="6">
        <f t="shared" si="16"/>
        <v>23.5</v>
      </c>
      <c r="G236" s="6">
        <v>0</v>
      </c>
      <c r="I236" s="5"/>
      <c r="J236" s="8">
        <v>29820</v>
      </c>
      <c r="K236" s="6">
        <v>25.6</v>
      </c>
      <c r="L236" s="6">
        <v>20</v>
      </c>
      <c r="M236" s="6">
        <f t="shared" si="17"/>
        <v>22.8</v>
      </c>
      <c r="N236" s="6">
        <v>0</v>
      </c>
      <c r="P236" s="5"/>
      <c r="Q236" s="8">
        <v>30185</v>
      </c>
      <c r="R236" s="6">
        <v>24.6</v>
      </c>
      <c r="S236" s="6">
        <v>20</v>
      </c>
      <c r="T236" s="6">
        <f t="shared" si="20"/>
        <v>22.3</v>
      </c>
      <c r="U236" s="6">
        <v>0</v>
      </c>
      <c r="W236" s="5"/>
      <c r="X236" s="8">
        <v>30550</v>
      </c>
      <c r="Y236" s="6">
        <v>25.2</v>
      </c>
      <c r="Z236" s="6">
        <v>22.2</v>
      </c>
      <c r="AA236" s="6">
        <f t="shared" si="18"/>
        <v>23.7</v>
      </c>
      <c r="AB236" s="6">
        <v>30.6</v>
      </c>
      <c r="AD236" s="5"/>
      <c r="AE236" s="8">
        <v>30915</v>
      </c>
      <c r="AF236" s="6">
        <v>26.2</v>
      </c>
      <c r="AG236" s="6">
        <v>19.600000000000001</v>
      </c>
      <c r="AH236" s="6">
        <f t="shared" si="19"/>
        <v>22.9</v>
      </c>
      <c r="AI236" s="6">
        <v>0</v>
      </c>
    </row>
    <row r="237" spans="2:35" x14ac:dyDescent="0.25">
      <c r="B237" s="5"/>
      <c r="C237" s="8">
        <v>29455</v>
      </c>
      <c r="D237" s="6">
        <v>26.4</v>
      </c>
      <c r="E237" s="6">
        <v>22</v>
      </c>
      <c r="F237" s="6">
        <f t="shared" si="16"/>
        <v>24.2</v>
      </c>
      <c r="G237" s="6">
        <v>0</v>
      </c>
      <c r="I237" s="5"/>
      <c r="J237" s="8">
        <v>29821</v>
      </c>
      <c r="K237" s="6">
        <v>28</v>
      </c>
      <c r="L237" s="6">
        <v>19.600000000000001</v>
      </c>
      <c r="M237" s="6">
        <f t="shared" si="17"/>
        <v>23.8</v>
      </c>
      <c r="N237" s="6">
        <v>0</v>
      </c>
      <c r="P237" s="5"/>
      <c r="Q237" s="8">
        <v>30186</v>
      </c>
      <c r="R237" s="6">
        <v>26.4</v>
      </c>
      <c r="S237" s="6">
        <v>20</v>
      </c>
      <c r="T237" s="6">
        <f t="shared" si="20"/>
        <v>23.2</v>
      </c>
      <c r="U237" s="6">
        <v>0</v>
      </c>
      <c r="W237" s="5"/>
      <c r="X237" s="8">
        <v>30551</v>
      </c>
      <c r="Y237" s="6">
        <v>25.4</v>
      </c>
      <c r="Z237" s="6">
        <v>20</v>
      </c>
      <c r="AA237" s="6">
        <f t="shared" si="18"/>
        <v>22.7</v>
      </c>
      <c r="AB237" s="6">
        <v>10</v>
      </c>
      <c r="AD237" s="5"/>
      <c r="AE237" s="8">
        <v>30916</v>
      </c>
      <c r="AF237" s="6">
        <v>25.6</v>
      </c>
      <c r="AG237" s="6">
        <v>20.6</v>
      </c>
      <c r="AH237" s="6">
        <f t="shared" si="19"/>
        <v>23.1</v>
      </c>
      <c r="AI237" s="6">
        <v>16</v>
      </c>
    </row>
    <row r="238" spans="2:35" x14ac:dyDescent="0.25">
      <c r="B238" s="5"/>
      <c r="C238" s="8">
        <v>29456</v>
      </c>
      <c r="D238" s="6">
        <v>27.4</v>
      </c>
      <c r="E238" s="6">
        <v>22.6</v>
      </c>
      <c r="F238" s="6">
        <f t="shared" si="16"/>
        <v>25</v>
      </c>
      <c r="G238" s="6">
        <v>0.1</v>
      </c>
      <c r="I238" s="5"/>
      <c r="J238" s="8">
        <v>29822</v>
      </c>
      <c r="K238" s="6">
        <v>25.6</v>
      </c>
      <c r="L238" s="6">
        <v>19.399999999999999</v>
      </c>
      <c r="M238" s="6">
        <f t="shared" si="17"/>
        <v>22.5</v>
      </c>
      <c r="N238" s="6">
        <v>0</v>
      </c>
      <c r="P238" s="5"/>
      <c r="Q238" s="8">
        <v>30187</v>
      </c>
      <c r="R238" s="6">
        <v>25.4</v>
      </c>
      <c r="S238" s="6">
        <v>17.8</v>
      </c>
      <c r="T238" s="6">
        <f t="shared" si="20"/>
        <v>21.6</v>
      </c>
      <c r="U238" s="6">
        <v>16.5</v>
      </c>
      <c r="W238" s="5"/>
      <c r="X238" s="8">
        <v>30552</v>
      </c>
      <c r="Y238" s="6">
        <v>27.2</v>
      </c>
      <c r="Z238" s="6">
        <v>18.399999999999999</v>
      </c>
      <c r="AA238" s="6">
        <f t="shared" si="18"/>
        <v>22.799999999999997</v>
      </c>
      <c r="AB238" s="6">
        <v>0.5</v>
      </c>
      <c r="AD238" s="5"/>
      <c r="AE238" s="8">
        <v>30917</v>
      </c>
      <c r="AF238" s="6">
        <v>25.6</v>
      </c>
      <c r="AG238" s="6">
        <v>19.600000000000001</v>
      </c>
      <c r="AH238" s="6">
        <f t="shared" si="19"/>
        <v>22.6</v>
      </c>
      <c r="AI238" s="6">
        <v>1.2</v>
      </c>
    </row>
    <row r="239" spans="2:35" x14ac:dyDescent="0.25">
      <c r="B239" s="5"/>
      <c r="C239" s="8">
        <v>29457</v>
      </c>
      <c r="D239" s="6">
        <v>24.4</v>
      </c>
      <c r="E239" s="6">
        <v>21.6</v>
      </c>
      <c r="F239" s="6">
        <f t="shared" si="16"/>
        <v>23</v>
      </c>
      <c r="G239" s="6">
        <v>0</v>
      </c>
      <c r="I239" s="5"/>
      <c r="J239" s="8">
        <v>29823</v>
      </c>
      <c r="K239" s="6">
        <v>25.8</v>
      </c>
      <c r="L239" s="6">
        <v>20.399999999999999</v>
      </c>
      <c r="M239" s="6">
        <f t="shared" si="17"/>
        <v>23.1</v>
      </c>
      <c r="N239" s="6">
        <v>0</v>
      </c>
      <c r="P239" s="5"/>
      <c r="Q239" s="8">
        <v>30188</v>
      </c>
      <c r="R239" s="6">
        <v>26</v>
      </c>
      <c r="S239" s="6">
        <v>21</v>
      </c>
      <c r="T239" s="6">
        <f t="shared" si="20"/>
        <v>23.5</v>
      </c>
      <c r="U239" s="6">
        <v>0</v>
      </c>
      <c r="W239" s="5"/>
      <c r="X239" s="8">
        <v>30553</v>
      </c>
      <c r="Y239" s="6">
        <v>25.2</v>
      </c>
      <c r="Z239" s="6">
        <v>20.2</v>
      </c>
      <c r="AA239" s="6">
        <f t="shared" si="18"/>
        <v>22.7</v>
      </c>
      <c r="AB239" s="6">
        <v>35.200000000000003</v>
      </c>
      <c r="AD239" s="5"/>
      <c r="AE239" s="8">
        <v>30918</v>
      </c>
      <c r="AF239" s="6">
        <v>24.8</v>
      </c>
      <c r="AG239" s="6">
        <v>19.2</v>
      </c>
      <c r="AH239" s="6">
        <f t="shared" si="19"/>
        <v>22</v>
      </c>
      <c r="AI239" s="6">
        <v>0</v>
      </c>
    </row>
    <row r="240" spans="2:35" x14ac:dyDescent="0.25">
      <c r="B240" s="5"/>
      <c r="C240" s="8">
        <v>29458</v>
      </c>
      <c r="D240" s="6">
        <v>26.6</v>
      </c>
      <c r="E240" s="6">
        <v>22.4</v>
      </c>
      <c r="F240" s="6">
        <f t="shared" si="16"/>
        <v>24.5</v>
      </c>
      <c r="G240" s="6">
        <v>0</v>
      </c>
      <c r="I240" s="5"/>
      <c r="J240" s="8">
        <v>29824</v>
      </c>
      <c r="K240" s="6">
        <v>26.2</v>
      </c>
      <c r="L240" s="6">
        <v>17.399999999999999</v>
      </c>
      <c r="M240" s="6">
        <f t="shared" si="17"/>
        <v>21.799999999999997</v>
      </c>
      <c r="N240" s="6">
        <v>0</v>
      </c>
      <c r="P240" s="5"/>
      <c r="Q240" s="8">
        <v>30189</v>
      </c>
      <c r="R240" s="6">
        <v>25.8</v>
      </c>
      <c r="S240" s="6">
        <v>21</v>
      </c>
      <c r="T240" s="6">
        <f t="shared" si="20"/>
        <v>23.4</v>
      </c>
      <c r="U240" s="6">
        <v>0.5</v>
      </c>
      <c r="W240" s="5"/>
      <c r="X240" s="8">
        <v>30554</v>
      </c>
      <c r="Y240" s="6">
        <v>24.4</v>
      </c>
      <c r="Z240" s="6">
        <v>19</v>
      </c>
      <c r="AA240" s="6">
        <f t="shared" si="18"/>
        <v>21.7</v>
      </c>
      <c r="AB240" s="6">
        <v>0</v>
      </c>
      <c r="AD240" s="5"/>
      <c r="AE240" s="8">
        <v>30919</v>
      </c>
      <c r="AF240" s="6">
        <v>25.8</v>
      </c>
      <c r="AG240" s="6">
        <v>20</v>
      </c>
      <c r="AH240" s="6">
        <f t="shared" si="19"/>
        <v>22.9</v>
      </c>
      <c r="AI240" s="6">
        <v>0</v>
      </c>
    </row>
    <row r="241" spans="2:35" x14ac:dyDescent="0.25">
      <c r="B241" s="5"/>
      <c r="C241" s="8">
        <v>29459</v>
      </c>
      <c r="D241" s="6">
        <v>26.8</v>
      </c>
      <c r="E241" s="6">
        <v>22.2</v>
      </c>
      <c r="F241" s="6">
        <f t="shared" si="16"/>
        <v>24.5</v>
      </c>
      <c r="G241" s="6">
        <v>3</v>
      </c>
      <c r="I241" s="5"/>
      <c r="J241" s="8">
        <v>29825</v>
      </c>
      <c r="K241" s="6">
        <v>27.6</v>
      </c>
      <c r="L241" s="6">
        <v>18.399999999999999</v>
      </c>
      <c r="M241" s="6">
        <f t="shared" si="17"/>
        <v>23</v>
      </c>
      <c r="N241" s="6">
        <v>0</v>
      </c>
      <c r="P241" s="5"/>
      <c r="Q241" s="8">
        <v>30190</v>
      </c>
      <c r="R241" s="6">
        <v>25.2</v>
      </c>
      <c r="S241" s="6">
        <v>22</v>
      </c>
      <c r="T241" s="6">
        <f t="shared" si="20"/>
        <v>23.6</v>
      </c>
      <c r="U241" s="6">
        <v>0</v>
      </c>
      <c r="W241" s="5"/>
      <c r="X241" s="8">
        <v>30555</v>
      </c>
      <c r="Y241" s="6">
        <v>24.8</v>
      </c>
      <c r="Z241" s="6">
        <v>19.600000000000001</v>
      </c>
      <c r="AA241" s="6">
        <f t="shared" si="18"/>
        <v>22.200000000000003</v>
      </c>
      <c r="AB241" s="6">
        <v>15.2</v>
      </c>
      <c r="AD241" s="5"/>
      <c r="AE241" s="8">
        <v>30920</v>
      </c>
      <c r="AF241" s="6">
        <v>25</v>
      </c>
      <c r="AG241" s="6">
        <v>19.8</v>
      </c>
      <c r="AH241" s="6">
        <f t="shared" si="19"/>
        <v>22.4</v>
      </c>
      <c r="AI241" s="6">
        <v>0</v>
      </c>
    </row>
    <row r="242" spans="2:35" x14ac:dyDescent="0.25">
      <c r="B242" s="5"/>
      <c r="C242" s="8">
        <v>29460</v>
      </c>
      <c r="D242" s="6">
        <v>25.2</v>
      </c>
      <c r="E242" s="6">
        <v>20.6</v>
      </c>
      <c r="F242" s="6">
        <f t="shared" si="16"/>
        <v>22.9</v>
      </c>
      <c r="G242" s="6">
        <v>6.2</v>
      </c>
      <c r="I242" s="5"/>
      <c r="J242" s="8">
        <v>29826</v>
      </c>
      <c r="K242" s="6">
        <v>27.6</v>
      </c>
      <c r="L242" s="6">
        <v>19.2</v>
      </c>
      <c r="M242" s="6">
        <f t="shared" si="17"/>
        <v>23.4</v>
      </c>
      <c r="N242" s="6">
        <v>0</v>
      </c>
      <c r="P242" s="5"/>
      <c r="Q242" s="8">
        <v>30191</v>
      </c>
      <c r="R242" s="6">
        <v>25</v>
      </c>
      <c r="S242" s="6">
        <v>17.8</v>
      </c>
      <c r="T242" s="6">
        <f t="shared" si="20"/>
        <v>21.4</v>
      </c>
      <c r="U242" s="6">
        <v>0</v>
      </c>
      <c r="W242" s="5"/>
      <c r="X242" s="8">
        <v>30556</v>
      </c>
      <c r="Y242" s="6">
        <v>23</v>
      </c>
      <c r="Z242" s="6">
        <v>19.2</v>
      </c>
      <c r="AA242" s="6">
        <f t="shared" si="18"/>
        <v>21.1</v>
      </c>
      <c r="AB242" s="6">
        <v>0</v>
      </c>
      <c r="AD242" s="5"/>
      <c r="AE242" s="8">
        <v>30921</v>
      </c>
      <c r="AF242" s="6">
        <v>25.2</v>
      </c>
      <c r="AG242" s="6">
        <v>20</v>
      </c>
      <c r="AH242" s="6">
        <f t="shared" si="19"/>
        <v>22.6</v>
      </c>
      <c r="AI242" s="6">
        <v>16</v>
      </c>
    </row>
    <row r="243" spans="2:35" x14ac:dyDescent="0.25">
      <c r="B243" s="5"/>
      <c r="C243" s="8">
        <v>29461</v>
      </c>
      <c r="D243" s="6">
        <v>25.6</v>
      </c>
      <c r="E243" s="6">
        <v>20</v>
      </c>
      <c r="F243" s="6">
        <f t="shared" si="16"/>
        <v>22.8</v>
      </c>
      <c r="G243" s="6">
        <v>0</v>
      </c>
      <c r="I243" s="5"/>
      <c r="J243" s="8">
        <v>29827</v>
      </c>
      <c r="K243" s="6">
        <v>26.2</v>
      </c>
      <c r="L243" s="6">
        <v>18.600000000000001</v>
      </c>
      <c r="M243" s="6">
        <f t="shared" si="17"/>
        <v>22.4</v>
      </c>
      <c r="N243" s="6">
        <v>0</v>
      </c>
      <c r="P243" s="5"/>
      <c r="Q243" s="8">
        <v>30192</v>
      </c>
      <c r="R243" s="6">
        <v>25.4</v>
      </c>
      <c r="S243" s="6">
        <v>19</v>
      </c>
      <c r="T243" s="6">
        <f t="shared" si="20"/>
        <v>22.2</v>
      </c>
      <c r="U243" s="6">
        <v>0</v>
      </c>
      <c r="W243" s="5"/>
      <c r="X243" s="8">
        <v>30557</v>
      </c>
      <c r="Y243" s="6">
        <v>25</v>
      </c>
      <c r="Z243" s="6">
        <v>19.399999999999999</v>
      </c>
      <c r="AA243" s="6">
        <f t="shared" si="18"/>
        <v>22.2</v>
      </c>
      <c r="AB243" s="6">
        <v>0</v>
      </c>
      <c r="AD243" s="5"/>
      <c r="AE243" s="8">
        <v>30922</v>
      </c>
      <c r="AF243" s="6">
        <v>25.2</v>
      </c>
      <c r="AG243" s="6">
        <v>17.600000000000001</v>
      </c>
      <c r="AH243" s="6">
        <f t="shared" si="19"/>
        <v>21.4</v>
      </c>
      <c r="AI243" s="6">
        <v>1</v>
      </c>
    </row>
    <row r="244" spans="2:35" x14ac:dyDescent="0.25">
      <c r="B244" s="5"/>
      <c r="C244" s="8">
        <v>29462</v>
      </c>
      <c r="D244" s="6">
        <v>27.4</v>
      </c>
      <c r="E244" s="6">
        <v>21.8</v>
      </c>
      <c r="F244" s="6">
        <f t="shared" si="16"/>
        <v>24.6</v>
      </c>
      <c r="G244" s="6">
        <v>0</v>
      </c>
      <c r="I244" s="5"/>
      <c r="J244" s="8">
        <v>29828</v>
      </c>
      <c r="K244" s="6">
        <v>26</v>
      </c>
      <c r="L244" s="6">
        <v>18.399999999999999</v>
      </c>
      <c r="M244" s="6">
        <f t="shared" si="17"/>
        <v>22.2</v>
      </c>
      <c r="N244" s="6">
        <v>0</v>
      </c>
      <c r="P244" s="5"/>
      <c r="Q244" s="8">
        <v>30193</v>
      </c>
      <c r="R244" s="6">
        <v>25.6</v>
      </c>
      <c r="S244" s="6">
        <v>19.2</v>
      </c>
      <c r="T244" s="6">
        <f t="shared" si="20"/>
        <v>22.4</v>
      </c>
      <c r="U244" s="6">
        <v>0.1</v>
      </c>
      <c r="W244" s="5"/>
      <c r="X244" s="8">
        <v>30558</v>
      </c>
      <c r="Y244" s="6">
        <v>26</v>
      </c>
      <c r="Z244" s="6">
        <v>20</v>
      </c>
      <c r="AA244" s="6">
        <f t="shared" si="18"/>
        <v>23</v>
      </c>
      <c r="AB244" s="6">
        <v>0</v>
      </c>
      <c r="AD244" s="5"/>
      <c r="AE244" s="8">
        <v>30923</v>
      </c>
      <c r="AF244" s="6">
        <v>26.2</v>
      </c>
      <c r="AG244" s="6">
        <v>17.600000000000001</v>
      </c>
      <c r="AH244" s="6">
        <f t="shared" si="19"/>
        <v>21.9</v>
      </c>
      <c r="AI244" s="6">
        <v>0.1</v>
      </c>
    </row>
    <row r="245" spans="2:35" x14ac:dyDescent="0.25">
      <c r="B245" s="5"/>
      <c r="C245" s="8">
        <v>29463</v>
      </c>
      <c r="D245" s="6">
        <v>26.6</v>
      </c>
      <c r="E245" s="6">
        <v>22.2</v>
      </c>
      <c r="F245" s="6">
        <f t="shared" si="16"/>
        <v>24.4</v>
      </c>
      <c r="G245" s="6">
        <v>0</v>
      </c>
      <c r="I245" s="5"/>
      <c r="J245" s="12">
        <v>29829</v>
      </c>
      <c r="K245" s="13">
        <v>26.4</v>
      </c>
      <c r="L245" s="13">
        <v>20</v>
      </c>
      <c r="M245" s="13">
        <f t="shared" si="17"/>
        <v>23.2</v>
      </c>
      <c r="N245" s="13">
        <v>0.1</v>
      </c>
      <c r="P245" s="5"/>
      <c r="Q245" s="12">
        <v>30194</v>
      </c>
      <c r="R245" s="13">
        <v>21</v>
      </c>
      <c r="S245" s="13">
        <v>19</v>
      </c>
      <c r="T245" s="13">
        <f t="shared" si="20"/>
        <v>20</v>
      </c>
      <c r="U245" s="13">
        <v>12.5</v>
      </c>
      <c r="W245" s="5"/>
      <c r="X245" s="12">
        <v>30559</v>
      </c>
      <c r="Y245" s="13">
        <v>26.6</v>
      </c>
      <c r="Z245" s="13">
        <v>20.6</v>
      </c>
      <c r="AA245" s="13">
        <f t="shared" si="18"/>
        <v>23.6</v>
      </c>
      <c r="AB245" s="13">
        <v>0</v>
      </c>
      <c r="AD245" s="5"/>
      <c r="AE245" s="8">
        <v>30924</v>
      </c>
      <c r="AF245" s="6">
        <v>28.6</v>
      </c>
      <c r="AG245" s="6">
        <v>19.399999999999999</v>
      </c>
      <c r="AH245" s="6">
        <f t="shared" si="19"/>
        <v>24</v>
      </c>
      <c r="AI245" s="6">
        <v>0</v>
      </c>
    </row>
    <row r="246" spans="2:35" x14ac:dyDescent="0.25">
      <c r="B246" s="5"/>
      <c r="C246" s="12">
        <v>29464</v>
      </c>
      <c r="D246" s="13">
        <v>24.6</v>
      </c>
      <c r="E246" s="13">
        <v>21.4</v>
      </c>
      <c r="F246" s="13">
        <f t="shared" si="16"/>
        <v>23</v>
      </c>
      <c r="G246" s="13">
        <v>1.2</v>
      </c>
      <c r="I246" s="5" t="s">
        <v>13</v>
      </c>
      <c r="J246" s="8">
        <v>29830</v>
      </c>
      <c r="K246" s="6">
        <v>26</v>
      </c>
      <c r="L246" s="6">
        <v>20.8</v>
      </c>
      <c r="M246" s="6">
        <f t="shared" si="17"/>
        <v>23.4</v>
      </c>
      <c r="N246" s="6">
        <v>0</v>
      </c>
      <c r="P246" s="5" t="s">
        <v>13</v>
      </c>
      <c r="Q246" s="8">
        <v>30195</v>
      </c>
      <c r="R246" s="6">
        <v>23.4</v>
      </c>
      <c r="S246" s="6">
        <v>15</v>
      </c>
      <c r="T246" s="6">
        <f t="shared" si="20"/>
        <v>19.2</v>
      </c>
      <c r="U246" s="6">
        <v>0</v>
      </c>
      <c r="W246" s="5" t="s">
        <v>13</v>
      </c>
      <c r="X246" s="8">
        <v>30560</v>
      </c>
      <c r="Y246" s="6">
        <v>26</v>
      </c>
      <c r="Z246" s="6">
        <v>20.399999999999999</v>
      </c>
      <c r="AA246" s="6">
        <f t="shared" si="18"/>
        <v>23.2</v>
      </c>
      <c r="AB246" s="6">
        <v>0.7</v>
      </c>
      <c r="AD246" s="5"/>
      <c r="AE246" s="12">
        <v>30925</v>
      </c>
      <c r="AF246" s="13">
        <v>27.4</v>
      </c>
      <c r="AG246" s="13">
        <v>20.2</v>
      </c>
      <c r="AH246" s="13">
        <f t="shared" si="19"/>
        <v>23.799999999999997</v>
      </c>
      <c r="AI246" s="13">
        <v>0</v>
      </c>
    </row>
    <row r="247" spans="2:35" x14ac:dyDescent="0.25">
      <c r="B247" s="5" t="s">
        <v>13</v>
      </c>
      <c r="C247" s="8">
        <v>29465</v>
      </c>
      <c r="D247" s="6">
        <v>25.4</v>
      </c>
      <c r="E247" s="6">
        <v>20.6</v>
      </c>
      <c r="F247" s="6">
        <f t="shared" si="16"/>
        <v>23</v>
      </c>
      <c r="G247" s="6">
        <v>0</v>
      </c>
      <c r="I247" s="5"/>
      <c r="J247" s="8">
        <v>29831</v>
      </c>
      <c r="K247" s="6">
        <v>26.2</v>
      </c>
      <c r="L247" s="6">
        <v>19.2</v>
      </c>
      <c r="M247" s="6">
        <f t="shared" si="17"/>
        <v>22.7</v>
      </c>
      <c r="N247" s="6">
        <v>3.8</v>
      </c>
      <c r="P247" s="5"/>
      <c r="Q247" s="8">
        <v>30196</v>
      </c>
      <c r="R247" s="6">
        <v>23.6</v>
      </c>
      <c r="S247" s="6">
        <v>15.4</v>
      </c>
      <c r="T247" s="6">
        <f t="shared" si="20"/>
        <v>19.5</v>
      </c>
      <c r="U247" s="6">
        <v>0</v>
      </c>
      <c r="W247" s="5"/>
      <c r="X247" s="8">
        <v>30561</v>
      </c>
      <c r="Y247" s="6">
        <v>26.6</v>
      </c>
      <c r="Z247" s="6">
        <v>19</v>
      </c>
      <c r="AA247" s="6">
        <f t="shared" si="18"/>
        <v>22.8</v>
      </c>
      <c r="AB247" s="6">
        <v>0</v>
      </c>
      <c r="AD247" s="5" t="s">
        <v>13</v>
      </c>
      <c r="AE247" s="8">
        <v>30926</v>
      </c>
      <c r="AF247" s="6">
        <v>26.4</v>
      </c>
      <c r="AG247" s="6">
        <v>19.600000000000001</v>
      </c>
      <c r="AH247" s="6">
        <f t="shared" si="19"/>
        <v>23</v>
      </c>
      <c r="AI247" s="6">
        <v>0</v>
      </c>
    </row>
    <row r="248" spans="2:35" x14ac:dyDescent="0.25">
      <c r="B248" s="5"/>
      <c r="C248" s="8">
        <v>29466</v>
      </c>
      <c r="D248" s="6">
        <v>24.2</v>
      </c>
      <c r="E248" s="6">
        <v>21.2</v>
      </c>
      <c r="F248" s="6">
        <f t="shared" si="16"/>
        <v>22.7</v>
      </c>
      <c r="G248" s="6">
        <v>0</v>
      </c>
      <c r="I248" s="5"/>
      <c r="J248" s="8">
        <v>29832</v>
      </c>
      <c r="K248" s="6">
        <v>25.2</v>
      </c>
      <c r="L248" s="6">
        <v>19</v>
      </c>
      <c r="M248" s="6">
        <f t="shared" si="17"/>
        <v>22.1</v>
      </c>
      <c r="N248" s="6">
        <v>29.6</v>
      </c>
      <c r="P248" s="5"/>
      <c r="Q248" s="8">
        <v>30197</v>
      </c>
      <c r="R248" s="6">
        <v>28</v>
      </c>
      <c r="S248" s="6">
        <v>19.8</v>
      </c>
      <c r="T248" s="6">
        <f t="shared" si="20"/>
        <v>23.9</v>
      </c>
      <c r="U248" s="6">
        <v>1.1000000000000001</v>
      </c>
      <c r="W248" s="5"/>
      <c r="X248" s="8">
        <v>30562</v>
      </c>
      <c r="Y248" s="6">
        <v>24</v>
      </c>
      <c r="Z248" s="6">
        <v>19.8</v>
      </c>
      <c r="AA248" s="6">
        <f t="shared" si="18"/>
        <v>21.9</v>
      </c>
      <c r="AB248" s="6">
        <v>0.1</v>
      </c>
      <c r="AD248" s="5"/>
      <c r="AE248" s="8">
        <v>30927</v>
      </c>
      <c r="AF248" s="6">
        <v>26.8</v>
      </c>
      <c r="AG248" s="6">
        <v>20.399999999999999</v>
      </c>
      <c r="AH248" s="6">
        <f t="shared" si="19"/>
        <v>23.6</v>
      </c>
      <c r="AI248" s="6">
        <v>0.4</v>
      </c>
    </row>
    <row r="249" spans="2:35" x14ac:dyDescent="0.25">
      <c r="B249" s="5"/>
      <c r="C249" s="8">
        <v>29467</v>
      </c>
      <c r="D249" s="6">
        <v>23.2</v>
      </c>
      <c r="E249" s="6">
        <v>17.8</v>
      </c>
      <c r="F249" s="6">
        <f t="shared" si="16"/>
        <v>20.5</v>
      </c>
      <c r="G249" s="6">
        <v>0</v>
      </c>
      <c r="I249" s="5"/>
      <c r="J249" s="8">
        <v>29833</v>
      </c>
      <c r="K249" s="6">
        <v>26.2</v>
      </c>
      <c r="L249" s="6">
        <v>17.600000000000001</v>
      </c>
      <c r="M249" s="6">
        <f t="shared" si="17"/>
        <v>21.9</v>
      </c>
      <c r="N249" s="6">
        <v>0.1</v>
      </c>
      <c r="P249" s="5"/>
      <c r="Q249" s="8">
        <v>30198</v>
      </c>
      <c r="R249" s="6">
        <v>25</v>
      </c>
      <c r="S249" s="6">
        <v>21.4</v>
      </c>
      <c r="T249" s="6">
        <f t="shared" si="20"/>
        <v>23.2</v>
      </c>
      <c r="U249" s="6">
        <v>2.4</v>
      </c>
      <c r="W249" s="5"/>
      <c r="X249" s="8">
        <v>30563</v>
      </c>
      <c r="Y249" s="6">
        <v>23.6</v>
      </c>
      <c r="Z249" s="6">
        <v>18.8</v>
      </c>
      <c r="AA249" s="6">
        <f t="shared" si="18"/>
        <v>21.200000000000003</v>
      </c>
      <c r="AB249" s="6">
        <v>0</v>
      </c>
      <c r="AD249" s="5"/>
      <c r="AE249" s="8">
        <v>30928</v>
      </c>
      <c r="AF249" s="6">
        <v>26.8</v>
      </c>
      <c r="AG249" s="6">
        <v>19.8</v>
      </c>
      <c r="AH249" s="6">
        <f t="shared" si="19"/>
        <v>23.3</v>
      </c>
      <c r="AI249" s="6">
        <v>0</v>
      </c>
    </row>
    <row r="250" spans="2:35" x14ac:dyDescent="0.25">
      <c r="B250" s="5"/>
      <c r="C250" s="8">
        <v>29468</v>
      </c>
      <c r="D250" s="6">
        <v>25.6</v>
      </c>
      <c r="E250" s="6">
        <v>20.2</v>
      </c>
      <c r="F250" s="6">
        <f t="shared" si="16"/>
        <v>22.9</v>
      </c>
      <c r="G250" s="6">
        <v>0</v>
      </c>
      <c r="I250" s="5"/>
      <c r="J250" s="8">
        <v>29834</v>
      </c>
      <c r="K250" s="6">
        <v>25.8</v>
      </c>
      <c r="L250" s="6">
        <v>20.2</v>
      </c>
      <c r="M250" s="6">
        <f t="shared" si="17"/>
        <v>23</v>
      </c>
      <c r="N250" s="6">
        <v>0</v>
      </c>
      <c r="P250" s="5"/>
      <c r="Q250" s="8">
        <v>30199</v>
      </c>
      <c r="R250" s="6">
        <v>25</v>
      </c>
      <c r="S250" s="6">
        <v>20</v>
      </c>
      <c r="T250" s="6">
        <f t="shared" si="20"/>
        <v>22.5</v>
      </c>
      <c r="U250" s="6">
        <v>9.4</v>
      </c>
      <c r="W250" s="5"/>
      <c r="X250" s="8">
        <v>30564</v>
      </c>
      <c r="Y250" s="6">
        <v>28.2</v>
      </c>
      <c r="Z250" s="6">
        <v>19.600000000000001</v>
      </c>
      <c r="AA250" s="6">
        <f t="shared" si="18"/>
        <v>23.9</v>
      </c>
      <c r="AB250" s="6">
        <v>0</v>
      </c>
      <c r="AD250" s="5"/>
      <c r="AE250" s="8">
        <v>30929</v>
      </c>
      <c r="AF250" s="6">
        <v>24.2</v>
      </c>
      <c r="AG250" s="6">
        <v>20.399999999999999</v>
      </c>
      <c r="AH250" s="6">
        <f t="shared" si="19"/>
        <v>22.299999999999997</v>
      </c>
      <c r="AI250" s="6">
        <v>0.1</v>
      </c>
    </row>
    <row r="251" spans="2:35" x14ac:dyDescent="0.25">
      <c r="B251" s="5"/>
      <c r="C251" s="8">
        <v>29469</v>
      </c>
      <c r="D251" s="6">
        <v>25.6</v>
      </c>
      <c r="E251" s="6">
        <v>19.8</v>
      </c>
      <c r="F251" s="6">
        <f t="shared" si="16"/>
        <v>22.700000000000003</v>
      </c>
      <c r="G251" s="6">
        <v>0</v>
      </c>
      <c r="I251" s="5"/>
      <c r="J251" s="8">
        <v>29835</v>
      </c>
      <c r="K251" s="6">
        <v>26.2</v>
      </c>
      <c r="L251" s="6">
        <v>20.2</v>
      </c>
      <c r="M251" s="6">
        <f t="shared" si="17"/>
        <v>23.2</v>
      </c>
      <c r="N251" s="6">
        <v>0</v>
      </c>
      <c r="P251" s="5"/>
      <c r="Q251" s="8">
        <v>30200</v>
      </c>
      <c r="R251" s="6">
        <v>25.2</v>
      </c>
      <c r="S251" s="6">
        <v>19.600000000000001</v>
      </c>
      <c r="T251" s="6">
        <f t="shared" si="20"/>
        <v>22.4</v>
      </c>
      <c r="U251" s="6">
        <v>0</v>
      </c>
      <c r="W251" s="5"/>
      <c r="X251" s="8">
        <v>30565</v>
      </c>
      <c r="Y251" s="6">
        <v>25.6</v>
      </c>
      <c r="Z251" s="6">
        <v>20.6</v>
      </c>
      <c r="AA251" s="6">
        <f t="shared" si="18"/>
        <v>23.1</v>
      </c>
      <c r="AB251" s="6">
        <v>0</v>
      </c>
      <c r="AD251" s="5"/>
      <c r="AE251" s="8">
        <v>30930</v>
      </c>
      <c r="AF251" s="6">
        <v>23.6</v>
      </c>
      <c r="AG251" s="6">
        <v>17.399999999999999</v>
      </c>
      <c r="AH251" s="6">
        <f t="shared" si="19"/>
        <v>20.5</v>
      </c>
      <c r="AI251" s="6">
        <v>15</v>
      </c>
    </row>
    <row r="252" spans="2:35" x14ac:dyDescent="0.25">
      <c r="B252" s="5"/>
      <c r="C252" s="8">
        <v>29470</v>
      </c>
      <c r="D252" s="6">
        <v>24.6</v>
      </c>
      <c r="E252" s="6">
        <v>21.2</v>
      </c>
      <c r="F252" s="6">
        <f t="shared" si="16"/>
        <v>22.9</v>
      </c>
      <c r="G252" s="6">
        <v>0.1</v>
      </c>
      <c r="I252" s="5"/>
      <c r="J252" s="8">
        <v>29836</v>
      </c>
      <c r="K252" s="6">
        <v>26.4</v>
      </c>
      <c r="L252" s="6">
        <v>21.4</v>
      </c>
      <c r="M252" s="6">
        <f t="shared" si="17"/>
        <v>23.9</v>
      </c>
      <c r="N252" s="6">
        <v>0</v>
      </c>
      <c r="P252" s="5"/>
      <c r="Q252" s="8">
        <v>30201</v>
      </c>
      <c r="R252" s="6">
        <v>24</v>
      </c>
      <c r="S252" s="6">
        <v>16.600000000000001</v>
      </c>
      <c r="T252" s="6">
        <f t="shared" si="20"/>
        <v>20.3</v>
      </c>
      <c r="U252" s="6">
        <v>0</v>
      </c>
      <c r="W252" s="5"/>
      <c r="X252" s="8">
        <v>30566</v>
      </c>
      <c r="Y252" s="6">
        <v>26.2</v>
      </c>
      <c r="Z252" s="6">
        <v>20.399999999999999</v>
      </c>
      <c r="AA252" s="6">
        <f t="shared" si="18"/>
        <v>23.299999999999997</v>
      </c>
      <c r="AB252" s="6">
        <v>0</v>
      </c>
      <c r="AD252" s="5"/>
      <c r="AE252" s="8">
        <v>30931</v>
      </c>
      <c r="AF252" s="6">
        <v>20.399999999999999</v>
      </c>
      <c r="AG252" s="6">
        <v>14.6</v>
      </c>
      <c r="AH252" s="6">
        <f t="shared" si="19"/>
        <v>17.5</v>
      </c>
      <c r="AI252" s="6">
        <v>2.8</v>
      </c>
    </row>
    <row r="253" spans="2:35" x14ac:dyDescent="0.25">
      <c r="B253" s="5"/>
      <c r="C253" s="8">
        <v>29471</v>
      </c>
      <c r="D253" s="6">
        <v>23.6</v>
      </c>
      <c r="E253" s="6">
        <v>21.2</v>
      </c>
      <c r="F253" s="6">
        <f t="shared" si="16"/>
        <v>22.4</v>
      </c>
      <c r="G253" s="6">
        <v>0</v>
      </c>
      <c r="I253" s="5"/>
      <c r="J253" s="8">
        <v>29837</v>
      </c>
      <c r="K253" s="6">
        <v>26.6</v>
      </c>
      <c r="L253" s="6">
        <v>20.6</v>
      </c>
      <c r="M253" s="6">
        <f t="shared" si="17"/>
        <v>23.6</v>
      </c>
      <c r="N253" s="6">
        <v>0</v>
      </c>
      <c r="P253" s="5"/>
      <c r="Q253" s="8">
        <v>30202</v>
      </c>
      <c r="R253" s="6">
        <v>24.8</v>
      </c>
      <c r="S253" s="6">
        <v>17.600000000000001</v>
      </c>
      <c r="T253" s="6">
        <f t="shared" si="20"/>
        <v>21.200000000000003</v>
      </c>
      <c r="U253" s="6">
        <v>0</v>
      </c>
      <c r="W253" s="5"/>
      <c r="X253" s="8">
        <v>30567</v>
      </c>
      <c r="Y253" s="6">
        <v>27</v>
      </c>
      <c r="Z253" s="6">
        <v>19.600000000000001</v>
      </c>
      <c r="AA253" s="6">
        <f t="shared" si="18"/>
        <v>23.3</v>
      </c>
      <c r="AB253" s="6">
        <v>0</v>
      </c>
      <c r="AD253" s="5"/>
      <c r="AE253" s="8">
        <v>30932</v>
      </c>
      <c r="AF253" s="6">
        <v>20</v>
      </c>
      <c r="AG253" s="6">
        <v>16.600000000000001</v>
      </c>
      <c r="AH253" s="6">
        <f t="shared" si="19"/>
        <v>18.3</v>
      </c>
      <c r="AI253" s="6">
        <v>0.1</v>
      </c>
    </row>
    <row r="254" spans="2:35" x14ac:dyDescent="0.25">
      <c r="B254" s="5"/>
      <c r="C254" s="8">
        <v>29472</v>
      </c>
      <c r="D254" s="6">
        <v>24.2</v>
      </c>
      <c r="E254" s="6">
        <v>20.2</v>
      </c>
      <c r="F254" s="6">
        <f t="shared" si="16"/>
        <v>22.2</v>
      </c>
      <c r="G254" s="6">
        <v>11.5</v>
      </c>
      <c r="I254" s="5"/>
      <c r="J254" s="8">
        <v>29838</v>
      </c>
      <c r="K254" s="6">
        <v>25.4</v>
      </c>
      <c r="L254" s="6">
        <v>19.399999999999999</v>
      </c>
      <c r="M254" s="6">
        <f t="shared" si="17"/>
        <v>22.4</v>
      </c>
      <c r="N254" s="6">
        <v>0.1</v>
      </c>
      <c r="P254" s="5"/>
      <c r="Q254" s="8">
        <v>30203</v>
      </c>
      <c r="R254" s="6">
        <v>25.4</v>
      </c>
      <c r="S254" s="6">
        <v>17.8</v>
      </c>
      <c r="T254" s="6">
        <f t="shared" si="20"/>
        <v>21.6</v>
      </c>
      <c r="U254" s="6">
        <v>0</v>
      </c>
      <c r="W254" s="5"/>
      <c r="X254" s="8">
        <v>30568</v>
      </c>
      <c r="Y254" s="6">
        <v>26.2</v>
      </c>
      <c r="Z254" s="6">
        <v>21.6</v>
      </c>
      <c r="AA254" s="6">
        <f t="shared" si="18"/>
        <v>23.9</v>
      </c>
      <c r="AB254" s="6">
        <v>0</v>
      </c>
      <c r="AD254" s="5"/>
      <c r="AE254" s="8">
        <v>30933</v>
      </c>
      <c r="AF254" s="6">
        <v>21.6</v>
      </c>
      <c r="AG254" s="6">
        <v>17</v>
      </c>
      <c r="AH254" s="6">
        <f t="shared" si="19"/>
        <v>19.3</v>
      </c>
      <c r="AI254" s="6">
        <v>0</v>
      </c>
    </row>
    <row r="255" spans="2:35" x14ac:dyDescent="0.25">
      <c r="B255" s="5"/>
      <c r="C255" s="8">
        <v>29473</v>
      </c>
      <c r="D255" s="6">
        <v>24.4</v>
      </c>
      <c r="E255" s="6">
        <v>19</v>
      </c>
      <c r="F255" s="6">
        <f t="shared" si="16"/>
        <v>21.7</v>
      </c>
      <c r="G255" s="6">
        <v>0.5</v>
      </c>
      <c r="I255" s="5"/>
      <c r="J255" s="8">
        <v>29839</v>
      </c>
      <c r="K255" s="6">
        <v>26.6</v>
      </c>
      <c r="L255" s="6">
        <v>19.8</v>
      </c>
      <c r="M255" s="6">
        <f t="shared" si="17"/>
        <v>23.200000000000003</v>
      </c>
      <c r="N255" s="6">
        <v>0</v>
      </c>
      <c r="P255" s="5"/>
      <c r="Q255" s="8">
        <v>30204</v>
      </c>
      <c r="R255" s="6">
        <v>25.8</v>
      </c>
      <c r="S255" s="6">
        <v>19.600000000000001</v>
      </c>
      <c r="T255" s="6">
        <f t="shared" si="20"/>
        <v>22.700000000000003</v>
      </c>
      <c r="U255" s="6">
        <v>0</v>
      </c>
      <c r="W255" s="5"/>
      <c r="X255" s="8">
        <v>30569</v>
      </c>
      <c r="Y255" s="6">
        <v>31</v>
      </c>
      <c r="Z255" s="6">
        <v>21</v>
      </c>
      <c r="AA255" s="6">
        <f t="shared" si="18"/>
        <v>26</v>
      </c>
      <c r="AB255" s="6">
        <v>0.2</v>
      </c>
      <c r="AD255" s="5"/>
      <c r="AE255" s="8">
        <v>30934</v>
      </c>
      <c r="AF255" s="6">
        <v>22.6</v>
      </c>
      <c r="AG255" s="6">
        <v>19</v>
      </c>
      <c r="AH255" s="6">
        <f t="shared" si="19"/>
        <v>20.8</v>
      </c>
      <c r="AI255" s="6">
        <v>0</v>
      </c>
    </row>
    <row r="256" spans="2:35" x14ac:dyDescent="0.25">
      <c r="B256" s="5"/>
      <c r="C256" s="8">
        <v>29474</v>
      </c>
      <c r="D256" s="6">
        <v>22.2</v>
      </c>
      <c r="E256" s="6">
        <v>17.8</v>
      </c>
      <c r="F256" s="6">
        <f t="shared" si="16"/>
        <v>20</v>
      </c>
      <c r="G256" s="6">
        <v>0</v>
      </c>
      <c r="I256" s="5"/>
      <c r="J256" s="8">
        <v>29840</v>
      </c>
      <c r="K256" s="6">
        <v>26.8</v>
      </c>
      <c r="L256" s="6">
        <v>20.2</v>
      </c>
      <c r="M256" s="6">
        <f t="shared" si="17"/>
        <v>23.5</v>
      </c>
      <c r="N256" s="6">
        <v>0</v>
      </c>
      <c r="P256" s="5"/>
      <c r="Q256" s="8">
        <v>30205</v>
      </c>
      <c r="R256" s="6">
        <v>24.8</v>
      </c>
      <c r="S256" s="6">
        <v>20.6</v>
      </c>
      <c r="T256" s="6">
        <f t="shared" si="20"/>
        <v>22.700000000000003</v>
      </c>
      <c r="U256" s="6">
        <v>0</v>
      </c>
      <c r="W256" s="5"/>
      <c r="X256" s="8">
        <v>30570</v>
      </c>
      <c r="Y256" s="6">
        <v>24</v>
      </c>
      <c r="Z256" s="6">
        <v>18.600000000000001</v>
      </c>
      <c r="AA256" s="6">
        <f t="shared" si="18"/>
        <v>21.3</v>
      </c>
      <c r="AB256" s="6">
        <v>0</v>
      </c>
      <c r="AD256" s="5"/>
      <c r="AE256" s="8">
        <v>30935</v>
      </c>
      <c r="AF256" s="6">
        <v>25.2</v>
      </c>
      <c r="AG256" s="6">
        <v>18</v>
      </c>
      <c r="AH256" s="6">
        <f t="shared" si="19"/>
        <v>21.6</v>
      </c>
      <c r="AI256" s="6">
        <v>0</v>
      </c>
    </row>
    <row r="257" spans="2:35" x14ac:dyDescent="0.25">
      <c r="B257" s="5"/>
      <c r="C257" s="8">
        <v>29475</v>
      </c>
      <c r="D257" s="6">
        <v>23.8</v>
      </c>
      <c r="E257" s="6">
        <v>16.399999999999999</v>
      </c>
      <c r="F257" s="6">
        <f t="shared" si="16"/>
        <v>20.100000000000001</v>
      </c>
      <c r="G257" s="6">
        <v>0</v>
      </c>
      <c r="I257" s="5"/>
      <c r="J257" s="8">
        <v>29841</v>
      </c>
      <c r="K257" s="6">
        <v>26.6</v>
      </c>
      <c r="L257" s="6">
        <v>21.2</v>
      </c>
      <c r="M257" s="6">
        <f t="shared" si="17"/>
        <v>23.9</v>
      </c>
      <c r="N257" s="6">
        <v>0</v>
      </c>
      <c r="P257" s="5"/>
      <c r="Q257" s="8">
        <v>30206</v>
      </c>
      <c r="R257" s="6">
        <v>29</v>
      </c>
      <c r="S257" s="6">
        <v>19</v>
      </c>
      <c r="T257" s="6">
        <f t="shared" si="20"/>
        <v>24</v>
      </c>
      <c r="U257" s="6">
        <v>0</v>
      </c>
      <c r="W257" s="5"/>
      <c r="X257" s="8">
        <v>30571</v>
      </c>
      <c r="Y257" s="6">
        <v>22</v>
      </c>
      <c r="Z257" s="6">
        <v>16</v>
      </c>
      <c r="AA257" s="6">
        <f t="shared" si="18"/>
        <v>19</v>
      </c>
      <c r="AB257" s="6">
        <v>0.1</v>
      </c>
      <c r="AD257" s="5"/>
      <c r="AE257" s="8">
        <v>30936</v>
      </c>
      <c r="AF257" s="6">
        <v>26.2</v>
      </c>
      <c r="AG257" s="6">
        <v>18</v>
      </c>
      <c r="AH257" s="6">
        <f t="shared" si="19"/>
        <v>22.1</v>
      </c>
      <c r="AI257" s="6">
        <v>0</v>
      </c>
    </row>
    <row r="258" spans="2:35" x14ac:dyDescent="0.25">
      <c r="B258" s="5"/>
      <c r="C258" s="8">
        <v>29476</v>
      </c>
      <c r="D258" s="6">
        <v>26.2</v>
      </c>
      <c r="E258" s="6">
        <v>18.600000000000001</v>
      </c>
      <c r="F258" s="6">
        <f t="shared" si="16"/>
        <v>22.4</v>
      </c>
      <c r="G258" s="6">
        <v>0</v>
      </c>
      <c r="I258" s="5"/>
      <c r="J258" s="8">
        <v>29842</v>
      </c>
      <c r="K258" s="6">
        <v>25.8</v>
      </c>
      <c r="L258" s="6">
        <v>21.8</v>
      </c>
      <c r="M258" s="6">
        <f t="shared" si="17"/>
        <v>23.8</v>
      </c>
      <c r="N258" s="6">
        <v>0.1</v>
      </c>
      <c r="P258" s="5"/>
      <c r="Q258" s="8">
        <v>30207</v>
      </c>
      <c r="R258" s="6">
        <v>27.8</v>
      </c>
      <c r="S258" s="6">
        <v>19.2</v>
      </c>
      <c r="T258" s="6">
        <f t="shared" si="20"/>
        <v>23.5</v>
      </c>
      <c r="U258" s="6">
        <v>0</v>
      </c>
      <c r="W258" s="5"/>
      <c r="X258" s="8">
        <v>30572</v>
      </c>
      <c r="Y258" s="6">
        <v>25.2</v>
      </c>
      <c r="Z258" s="6">
        <v>19.399999999999999</v>
      </c>
      <c r="AA258" s="6">
        <f t="shared" si="18"/>
        <v>22.299999999999997</v>
      </c>
      <c r="AB258" s="6">
        <v>0.1</v>
      </c>
      <c r="AD258" s="5"/>
      <c r="AE258" s="8">
        <v>30937</v>
      </c>
      <c r="AF258" s="6">
        <v>24.6</v>
      </c>
      <c r="AG258" s="6">
        <v>16.399999999999999</v>
      </c>
      <c r="AH258" s="6">
        <f t="shared" si="19"/>
        <v>20.5</v>
      </c>
      <c r="AI258" s="6">
        <v>0</v>
      </c>
    </row>
    <row r="259" spans="2:35" x14ac:dyDescent="0.25">
      <c r="B259" s="5"/>
      <c r="C259" s="8">
        <v>29477</v>
      </c>
      <c r="D259" s="6">
        <v>24</v>
      </c>
      <c r="E259" s="6">
        <v>21</v>
      </c>
      <c r="F259" s="6">
        <f t="shared" si="16"/>
        <v>22.5</v>
      </c>
      <c r="G259" s="6">
        <v>0</v>
      </c>
      <c r="I259" s="5"/>
      <c r="J259" s="8">
        <v>29843</v>
      </c>
      <c r="K259" s="6">
        <v>25.4</v>
      </c>
      <c r="L259" s="6">
        <v>20.399999999999999</v>
      </c>
      <c r="M259" s="6">
        <f t="shared" si="17"/>
        <v>22.9</v>
      </c>
      <c r="N259" s="6">
        <v>0</v>
      </c>
      <c r="P259" s="5"/>
      <c r="Q259" s="8">
        <v>30208</v>
      </c>
      <c r="R259" s="6">
        <v>25.6</v>
      </c>
      <c r="S259" s="6">
        <v>19.399999999999999</v>
      </c>
      <c r="T259" s="6">
        <f t="shared" si="20"/>
        <v>22.5</v>
      </c>
      <c r="U259" s="6">
        <v>0</v>
      </c>
      <c r="W259" s="5"/>
      <c r="X259" s="8">
        <v>30573</v>
      </c>
      <c r="Y259" s="6">
        <v>27</v>
      </c>
      <c r="Z259" s="6">
        <v>19.399999999999999</v>
      </c>
      <c r="AA259" s="6">
        <f t="shared" si="18"/>
        <v>23.2</v>
      </c>
      <c r="AB259" s="6">
        <v>0</v>
      </c>
      <c r="AD259" s="5"/>
      <c r="AE259" s="8">
        <v>30938</v>
      </c>
      <c r="AF259" s="6">
        <v>24.6</v>
      </c>
      <c r="AG259" s="6">
        <v>17</v>
      </c>
      <c r="AH259" s="6">
        <f t="shared" si="19"/>
        <v>20.8</v>
      </c>
      <c r="AI259" s="6">
        <v>0</v>
      </c>
    </row>
    <row r="260" spans="2:35" x14ac:dyDescent="0.25">
      <c r="B260" s="5"/>
      <c r="C260" s="8">
        <v>29478</v>
      </c>
      <c r="D260" s="6">
        <v>25.2</v>
      </c>
      <c r="E260" s="6">
        <v>21.8</v>
      </c>
      <c r="F260" s="6">
        <f t="shared" ref="F260:F323" si="21">+(D260+E260)/2</f>
        <v>23.5</v>
      </c>
      <c r="G260" s="6">
        <v>0</v>
      </c>
      <c r="I260" s="5"/>
      <c r="J260" s="8">
        <v>29844</v>
      </c>
      <c r="K260" s="6">
        <v>26</v>
      </c>
      <c r="L260" s="6">
        <v>21.2</v>
      </c>
      <c r="M260" s="6">
        <f t="shared" ref="M260:M323" si="22">+(K260+L260)/2</f>
        <v>23.6</v>
      </c>
      <c r="N260" s="6">
        <v>0</v>
      </c>
      <c r="P260" s="5"/>
      <c r="Q260" s="8">
        <v>30209</v>
      </c>
      <c r="R260" s="6">
        <v>25.8</v>
      </c>
      <c r="S260" s="6">
        <v>19</v>
      </c>
      <c r="T260" s="6">
        <f t="shared" si="20"/>
        <v>22.4</v>
      </c>
      <c r="U260" s="6">
        <v>0</v>
      </c>
      <c r="W260" s="5"/>
      <c r="X260" s="8">
        <v>30574</v>
      </c>
      <c r="Y260" s="6">
        <v>25.2</v>
      </c>
      <c r="Z260" s="6">
        <v>20.6</v>
      </c>
      <c r="AA260" s="6">
        <f t="shared" ref="AA260:AA323" si="23">+(Y260+Z260)/2</f>
        <v>22.9</v>
      </c>
      <c r="AB260" s="6">
        <v>0</v>
      </c>
      <c r="AD260" s="5"/>
      <c r="AE260" s="8">
        <v>30939</v>
      </c>
      <c r="AF260" s="6">
        <v>23.2</v>
      </c>
      <c r="AG260" s="6">
        <v>17</v>
      </c>
      <c r="AH260" s="6">
        <f t="shared" ref="AH260:AH323" si="24">+(AF260+AG260)/2</f>
        <v>20.100000000000001</v>
      </c>
      <c r="AI260" s="6">
        <v>0</v>
      </c>
    </row>
    <row r="261" spans="2:35" x14ac:dyDescent="0.25">
      <c r="B261" s="5"/>
      <c r="C261" s="8">
        <v>29479</v>
      </c>
      <c r="D261" s="6">
        <v>25.4</v>
      </c>
      <c r="E261" s="6">
        <v>20.6</v>
      </c>
      <c r="F261" s="6">
        <f t="shared" si="21"/>
        <v>23</v>
      </c>
      <c r="G261" s="6">
        <v>0</v>
      </c>
      <c r="I261" s="5"/>
      <c r="J261" s="8">
        <v>29845</v>
      </c>
      <c r="K261" s="6">
        <v>26.2</v>
      </c>
      <c r="L261" s="6">
        <v>20.399999999999999</v>
      </c>
      <c r="M261" s="6">
        <f t="shared" si="22"/>
        <v>23.299999999999997</v>
      </c>
      <c r="N261" s="6">
        <v>0</v>
      </c>
      <c r="P261" s="5"/>
      <c r="Q261" s="8">
        <v>30210</v>
      </c>
      <c r="R261" s="6">
        <v>26</v>
      </c>
      <c r="S261" s="6">
        <v>19</v>
      </c>
      <c r="T261" s="6">
        <f t="shared" si="20"/>
        <v>22.5</v>
      </c>
      <c r="U261" s="6">
        <v>0</v>
      </c>
      <c r="W261" s="5"/>
      <c r="X261" s="8">
        <v>30575</v>
      </c>
      <c r="Y261" s="6">
        <v>23.4</v>
      </c>
      <c r="Z261" s="6">
        <v>19.600000000000001</v>
      </c>
      <c r="AA261" s="6">
        <f t="shared" si="23"/>
        <v>21.5</v>
      </c>
      <c r="AB261" s="6">
        <v>0.1</v>
      </c>
      <c r="AD261" s="5"/>
      <c r="AE261" s="8">
        <v>30940</v>
      </c>
      <c r="AF261" s="6">
        <v>24.8</v>
      </c>
      <c r="AG261" s="6">
        <v>19.399999999999999</v>
      </c>
      <c r="AH261" s="6">
        <f t="shared" si="24"/>
        <v>22.1</v>
      </c>
      <c r="AI261" s="6">
        <v>0.8</v>
      </c>
    </row>
    <row r="262" spans="2:35" x14ac:dyDescent="0.25">
      <c r="B262" s="5"/>
      <c r="C262" s="8">
        <v>29480</v>
      </c>
      <c r="D262" s="6">
        <v>25.4</v>
      </c>
      <c r="E262" s="6">
        <v>20.8</v>
      </c>
      <c r="F262" s="6">
        <f t="shared" si="21"/>
        <v>23.1</v>
      </c>
      <c r="G262" s="6">
        <v>0</v>
      </c>
      <c r="I262" s="5"/>
      <c r="J262" s="8">
        <v>29846</v>
      </c>
      <c r="K262" s="6">
        <v>25.6</v>
      </c>
      <c r="L262" s="6">
        <v>20.6</v>
      </c>
      <c r="M262" s="6">
        <f t="shared" si="22"/>
        <v>23.1</v>
      </c>
      <c r="N262" s="6">
        <v>0</v>
      </c>
      <c r="P262" s="5"/>
      <c r="Q262" s="8">
        <v>30211</v>
      </c>
      <c r="R262" s="6">
        <v>25.2</v>
      </c>
      <c r="S262" s="6">
        <v>19</v>
      </c>
      <c r="T262" s="6">
        <f t="shared" si="20"/>
        <v>22.1</v>
      </c>
      <c r="U262" s="6">
        <v>0</v>
      </c>
      <c r="W262" s="5"/>
      <c r="X262" s="8">
        <v>30576</v>
      </c>
      <c r="Y262" s="6">
        <v>22.6</v>
      </c>
      <c r="Z262" s="6">
        <v>17.600000000000001</v>
      </c>
      <c r="AA262" s="6">
        <f t="shared" si="23"/>
        <v>20.100000000000001</v>
      </c>
      <c r="AB262" s="6">
        <v>0</v>
      </c>
      <c r="AD262" s="5"/>
      <c r="AE262" s="8">
        <v>30941</v>
      </c>
      <c r="AF262" s="6">
        <v>23</v>
      </c>
      <c r="AG262" s="6">
        <v>16.600000000000001</v>
      </c>
      <c r="AH262" s="6">
        <f t="shared" si="24"/>
        <v>19.8</v>
      </c>
      <c r="AI262" s="6">
        <v>0</v>
      </c>
    </row>
    <row r="263" spans="2:35" x14ac:dyDescent="0.25">
      <c r="B263" s="5"/>
      <c r="C263" s="8">
        <v>29481</v>
      </c>
      <c r="D263" s="6">
        <v>24.4</v>
      </c>
      <c r="E263" s="6">
        <v>21.4</v>
      </c>
      <c r="F263" s="6">
        <f t="shared" si="21"/>
        <v>22.9</v>
      </c>
      <c r="G263" s="6">
        <v>0</v>
      </c>
      <c r="I263" s="5"/>
      <c r="J263" s="8">
        <v>29847</v>
      </c>
      <c r="K263" s="6">
        <v>26.6</v>
      </c>
      <c r="L263" s="6">
        <v>21.4</v>
      </c>
      <c r="M263" s="6">
        <f t="shared" si="22"/>
        <v>24</v>
      </c>
      <c r="N263" s="6">
        <v>0</v>
      </c>
      <c r="P263" s="5"/>
      <c r="Q263" s="8">
        <v>30212</v>
      </c>
      <c r="R263" s="6">
        <v>24.8</v>
      </c>
      <c r="S263" s="6">
        <v>18.600000000000001</v>
      </c>
      <c r="T263" s="6">
        <f t="shared" si="20"/>
        <v>21.700000000000003</v>
      </c>
      <c r="U263" s="6">
        <v>0</v>
      </c>
      <c r="W263" s="5"/>
      <c r="X263" s="8">
        <v>30577</v>
      </c>
      <c r="Y263" s="6">
        <v>23</v>
      </c>
      <c r="Z263" s="6">
        <v>19.8</v>
      </c>
      <c r="AA263" s="6">
        <f t="shared" si="23"/>
        <v>21.4</v>
      </c>
      <c r="AB263" s="6">
        <v>0</v>
      </c>
      <c r="AD263" s="5"/>
      <c r="AE263" s="8">
        <v>30942</v>
      </c>
      <c r="AF263" s="6">
        <v>24.2</v>
      </c>
      <c r="AG263" s="6">
        <v>16.399999999999999</v>
      </c>
      <c r="AH263" s="6">
        <f t="shared" si="24"/>
        <v>20.299999999999997</v>
      </c>
      <c r="AI263" s="6">
        <v>0</v>
      </c>
    </row>
    <row r="264" spans="2:35" x14ac:dyDescent="0.25">
      <c r="B264" s="5"/>
      <c r="C264" s="8">
        <v>29482</v>
      </c>
      <c r="D264" s="6">
        <v>26</v>
      </c>
      <c r="E264" s="6">
        <v>20.2</v>
      </c>
      <c r="F264" s="6">
        <f t="shared" si="21"/>
        <v>23.1</v>
      </c>
      <c r="G264" s="6">
        <v>0</v>
      </c>
      <c r="I264" s="5"/>
      <c r="J264" s="8">
        <v>29848</v>
      </c>
      <c r="K264" s="6">
        <v>25.2</v>
      </c>
      <c r="L264" s="6">
        <v>20.2</v>
      </c>
      <c r="M264" s="6">
        <f t="shared" si="22"/>
        <v>22.7</v>
      </c>
      <c r="N264" s="6">
        <v>0</v>
      </c>
      <c r="P264" s="5"/>
      <c r="Q264" s="8">
        <v>30213</v>
      </c>
      <c r="R264" s="6">
        <v>25.8</v>
      </c>
      <c r="S264" s="6">
        <v>20.6</v>
      </c>
      <c r="T264" s="6">
        <f t="shared" si="20"/>
        <v>23.200000000000003</v>
      </c>
      <c r="U264" s="6">
        <v>0</v>
      </c>
      <c r="W264" s="5"/>
      <c r="X264" s="8">
        <v>30578</v>
      </c>
      <c r="Y264" s="6">
        <v>26.6</v>
      </c>
      <c r="Z264" s="6">
        <v>16.399999999999999</v>
      </c>
      <c r="AA264" s="6">
        <f t="shared" si="23"/>
        <v>21.5</v>
      </c>
      <c r="AB264" s="6">
        <v>0.1</v>
      </c>
      <c r="AD264" s="5"/>
      <c r="AE264" s="8">
        <v>30943</v>
      </c>
      <c r="AF264" s="6">
        <v>21.4</v>
      </c>
      <c r="AG264" s="6">
        <v>17</v>
      </c>
      <c r="AH264" s="6">
        <f t="shared" si="24"/>
        <v>19.2</v>
      </c>
      <c r="AI264" s="6">
        <v>3</v>
      </c>
    </row>
    <row r="265" spans="2:35" x14ac:dyDescent="0.25">
      <c r="B265" s="5"/>
      <c r="C265" s="8">
        <v>29483</v>
      </c>
      <c r="D265" s="6">
        <v>25.2</v>
      </c>
      <c r="E265" s="6">
        <v>20</v>
      </c>
      <c r="F265" s="6">
        <f t="shared" si="21"/>
        <v>22.6</v>
      </c>
      <c r="G265" s="6">
        <v>0</v>
      </c>
      <c r="I265" s="5"/>
      <c r="J265" s="8">
        <v>29849</v>
      </c>
      <c r="K265" s="6">
        <v>26.4</v>
      </c>
      <c r="L265" s="6">
        <v>20.2</v>
      </c>
      <c r="M265" s="6">
        <f t="shared" si="22"/>
        <v>23.299999999999997</v>
      </c>
      <c r="N265" s="6">
        <v>0</v>
      </c>
      <c r="P265" s="5"/>
      <c r="Q265" s="8">
        <v>30214</v>
      </c>
      <c r="R265" s="6">
        <v>25.6</v>
      </c>
      <c r="S265" s="6">
        <v>20.399999999999999</v>
      </c>
      <c r="T265" s="6">
        <f t="shared" si="20"/>
        <v>23</v>
      </c>
      <c r="U265" s="6">
        <v>0.1</v>
      </c>
      <c r="W265" s="5"/>
      <c r="X265" s="8">
        <v>30579</v>
      </c>
      <c r="Y265" s="6">
        <v>26</v>
      </c>
      <c r="Z265" s="6">
        <v>20.2</v>
      </c>
      <c r="AA265" s="6">
        <f t="shared" si="23"/>
        <v>23.1</v>
      </c>
      <c r="AB265" s="6">
        <v>6.8</v>
      </c>
      <c r="AD265" s="5"/>
      <c r="AE265" s="8">
        <v>30944</v>
      </c>
      <c r="AF265" s="6">
        <v>25.4</v>
      </c>
      <c r="AG265" s="6">
        <v>13.6</v>
      </c>
      <c r="AH265" s="6">
        <f t="shared" si="24"/>
        <v>19.5</v>
      </c>
      <c r="AI265" s="6">
        <v>0</v>
      </c>
    </row>
    <row r="266" spans="2:35" x14ac:dyDescent="0.25">
      <c r="B266" s="5"/>
      <c r="C266" s="8">
        <v>29484</v>
      </c>
      <c r="D266" s="6">
        <v>25.2</v>
      </c>
      <c r="E266" s="6">
        <v>22</v>
      </c>
      <c r="F266" s="6">
        <f t="shared" si="21"/>
        <v>23.6</v>
      </c>
      <c r="G266" s="6">
        <v>16.5</v>
      </c>
      <c r="I266" s="5"/>
      <c r="J266" s="8">
        <v>29850</v>
      </c>
      <c r="K266" s="6">
        <v>26.2</v>
      </c>
      <c r="L266" s="6">
        <v>21.2</v>
      </c>
      <c r="M266" s="6">
        <f t="shared" si="22"/>
        <v>23.7</v>
      </c>
      <c r="N266" s="6">
        <v>0</v>
      </c>
      <c r="P266" s="5"/>
      <c r="Q266" s="8">
        <v>30215</v>
      </c>
      <c r="R266" s="6">
        <v>29.6</v>
      </c>
      <c r="S266" s="6">
        <v>20.6</v>
      </c>
      <c r="T266" s="6">
        <f t="shared" si="20"/>
        <v>25.1</v>
      </c>
      <c r="U266" s="6">
        <v>0</v>
      </c>
      <c r="W266" s="5"/>
      <c r="X266" s="8">
        <v>30580</v>
      </c>
      <c r="Y266" s="6">
        <v>26.8</v>
      </c>
      <c r="Z266" s="6">
        <v>19.2</v>
      </c>
      <c r="AA266" s="6">
        <f t="shared" si="23"/>
        <v>23</v>
      </c>
      <c r="AB266" s="6">
        <v>0</v>
      </c>
      <c r="AD266" s="5"/>
      <c r="AE266" s="8">
        <v>30945</v>
      </c>
      <c r="AF266" s="6">
        <v>24.8</v>
      </c>
      <c r="AG266" s="6">
        <v>15.4</v>
      </c>
      <c r="AH266" s="6">
        <f t="shared" si="24"/>
        <v>20.100000000000001</v>
      </c>
      <c r="AI266" s="6">
        <v>0</v>
      </c>
    </row>
    <row r="267" spans="2:35" x14ac:dyDescent="0.25">
      <c r="B267" s="5"/>
      <c r="C267" s="8">
        <v>29485</v>
      </c>
      <c r="D267" s="6">
        <v>25.6</v>
      </c>
      <c r="E267" s="6">
        <v>18</v>
      </c>
      <c r="F267" s="6">
        <f t="shared" si="21"/>
        <v>21.8</v>
      </c>
      <c r="G267" s="6">
        <v>0</v>
      </c>
      <c r="I267" s="5"/>
      <c r="J267" s="8">
        <v>29851</v>
      </c>
      <c r="K267" s="6">
        <v>25.5</v>
      </c>
      <c r="L267" s="6">
        <v>21.6</v>
      </c>
      <c r="M267" s="6">
        <f t="shared" si="22"/>
        <v>23.55</v>
      </c>
      <c r="N267" s="6">
        <v>5.0999999999999996</v>
      </c>
      <c r="P267" s="5"/>
      <c r="Q267" s="8">
        <v>30216</v>
      </c>
      <c r="R267" s="6">
        <v>25.4</v>
      </c>
      <c r="S267" s="6">
        <v>19.399999999999999</v>
      </c>
      <c r="T267" s="6">
        <f t="shared" si="20"/>
        <v>22.4</v>
      </c>
      <c r="U267" s="6">
        <v>0</v>
      </c>
      <c r="W267" s="5"/>
      <c r="X267" s="8">
        <v>30581</v>
      </c>
      <c r="Y267" s="6">
        <v>25</v>
      </c>
      <c r="Z267" s="6">
        <v>21</v>
      </c>
      <c r="AA267" s="6">
        <f t="shared" si="23"/>
        <v>23</v>
      </c>
      <c r="AB267" s="6">
        <v>0</v>
      </c>
      <c r="AD267" s="5"/>
      <c r="AE267" s="8">
        <v>30946</v>
      </c>
      <c r="AF267" s="6">
        <v>23.6</v>
      </c>
      <c r="AG267" s="6">
        <v>17</v>
      </c>
      <c r="AH267" s="6">
        <f t="shared" si="24"/>
        <v>20.3</v>
      </c>
      <c r="AI267" s="6">
        <v>0</v>
      </c>
    </row>
    <row r="268" spans="2:35" x14ac:dyDescent="0.25">
      <c r="B268" s="5"/>
      <c r="C268" s="8">
        <v>29486</v>
      </c>
      <c r="D268" s="6">
        <v>26</v>
      </c>
      <c r="E268" s="6">
        <v>22.8</v>
      </c>
      <c r="F268" s="6">
        <f t="shared" si="21"/>
        <v>24.4</v>
      </c>
      <c r="G268" s="6">
        <v>0</v>
      </c>
      <c r="I268" s="5"/>
      <c r="J268" s="8">
        <v>29852</v>
      </c>
      <c r="K268" s="6">
        <v>20.2</v>
      </c>
      <c r="L268" s="6">
        <v>17</v>
      </c>
      <c r="M268" s="6">
        <f t="shared" si="22"/>
        <v>18.600000000000001</v>
      </c>
      <c r="N268" s="6">
        <v>21.5</v>
      </c>
      <c r="P268" s="5"/>
      <c r="Q268" s="8">
        <v>30217</v>
      </c>
      <c r="R268" s="6">
        <v>23.2</v>
      </c>
      <c r="S268" s="6">
        <v>18.8</v>
      </c>
      <c r="T268" s="6">
        <f t="shared" si="20"/>
        <v>21</v>
      </c>
      <c r="U268" s="6">
        <v>0</v>
      </c>
      <c r="W268" s="5"/>
      <c r="X268" s="8">
        <v>30582</v>
      </c>
      <c r="Y268" s="6">
        <v>24</v>
      </c>
      <c r="Z268" s="6">
        <v>18.8</v>
      </c>
      <c r="AA268" s="6">
        <f t="shared" si="23"/>
        <v>21.4</v>
      </c>
      <c r="AB268" s="6">
        <v>0</v>
      </c>
      <c r="AD268" s="5"/>
      <c r="AE268" s="8">
        <v>30947</v>
      </c>
      <c r="AF268" s="6">
        <v>25</v>
      </c>
      <c r="AG268" s="6">
        <v>16.8</v>
      </c>
      <c r="AH268" s="6">
        <f t="shared" si="24"/>
        <v>20.9</v>
      </c>
      <c r="AI268" s="6">
        <v>0</v>
      </c>
    </row>
    <row r="269" spans="2:35" x14ac:dyDescent="0.25">
      <c r="B269" s="5"/>
      <c r="C269" s="8">
        <v>29487</v>
      </c>
      <c r="D269" s="6">
        <v>24.8</v>
      </c>
      <c r="E269" s="6">
        <v>17.399999999999999</v>
      </c>
      <c r="F269" s="6">
        <f t="shared" si="21"/>
        <v>21.1</v>
      </c>
      <c r="G269" s="6">
        <v>0</v>
      </c>
      <c r="I269" s="5"/>
      <c r="J269" s="8">
        <v>29853</v>
      </c>
      <c r="K269" s="6">
        <v>24.2</v>
      </c>
      <c r="L269" s="6">
        <v>15.4</v>
      </c>
      <c r="M269" s="6">
        <f t="shared" si="22"/>
        <v>19.8</v>
      </c>
      <c r="N269" s="6">
        <v>0</v>
      </c>
      <c r="P269" s="5"/>
      <c r="Q269" s="8">
        <v>30218</v>
      </c>
      <c r="R269" s="6">
        <v>24.4</v>
      </c>
      <c r="S269" s="6">
        <v>20</v>
      </c>
      <c r="T269" s="6">
        <f t="shared" si="20"/>
        <v>22.2</v>
      </c>
      <c r="U269" s="6">
        <v>0</v>
      </c>
      <c r="W269" s="5"/>
      <c r="X269" s="8">
        <v>30583</v>
      </c>
      <c r="Y269" s="6">
        <v>32.799999999999997</v>
      </c>
      <c r="Z269" s="6">
        <v>18.2</v>
      </c>
      <c r="AA269" s="6">
        <f t="shared" si="23"/>
        <v>25.5</v>
      </c>
      <c r="AB269" s="6">
        <v>0</v>
      </c>
      <c r="AD269" s="5"/>
      <c r="AE269" s="8">
        <v>30948</v>
      </c>
      <c r="AF269" s="6">
        <v>29.4</v>
      </c>
      <c r="AG269" s="6">
        <v>18.600000000000001</v>
      </c>
      <c r="AH269" s="6">
        <f t="shared" si="24"/>
        <v>24</v>
      </c>
      <c r="AI269" s="6">
        <v>0</v>
      </c>
    </row>
    <row r="270" spans="2:35" x14ac:dyDescent="0.25">
      <c r="B270" s="5"/>
      <c r="C270" s="8">
        <v>29488</v>
      </c>
      <c r="D270" s="6">
        <v>25.2</v>
      </c>
      <c r="E270" s="6">
        <v>17</v>
      </c>
      <c r="F270" s="6">
        <f t="shared" si="21"/>
        <v>21.1</v>
      </c>
      <c r="G270" s="6">
        <v>0</v>
      </c>
      <c r="I270" s="5"/>
      <c r="J270" s="8">
        <v>29854</v>
      </c>
      <c r="K270" s="6">
        <v>27.2</v>
      </c>
      <c r="L270" s="6">
        <v>18</v>
      </c>
      <c r="M270" s="6">
        <f t="shared" si="22"/>
        <v>22.6</v>
      </c>
      <c r="N270" s="6">
        <v>0</v>
      </c>
      <c r="P270" s="5"/>
      <c r="Q270" s="8">
        <v>30219</v>
      </c>
      <c r="R270" s="6">
        <v>25.8</v>
      </c>
      <c r="S270" s="6">
        <v>19.8</v>
      </c>
      <c r="T270" s="6">
        <f t="shared" si="20"/>
        <v>22.8</v>
      </c>
      <c r="U270" s="6">
        <v>0.1</v>
      </c>
      <c r="W270" s="5"/>
      <c r="X270" s="8">
        <v>30584</v>
      </c>
      <c r="Y270" s="6">
        <v>32.4</v>
      </c>
      <c r="Z270" s="6">
        <v>18.399999999999999</v>
      </c>
      <c r="AA270" s="6">
        <f t="shared" si="23"/>
        <v>25.4</v>
      </c>
      <c r="AB270" s="6">
        <v>0</v>
      </c>
      <c r="AD270" s="5"/>
      <c r="AE270" s="8">
        <v>30949</v>
      </c>
      <c r="AF270" s="6">
        <v>23.2</v>
      </c>
      <c r="AG270" s="6">
        <v>14.4</v>
      </c>
      <c r="AH270" s="6">
        <f t="shared" si="24"/>
        <v>18.8</v>
      </c>
      <c r="AI270" s="6">
        <v>1</v>
      </c>
    </row>
    <row r="271" spans="2:35" x14ac:dyDescent="0.25">
      <c r="B271" s="5"/>
      <c r="C271" s="8">
        <v>29489</v>
      </c>
      <c r="D271" s="6">
        <v>27.2</v>
      </c>
      <c r="E271" s="6">
        <v>17.8</v>
      </c>
      <c r="F271" s="6">
        <f t="shared" si="21"/>
        <v>22.5</v>
      </c>
      <c r="G271" s="6">
        <v>0</v>
      </c>
      <c r="I271" s="5"/>
      <c r="J271" s="8">
        <v>29855</v>
      </c>
      <c r="K271" s="6">
        <v>25.4</v>
      </c>
      <c r="L271" s="6">
        <v>21</v>
      </c>
      <c r="M271" s="6">
        <f t="shared" si="22"/>
        <v>23.2</v>
      </c>
      <c r="N271" s="6">
        <v>0.4</v>
      </c>
      <c r="P271" s="5"/>
      <c r="Q271" s="8">
        <v>30220</v>
      </c>
      <c r="R271" s="6">
        <v>23.6</v>
      </c>
      <c r="S271" s="6">
        <v>18.399999999999999</v>
      </c>
      <c r="T271" s="6">
        <f t="shared" si="20"/>
        <v>21</v>
      </c>
      <c r="U271" s="6">
        <v>0</v>
      </c>
      <c r="W271" s="5"/>
      <c r="X271" s="8">
        <v>30585</v>
      </c>
      <c r="Y271" s="6">
        <v>28.4</v>
      </c>
      <c r="Z271" s="6">
        <v>20</v>
      </c>
      <c r="AA271" s="6">
        <f t="shared" si="23"/>
        <v>24.2</v>
      </c>
      <c r="AB271" s="6">
        <v>0</v>
      </c>
      <c r="AD271" s="5"/>
      <c r="AE271" s="8">
        <v>30950</v>
      </c>
      <c r="AF271" s="6">
        <v>23</v>
      </c>
      <c r="AG271" s="6">
        <v>12</v>
      </c>
      <c r="AH271" s="6">
        <f t="shared" si="24"/>
        <v>17.5</v>
      </c>
      <c r="AI271" s="6">
        <v>0</v>
      </c>
    </row>
    <row r="272" spans="2:35" x14ac:dyDescent="0.25">
      <c r="B272" s="5"/>
      <c r="C272" s="8">
        <v>29490</v>
      </c>
      <c r="D272" s="6">
        <v>24.6</v>
      </c>
      <c r="E272" s="6">
        <v>17.600000000000001</v>
      </c>
      <c r="F272" s="6">
        <f t="shared" si="21"/>
        <v>21.1</v>
      </c>
      <c r="G272" s="6">
        <v>0</v>
      </c>
      <c r="I272" s="5"/>
      <c r="J272" s="8">
        <v>29856</v>
      </c>
      <c r="K272" s="6">
        <v>21.2</v>
      </c>
      <c r="L272" s="6">
        <v>14.6</v>
      </c>
      <c r="M272" s="6">
        <f t="shared" si="22"/>
        <v>17.899999999999999</v>
      </c>
      <c r="N272" s="6">
        <v>0.1</v>
      </c>
      <c r="P272" s="5"/>
      <c r="Q272" s="8">
        <v>30221</v>
      </c>
      <c r="R272" s="6">
        <v>26.4</v>
      </c>
      <c r="S272" s="6">
        <v>15.8</v>
      </c>
      <c r="T272" s="6">
        <f t="shared" si="20"/>
        <v>21.1</v>
      </c>
      <c r="U272" s="6">
        <v>0</v>
      </c>
      <c r="W272" s="5"/>
      <c r="X272" s="8">
        <v>30586</v>
      </c>
      <c r="Y272" s="6">
        <v>24</v>
      </c>
      <c r="Z272" s="6">
        <v>20</v>
      </c>
      <c r="AA272" s="6">
        <f t="shared" si="23"/>
        <v>22</v>
      </c>
      <c r="AB272" s="6">
        <v>0</v>
      </c>
      <c r="AD272" s="5"/>
      <c r="AE272" s="8">
        <v>30951</v>
      </c>
      <c r="AF272" s="6">
        <v>23.2</v>
      </c>
      <c r="AG272" s="6">
        <v>12.2</v>
      </c>
      <c r="AH272" s="6">
        <f t="shared" si="24"/>
        <v>17.7</v>
      </c>
      <c r="AI272" s="6">
        <v>0</v>
      </c>
    </row>
    <row r="273" spans="2:35" x14ac:dyDescent="0.25">
      <c r="B273" s="5"/>
      <c r="C273" s="8">
        <v>29491</v>
      </c>
      <c r="D273" s="6">
        <v>24.8</v>
      </c>
      <c r="E273" s="6">
        <v>18.600000000000001</v>
      </c>
      <c r="F273" s="6">
        <f t="shared" si="21"/>
        <v>21.700000000000003</v>
      </c>
      <c r="G273" s="6">
        <v>0</v>
      </c>
      <c r="I273" s="5"/>
      <c r="J273" s="8">
        <v>29857</v>
      </c>
      <c r="K273" s="6">
        <v>23.2</v>
      </c>
      <c r="L273" s="6">
        <v>11.6</v>
      </c>
      <c r="M273" s="6">
        <f t="shared" si="22"/>
        <v>17.399999999999999</v>
      </c>
      <c r="N273" s="6">
        <v>0</v>
      </c>
      <c r="P273" s="5"/>
      <c r="Q273" s="8">
        <v>30222</v>
      </c>
      <c r="R273" s="6">
        <v>21.8</v>
      </c>
      <c r="S273" s="6">
        <v>16.399999999999999</v>
      </c>
      <c r="T273" s="6">
        <f t="shared" si="20"/>
        <v>19.100000000000001</v>
      </c>
      <c r="U273" s="6">
        <v>0</v>
      </c>
      <c r="W273" s="5"/>
      <c r="X273" s="8">
        <v>30587</v>
      </c>
      <c r="Y273" s="6">
        <v>24.8</v>
      </c>
      <c r="Z273" s="6">
        <v>16.8</v>
      </c>
      <c r="AA273" s="6">
        <f t="shared" si="23"/>
        <v>20.8</v>
      </c>
      <c r="AB273" s="6">
        <v>0.1</v>
      </c>
      <c r="AD273" s="5"/>
      <c r="AE273" s="8">
        <v>30952</v>
      </c>
      <c r="AF273" s="6">
        <v>23</v>
      </c>
      <c r="AG273" s="6">
        <v>15.4</v>
      </c>
      <c r="AH273" s="6">
        <f t="shared" si="24"/>
        <v>19.2</v>
      </c>
      <c r="AI273" s="6">
        <v>0</v>
      </c>
    </row>
    <row r="274" spans="2:35" x14ac:dyDescent="0.25">
      <c r="B274" s="5"/>
      <c r="C274" s="8">
        <v>29492</v>
      </c>
      <c r="D274" s="6">
        <v>25.2</v>
      </c>
      <c r="E274" s="6">
        <v>20.2</v>
      </c>
      <c r="F274" s="6">
        <f t="shared" si="21"/>
        <v>22.7</v>
      </c>
      <c r="G274" s="6">
        <v>0</v>
      </c>
      <c r="I274" s="5"/>
      <c r="J274" s="8">
        <v>29858</v>
      </c>
      <c r="K274" s="6">
        <v>21.8</v>
      </c>
      <c r="L274" s="6">
        <v>12.2</v>
      </c>
      <c r="M274" s="6">
        <f t="shared" si="22"/>
        <v>17</v>
      </c>
      <c r="N274" s="6">
        <v>0</v>
      </c>
      <c r="P274" s="5"/>
      <c r="Q274" s="8">
        <v>30223</v>
      </c>
      <c r="R274" s="6">
        <v>22.8</v>
      </c>
      <c r="S274" s="6">
        <v>17</v>
      </c>
      <c r="T274" s="6">
        <f t="shared" si="20"/>
        <v>19.899999999999999</v>
      </c>
      <c r="U274" s="6">
        <v>1</v>
      </c>
      <c r="W274" s="5"/>
      <c r="X274" s="8">
        <v>30588</v>
      </c>
      <c r="Y274" s="6">
        <v>25.4</v>
      </c>
      <c r="Z274" s="6">
        <v>18.8</v>
      </c>
      <c r="AA274" s="6">
        <f t="shared" si="23"/>
        <v>22.1</v>
      </c>
      <c r="AB274" s="6">
        <v>0</v>
      </c>
      <c r="AD274" s="5"/>
      <c r="AE274" s="8">
        <v>30953</v>
      </c>
      <c r="AF274" s="6">
        <v>22.6</v>
      </c>
      <c r="AG274" s="6">
        <v>16</v>
      </c>
      <c r="AH274" s="6">
        <f t="shared" si="24"/>
        <v>19.3</v>
      </c>
      <c r="AI274" s="6">
        <v>19</v>
      </c>
    </row>
    <row r="275" spans="2:35" x14ac:dyDescent="0.25">
      <c r="B275" s="5"/>
      <c r="C275" s="8">
        <v>29493</v>
      </c>
      <c r="D275" s="6">
        <v>26.8</v>
      </c>
      <c r="E275" s="6">
        <v>20.8</v>
      </c>
      <c r="F275" s="6">
        <f t="shared" si="21"/>
        <v>23.8</v>
      </c>
      <c r="G275" s="6">
        <v>0.5</v>
      </c>
      <c r="I275" s="5"/>
      <c r="J275" s="12">
        <v>29859</v>
      </c>
      <c r="K275" s="13">
        <v>21.8</v>
      </c>
      <c r="L275" s="13">
        <v>13.2</v>
      </c>
      <c r="M275" s="13">
        <f t="shared" si="22"/>
        <v>17.5</v>
      </c>
      <c r="N275" s="13">
        <v>0</v>
      </c>
      <c r="P275" s="5"/>
      <c r="Q275" s="12">
        <v>30224</v>
      </c>
      <c r="R275" s="13">
        <v>22.4</v>
      </c>
      <c r="S275" s="13">
        <v>16.600000000000001</v>
      </c>
      <c r="T275" s="13">
        <f t="shared" si="20"/>
        <v>19.5</v>
      </c>
      <c r="U275" s="13">
        <v>0.2</v>
      </c>
      <c r="W275" s="5"/>
      <c r="X275" s="12">
        <v>30589</v>
      </c>
      <c r="Y275" s="13">
        <v>25.6</v>
      </c>
      <c r="Z275" s="13">
        <v>17.2</v>
      </c>
      <c r="AA275" s="13">
        <f t="shared" si="23"/>
        <v>21.4</v>
      </c>
      <c r="AB275" s="13">
        <v>0</v>
      </c>
      <c r="AD275" s="5"/>
      <c r="AE275" s="8">
        <v>30954</v>
      </c>
      <c r="AF275" s="6">
        <v>17.8</v>
      </c>
      <c r="AG275" s="6">
        <v>15.6</v>
      </c>
      <c r="AH275" s="6">
        <f t="shared" si="24"/>
        <v>16.7</v>
      </c>
      <c r="AI275" s="6">
        <v>10</v>
      </c>
    </row>
    <row r="276" spans="2:35" x14ac:dyDescent="0.25">
      <c r="B276" s="5"/>
      <c r="C276" s="12">
        <v>29494</v>
      </c>
      <c r="D276" s="13">
        <v>26.4</v>
      </c>
      <c r="E276" s="13">
        <v>17.2</v>
      </c>
      <c r="F276" s="13">
        <f t="shared" si="21"/>
        <v>21.799999999999997</v>
      </c>
      <c r="G276" s="13">
        <v>0</v>
      </c>
      <c r="I276" s="5" t="s">
        <v>14</v>
      </c>
      <c r="J276" s="8">
        <v>29860</v>
      </c>
      <c r="K276" s="6">
        <v>22.2</v>
      </c>
      <c r="L276" s="6">
        <v>16.2</v>
      </c>
      <c r="M276" s="6">
        <f t="shared" si="22"/>
        <v>19.2</v>
      </c>
      <c r="N276" s="6">
        <v>6.3</v>
      </c>
      <c r="P276" s="5" t="s">
        <v>14</v>
      </c>
      <c r="Q276" s="8">
        <v>30225</v>
      </c>
      <c r="R276" s="6">
        <v>24.4</v>
      </c>
      <c r="S276" s="6">
        <v>17.2</v>
      </c>
      <c r="T276" s="6">
        <f t="shared" si="20"/>
        <v>20.799999999999997</v>
      </c>
      <c r="U276" s="6">
        <v>0</v>
      </c>
      <c r="W276" s="5" t="s">
        <v>14</v>
      </c>
      <c r="X276" s="8">
        <v>30590</v>
      </c>
      <c r="Y276" s="6">
        <v>27.4</v>
      </c>
      <c r="Z276" s="6">
        <v>18</v>
      </c>
      <c r="AA276" s="6">
        <f t="shared" si="23"/>
        <v>22.7</v>
      </c>
      <c r="AB276" s="6">
        <v>0</v>
      </c>
      <c r="AD276" s="5"/>
      <c r="AE276" s="12">
        <v>30955</v>
      </c>
      <c r="AF276" s="13">
        <v>21</v>
      </c>
      <c r="AG276" s="13">
        <v>15.6</v>
      </c>
      <c r="AH276" s="13">
        <f t="shared" si="24"/>
        <v>18.3</v>
      </c>
      <c r="AI276" s="13">
        <v>0</v>
      </c>
    </row>
    <row r="277" spans="2:35" x14ac:dyDescent="0.25">
      <c r="B277" s="5" t="s">
        <v>14</v>
      </c>
      <c r="C277" s="8">
        <v>29495</v>
      </c>
      <c r="D277" s="6">
        <v>26.2</v>
      </c>
      <c r="E277" s="6">
        <v>18.600000000000001</v>
      </c>
      <c r="F277" s="6">
        <f t="shared" si="21"/>
        <v>22.4</v>
      </c>
      <c r="G277" s="6">
        <v>0</v>
      </c>
      <c r="I277" s="5"/>
      <c r="J277" s="8">
        <v>29861</v>
      </c>
      <c r="K277" s="6">
        <v>23.6</v>
      </c>
      <c r="L277" s="6">
        <v>15.4</v>
      </c>
      <c r="M277" s="6">
        <f t="shared" si="22"/>
        <v>19.5</v>
      </c>
      <c r="N277" s="6">
        <v>0</v>
      </c>
      <c r="P277" s="5"/>
      <c r="Q277" s="8">
        <v>30226</v>
      </c>
      <c r="R277" s="6">
        <v>24</v>
      </c>
      <c r="S277" s="6">
        <v>15.6</v>
      </c>
      <c r="T277" s="6">
        <f t="shared" si="20"/>
        <v>19.8</v>
      </c>
      <c r="U277" s="6">
        <v>0</v>
      </c>
      <c r="W277" s="5"/>
      <c r="X277" s="8">
        <v>30591</v>
      </c>
      <c r="Y277" s="6">
        <v>25</v>
      </c>
      <c r="Z277" s="6">
        <v>17.600000000000001</v>
      </c>
      <c r="AA277" s="6">
        <f t="shared" si="23"/>
        <v>21.3</v>
      </c>
      <c r="AB277" s="6">
        <v>0</v>
      </c>
      <c r="AD277" s="5" t="s">
        <v>14</v>
      </c>
      <c r="AE277" s="8">
        <v>30956</v>
      </c>
      <c r="AF277" s="6">
        <v>23.6</v>
      </c>
      <c r="AG277" s="6">
        <v>16.2</v>
      </c>
      <c r="AH277" s="6">
        <f t="shared" si="24"/>
        <v>19.899999999999999</v>
      </c>
      <c r="AI277" s="6">
        <v>2.2000000000000002</v>
      </c>
    </row>
    <row r="278" spans="2:35" x14ac:dyDescent="0.25">
      <c r="B278" s="5"/>
      <c r="C278" s="8">
        <v>29496</v>
      </c>
      <c r="D278" s="6">
        <v>24.4</v>
      </c>
      <c r="E278" s="6">
        <v>18.600000000000001</v>
      </c>
      <c r="F278" s="6">
        <f t="shared" si="21"/>
        <v>21.5</v>
      </c>
      <c r="G278" s="6">
        <v>0</v>
      </c>
      <c r="I278" s="5"/>
      <c r="J278" s="8">
        <v>29862</v>
      </c>
      <c r="K278" s="6">
        <v>24.8</v>
      </c>
      <c r="L278" s="6">
        <v>16</v>
      </c>
      <c r="M278" s="6">
        <f t="shared" si="22"/>
        <v>20.399999999999999</v>
      </c>
      <c r="N278" s="6">
        <v>0</v>
      </c>
      <c r="P278" s="5"/>
      <c r="Q278" s="8">
        <v>30227</v>
      </c>
      <c r="R278" s="6">
        <v>23.2</v>
      </c>
      <c r="S278" s="6">
        <v>18.600000000000001</v>
      </c>
      <c r="T278" s="6">
        <f t="shared" si="20"/>
        <v>20.9</v>
      </c>
      <c r="U278" s="6">
        <v>0.1</v>
      </c>
      <c r="W278" s="5"/>
      <c r="X278" s="8">
        <v>30592</v>
      </c>
      <c r="Y278" s="6">
        <v>23.8</v>
      </c>
      <c r="Z278" s="6">
        <v>17.600000000000001</v>
      </c>
      <c r="AA278" s="6">
        <f t="shared" si="23"/>
        <v>20.700000000000003</v>
      </c>
      <c r="AB278" s="6">
        <v>0</v>
      </c>
      <c r="AD278" s="5"/>
      <c r="AE278" s="8">
        <v>30957</v>
      </c>
      <c r="AF278" s="6">
        <v>21.6</v>
      </c>
      <c r="AG278" s="6">
        <v>12.8</v>
      </c>
      <c r="AH278" s="6">
        <f t="shared" si="24"/>
        <v>17.200000000000003</v>
      </c>
      <c r="AI278" s="6">
        <v>1.8</v>
      </c>
    </row>
    <row r="279" spans="2:35" x14ac:dyDescent="0.25">
      <c r="B279" s="5"/>
      <c r="C279" s="8">
        <v>29497</v>
      </c>
      <c r="D279" s="6">
        <v>23.6</v>
      </c>
      <c r="E279" s="6">
        <v>18</v>
      </c>
      <c r="F279" s="6">
        <f t="shared" si="21"/>
        <v>20.8</v>
      </c>
      <c r="G279" s="6">
        <v>0</v>
      </c>
      <c r="I279" s="5"/>
      <c r="J279" s="8">
        <v>29863</v>
      </c>
      <c r="K279" s="6">
        <v>22.4</v>
      </c>
      <c r="L279" s="6">
        <v>17.399999999999999</v>
      </c>
      <c r="M279" s="6">
        <f t="shared" si="22"/>
        <v>19.899999999999999</v>
      </c>
      <c r="N279" s="6">
        <v>0</v>
      </c>
      <c r="P279" s="5"/>
      <c r="Q279" s="8">
        <v>30228</v>
      </c>
      <c r="R279" s="6">
        <v>21.8</v>
      </c>
      <c r="S279" s="6">
        <v>15.6</v>
      </c>
      <c r="T279" s="6">
        <f t="shared" si="20"/>
        <v>18.7</v>
      </c>
      <c r="U279" s="6">
        <v>0.1</v>
      </c>
      <c r="W279" s="5"/>
      <c r="X279" s="8">
        <v>30593</v>
      </c>
      <c r="Y279" s="6">
        <v>24.2</v>
      </c>
      <c r="Z279" s="6">
        <v>17.399999999999999</v>
      </c>
      <c r="AA279" s="6">
        <f t="shared" si="23"/>
        <v>20.799999999999997</v>
      </c>
      <c r="AB279" s="6">
        <v>23.1</v>
      </c>
      <c r="AD279" s="5"/>
      <c r="AE279" s="8">
        <v>30958</v>
      </c>
      <c r="AF279" s="6">
        <v>21.4</v>
      </c>
      <c r="AG279" s="6">
        <v>13.6</v>
      </c>
      <c r="AH279" s="6">
        <f t="shared" si="24"/>
        <v>17.5</v>
      </c>
      <c r="AI279" s="6">
        <v>0.1</v>
      </c>
    </row>
    <row r="280" spans="2:35" x14ac:dyDescent="0.25">
      <c r="B280" s="5"/>
      <c r="C280" s="8">
        <v>29498</v>
      </c>
      <c r="D280" s="6">
        <v>24.6</v>
      </c>
      <c r="E280" s="6">
        <v>19</v>
      </c>
      <c r="F280" s="6">
        <f t="shared" si="21"/>
        <v>21.8</v>
      </c>
      <c r="G280" s="6">
        <v>0</v>
      </c>
      <c r="I280" s="5"/>
      <c r="J280" s="8">
        <v>29864</v>
      </c>
      <c r="K280" s="6">
        <v>22.8</v>
      </c>
      <c r="L280" s="6">
        <v>17.399999999999999</v>
      </c>
      <c r="M280" s="6">
        <f t="shared" si="22"/>
        <v>20.100000000000001</v>
      </c>
      <c r="N280" s="6">
        <v>0</v>
      </c>
      <c r="P280" s="5"/>
      <c r="Q280" s="8">
        <v>30229</v>
      </c>
      <c r="R280" s="6">
        <v>20.399999999999999</v>
      </c>
      <c r="S280" s="6">
        <v>15</v>
      </c>
      <c r="T280" s="6">
        <f t="shared" si="20"/>
        <v>17.7</v>
      </c>
      <c r="U280" s="6">
        <v>0</v>
      </c>
      <c r="W280" s="5"/>
      <c r="X280" s="8">
        <v>30594</v>
      </c>
      <c r="Y280" s="6">
        <v>23.8</v>
      </c>
      <c r="Z280" s="6">
        <v>19.2</v>
      </c>
      <c r="AA280" s="6">
        <f t="shared" si="23"/>
        <v>21.5</v>
      </c>
      <c r="AB280" s="6">
        <v>0</v>
      </c>
      <c r="AD280" s="5"/>
      <c r="AE280" s="8">
        <v>30959</v>
      </c>
      <c r="AF280" s="6">
        <v>24.2</v>
      </c>
      <c r="AG280" s="6">
        <v>14.4</v>
      </c>
      <c r="AH280" s="6">
        <f t="shared" si="24"/>
        <v>19.3</v>
      </c>
      <c r="AI280" s="6">
        <v>0.4</v>
      </c>
    </row>
    <row r="281" spans="2:35" x14ac:dyDescent="0.25">
      <c r="B281" s="5"/>
      <c r="C281" s="8">
        <v>29499</v>
      </c>
      <c r="D281" s="6">
        <v>24.6</v>
      </c>
      <c r="E281" s="6">
        <v>18.8</v>
      </c>
      <c r="F281" s="6">
        <f t="shared" si="21"/>
        <v>21.700000000000003</v>
      </c>
      <c r="G281" s="6">
        <v>0</v>
      </c>
      <c r="I281" s="5"/>
      <c r="J281" s="8">
        <v>29865</v>
      </c>
      <c r="K281" s="6">
        <v>27.4</v>
      </c>
      <c r="L281" s="6">
        <v>16.600000000000001</v>
      </c>
      <c r="M281" s="6">
        <f t="shared" si="22"/>
        <v>22</v>
      </c>
      <c r="N281" s="6">
        <v>0</v>
      </c>
      <c r="P281" s="5"/>
      <c r="Q281" s="8">
        <v>30230</v>
      </c>
      <c r="R281" s="6">
        <v>20.8</v>
      </c>
      <c r="S281" s="6">
        <v>12.6</v>
      </c>
      <c r="T281" s="6">
        <f t="shared" si="20"/>
        <v>16.7</v>
      </c>
      <c r="U281" s="6">
        <v>0</v>
      </c>
      <c r="W281" s="5"/>
      <c r="X281" s="8">
        <v>30595</v>
      </c>
      <c r="Y281" s="6">
        <v>23.6</v>
      </c>
      <c r="Z281" s="6">
        <v>18</v>
      </c>
      <c r="AA281" s="6">
        <f t="shared" si="23"/>
        <v>20.8</v>
      </c>
      <c r="AB281" s="6">
        <v>0</v>
      </c>
      <c r="AD281" s="5"/>
      <c r="AE281" s="8">
        <v>30960</v>
      </c>
      <c r="AF281" s="6">
        <v>19</v>
      </c>
      <c r="AG281" s="6">
        <v>14.2</v>
      </c>
      <c r="AH281" s="6">
        <f t="shared" si="24"/>
        <v>16.600000000000001</v>
      </c>
      <c r="AI281" s="6">
        <v>0</v>
      </c>
    </row>
    <row r="282" spans="2:35" x14ac:dyDescent="0.25">
      <c r="B282" s="5"/>
      <c r="C282" s="8">
        <v>29500</v>
      </c>
      <c r="D282" s="6">
        <v>25.4</v>
      </c>
      <c r="E282" s="6">
        <v>19.2</v>
      </c>
      <c r="F282" s="6">
        <f t="shared" si="21"/>
        <v>22.299999999999997</v>
      </c>
      <c r="G282" s="6">
        <v>0</v>
      </c>
      <c r="I282" s="5"/>
      <c r="J282" s="8">
        <v>29866</v>
      </c>
      <c r="K282" s="6">
        <v>25</v>
      </c>
      <c r="L282" s="6">
        <v>18</v>
      </c>
      <c r="M282" s="6">
        <f t="shared" si="22"/>
        <v>21.5</v>
      </c>
      <c r="N282" s="6">
        <v>0</v>
      </c>
      <c r="P282" s="5"/>
      <c r="Q282" s="8">
        <v>30231</v>
      </c>
      <c r="R282" s="6">
        <v>21.6</v>
      </c>
      <c r="S282" s="6">
        <v>12.8</v>
      </c>
      <c r="T282" s="6">
        <f t="shared" si="20"/>
        <v>17.200000000000003</v>
      </c>
      <c r="U282" s="6">
        <v>0</v>
      </c>
      <c r="W282" s="5"/>
      <c r="X282" s="8">
        <v>30596</v>
      </c>
      <c r="Y282" s="6">
        <v>23.2</v>
      </c>
      <c r="Z282" s="6">
        <v>18.399999999999999</v>
      </c>
      <c r="AA282" s="6">
        <f t="shared" si="23"/>
        <v>20.799999999999997</v>
      </c>
      <c r="AB282" s="6">
        <v>0</v>
      </c>
      <c r="AD282" s="5"/>
      <c r="AE282" s="8">
        <v>30961</v>
      </c>
      <c r="AF282" s="6">
        <v>20</v>
      </c>
      <c r="AG282" s="6">
        <v>11</v>
      </c>
      <c r="AH282" s="6">
        <f t="shared" si="24"/>
        <v>15.5</v>
      </c>
      <c r="AI282" s="6">
        <v>0</v>
      </c>
    </row>
    <row r="283" spans="2:35" x14ac:dyDescent="0.25">
      <c r="B283" s="5"/>
      <c r="C283" s="8">
        <v>29501</v>
      </c>
      <c r="D283" s="6">
        <v>26.2</v>
      </c>
      <c r="E283" s="6">
        <v>19.2</v>
      </c>
      <c r="F283" s="6">
        <f t="shared" si="21"/>
        <v>22.7</v>
      </c>
      <c r="G283" s="6">
        <v>0</v>
      </c>
      <c r="I283" s="5"/>
      <c r="J283" s="8">
        <v>29867</v>
      </c>
      <c r="K283" s="6">
        <v>22.4</v>
      </c>
      <c r="L283" s="6">
        <v>16</v>
      </c>
      <c r="M283" s="6">
        <f t="shared" si="22"/>
        <v>19.2</v>
      </c>
      <c r="N283" s="6">
        <v>0</v>
      </c>
      <c r="P283" s="5"/>
      <c r="Q283" s="8">
        <v>30232</v>
      </c>
      <c r="R283" s="6">
        <v>21</v>
      </c>
      <c r="S283" s="6">
        <v>10.8</v>
      </c>
      <c r="T283" s="6">
        <f t="shared" si="20"/>
        <v>15.9</v>
      </c>
      <c r="U283" s="6">
        <v>0</v>
      </c>
      <c r="W283" s="5"/>
      <c r="X283" s="8">
        <v>30597</v>
      </c>
      <c r="Y283" s="6">
        <v>23.6</v>
      </c>
      <c r="Z283" s="6">
        <v>18.600000000000001</v>
      </c>
      <c r="AA283" s="6">
        <f t="shared" si="23"/>
        <v>21.1</v>
      </c>
      <c r="AB283" s="6">
        <v>0.1</v>
      </c>
      <c r="AD283" s="5"/>
      <c r="AE283" s="8">
        <v>30962</v>
      </c>
      <c r="AF283" s="6">
        <v>22.2</v>
      </c>
      <c r="AG283" s="6">
        <v>10.199999999999999</v>
      </c>
      <c r="AH283" s="6">
        <f t="shared" si="24"/>
        <v>16.2</v>
      </c>
      <c r="AI283" s="6">
        <v>0</v>
      </c>
    </row>
    <row r="284" spans="2:35" x14ac:dyDescent="0.25">
      <c r="B284" s="5"/>
      <c r="C284" s="8">
        <v>29502</v>
      </c>
      <c r="D284" s="6">
        <v>24.4</v>
      </c>
      <c r="E284" s="6">
        <v>15.2</v>
      </c>
      <c r="F284" s="6">
        <f t="shared" si="21"/>
        <v>19.799999999999997</v>
      </c>
      <c r="G284" s="6">
        <v>24.5</v>
      </c>
      <c r="I284" s="5"/>
      <c r="J284" s="8">
        <v>29868</v>
      </c>
      <c r="K284" s="6">
        <v>23.4</v>
      </c>
      <c r="L284" s="6">
        <v>17.2</v>
      </c>
      <c r="M284" s="6">
        <f t="shared" si="22"/>
        <v>20.299999999999997</v>
      </c>
      <c r="N284" s="6">
        <v>0.1</v>
      </c>
      <c r="P284" s="5"/>
      <c r="Q284" s="8">
        <v>30233</v>
      </c>
      <c r="R284" s="6">
        <v>19.8</v>
      </c>
      <c r="S284" s="6">
        <v>11.4</v>
      </c>
      <c r="T284" s="6">
        <f t="shared" si="20"/>
        <v>15.600000000000001</v>
      </c>
      <c r="U284" s="6">
        <v>0</v>
      </c>
      <c r="W284" s="5"/>
      <c r="X284" s="8">
        <v>30598</v>
      </c>
      <c r="Y284" s="6">
        <v>23</v>
      </c>
      <c r="Z284" s="6">
        <v>18.2</v>
      </c>
      <c r="AA284" s="6">
        <f t="shared" si="23"/>
        <v>20.6</v>
      </c>
      <c r="AB284" s="6">
        <v>0</v>
      </c>
      <c r="AD284" s="5"/>
      <c r="AE284" s="8">
        <v>30963</v>
      </c>
      <c r="AF284" s="6">
        <v>20.2</v>
      </c>
      <c r="AG284" s="6">
        <v>10</v>
      </c>
      <c r="AH284" s="6">
        <f t="shared" si="24"/>
        <v>15.1</v>
      </c>
      <c r="AI284" s="6">
        <v>0</v>
      </c>
    </row>
    <row r="285" spans="2:35" x14ac:dyDescent="0.25">
      <c r="B285" s="5"/>
      <c r="C285" s="8">
        <v>29503</v>
      </c>
      <c r="D285" s="6">
        <v>19.8</v>
      </c>
      <c r="E285" s="6">
        <v>11.6</v>
      </c>
      <c r="F285" s="6">
        <f t="shared" si="21"/>
        <v>15.7</v>
      </c>
      <c r="G285" s="6">
        <v>0.1</v>
      </c>
      <c r="I285" s="5"/>
      <c r="J285" s="8">
        <v>29869</v>
      </c>
      <c r="K285" s="6">
        <v>21.6</v>
      </c>
      <c r="L285" s="6">
        <v>16.8</v>
      </c>
      <c r="M285" s="6">
        <f t="shared" si="22"/>
        <v>19.200000000000003</v>
      </c>
      <c r="N285" s="6">
        <v>0</v>
      </c>
      <c r="P285" s="5"/>
      <c r="Q285" s="8">
        <v>30234</v>
      </c>
      <c r="R285" s="6">
        <v>18.8</v>
      </c>
      <c r="S285" s="6">
        <v>15.2</v>
      </c>
      <c r="T285" s="6">
        <f t="shared" si="20"/>
        <v>17</v>
      </c>
      <c r="U285" s="6">
        <v>0</v>
      </c>
      <c r="W285" s="5"/>
      <c r="X285" s="8">
        <v>30599</v>
      </c>
      <c r="Y285" s="6">
        <v>24.6</v>
      </c>
      <c r="Z285" s="6">
        <v>16.399999999999999</v>
      </c>
      <c r="AA285" s="6">
        <f t="shared" si="23"/>
        <v>20.5</v>
      </c>
      <c r="AB285" s="6">
        <v>1.1000000000000001</v>
      </c>
      <c r="AD285" s="5"/>
      <c r="AE285" s="8">
        <v>30964</v>
      </c>
      <c r="AF285" s="6">
        <v>20.399999999999999</v>
      </c>
      <c r="AG285" s="6">
        <v>13.2</v>
      </c>
      <c r="AH285" s="6">
        <f t="shared" si="24"/>
        <v>16.799999999999997</v>
      </c>
      <c r="AI285" s="6">
        <v>0</v>
      </c>
    </row>
    <row r="286" spans="2:35" x14ac:dyDescent="0.25">
      <c r="B286" s="5"/>
      <c r="C286" s="8">
        <v>29504</v>
      </c>
      <c r="D286" s="6">
        <v>19.600000000000001</v>
      </c>
      <c r="E286" s="6">
        <v>9.6</v>
      </c>
      <c r="F286" s="6">
        <f t="shared" si="21"/>
        <v>14.600000000000001</v>
      </c>
      <c r="G286" s="6">
        <v>0</v>
      </c>
      <c r="I286" s="5"/>
      <c r="J286" s="8">
        <v>29870</v>
      </c>
      <c r="K286" s="6">
        <v>24</v>
      </c>
      <c r="L286" s="6">
        <v>16.600000000000001</v>
      </c>
      <c r="M286" s="6">
        <f t="shared" si="22"/>
        <v>20.3</v>
      </c>
      <c r="N286" s="6">
        <v>0</v>
      </c>
      <c r="P286" s="5"/>
      <c r="Q286" s="8">
        <v>30235</v>
      </c>
      <c r="R286" s="6">
        <v>22.2</v>
      </c>
      <c r="S286" s="6">
        <v>15</v>
      </c>
      <c r="T286" s="6">
        <f t="shared" si="20"/>
        <v>18.600000000000001</v>
      </c>
      <c r="U286" s="6">
        <v>0</v>
      </c>
      <c r="W286" s="5"/>
      <c r="X286" s="8">
        <v>30600</v>
      </c>
      <c r="Y286" s="6">
        <v>22.4</v>
      </c>
      <c r="Z286" s="6">
        <v>19</v>
      </c>
      <c r="AA286" s="6">
        <f t="shared" si="23"/>
        <v>20.7</v>
      </c>
      <c r="AB286" s="6">
        <v>1.4</v>
      </c>
      <c r="AD286" s="5"/>
      <c r="AE286" s="8">
        <v>30965</v>
      </c>
      <c r="AF286" s="6">
        <v>22.2</v>
      </c>
      <c r="AG286" s="6">
        <v>13.2</v>
      </c>
      <c r="AH286" s="6">
        <f t="shared" si="24"/>
        <v>17.7</v>
      </c>
      <c r="AI286" s="6">
        <v>0.6</v>
      </c>
    </row>
    <row r="287" spans="2:35" x14ac:dyDescent="0.25">
      <c r="B287" s="5"/>
      <c r="C287" s="8">
        <v>29505</v>
      </c>
      <c r="D287" s="6">
        <v>22</v>
      </c>
      <c r="E287" s="6">
        <v>11</v>
      </c>
      <c r="F287" s="6">
        <f t="shared" si="21"/>
        <v>16.5</v>
      </c>
      <c r="G287" s="6">
        <v>0</v>
      </c>
      <c r="I287" s="5"/>
      <c r="J287" s="8">
        <v>29871</v>
      </c>
      <c r="K287" s="6">
        <v>26.6</v>
      </c>
      <c r="L287" s="6">
        <v>17</v>
      </c>
      <c r="M287" s="6">
        <f t="shared" si="22"/>
        <v>21.8</v>
      </c>
      <c r="N287" s="6">
        <v>0</v>
      </c>
      <c r="P287" s="5"/>
      <c r="Q287" s="8">
        <v>30236</v>
      </c>
      <c r="R287" s="6">
        <v>23.4</v>
      </c>
      <c r="S287" s="6">
        <v>15.6</v>
      </c>
      <c r="T287" s="6">
        <f t="shared" si="20"/>
        <v>19.5</v>
      </c>
      <c r="U287" s="6">
        <v>0.1</v>
      </c>
      <c r="W287" s="5"/>
      <c r="X287" s="8">
        <v>30601</v>
      </c>
      <c r="Y287" s="6">
        <v>21</v>
      </c>
      <c r="Z287" s="6">
        <v>17.2</v>
      </c>
      <c r="AA287" s="6">
        <f t="shared" si="23"/>
        <v>19.100000000000001</v>
      </c>
      <c r="AB287" s="6">
        <v>0.1</v>
      </c>
      <c r="AD287" s="5"/>
      <c r="AE287" s="8">
        <v>30966</v>
      </c>
      <c r="AF287" s="6">
        <v>24</v>
      </c>
      <c r="AG287" s="6">
        <v>16.399999999999999</v>
      </c>
      <c r="AH287" s="6">
        <f t="shared" si="24"/>
        <v>20.2</v>
      </c>
      <c r="AI287" s="6">
        <v>0</v>
      </c>
    </row>
    <row r="288" spans="2:35" x14ac:dyDescent="0.25">
      <c r="B288" s="5"/>
      <c r="C288" s="8">
        <v>29506</v>
      </c>
      <c r="D288" s="6">
        <v>22.2</v>
      </c>
      <c r="E288" s="6">
        <v>10.4</v>
      </c>
      <c r="F288" s="6">
        <f t="shared" si="21"/>
        <v>16.3</v>
      </c>
      <c r="G288" s="6">
        <v>0</v>
      </c>
      <c r="I288" s="5"/>
      <c r="J288" s="8">
        <v>29872</v>
      </c>
      <c r="K288" s="6">
        <v>21</v>
      </c>
      <c r="L288" s="6">
        <v>19</v>
      </c>
      <c r="M288" s="6">
        <f t="shared" si="22"/>
        <v>20</v>
      </c>
      <c r="N288" s="6">
        <v>0.1</v>
      </c>
      <c r="P288" s="5"/>
      <c r="Q288" s="8">
        <v>30237</v>
      </c>
      <c r="R288" s="6">
        <v>29.4</v>
      </c>
      <c r="S288" s="6">
        <v>18</v>
      </c>
      <c r="T288" s="6">
        <f t="shared" ref="T288:T351" si="25">+(R288+S288)/2</f>
        <v>23.7</v>
      </c>
      <c r="U288" s="6">
        <v>0</v>
      </c>
      <c r="W288" s="5"/>
      <c r="X288" s="8">
        <v>30602</v>
      </c>
      <c r="Y288" s="6">
        <v>23.2</v>
      </c>
      <c r="Z288" s="6">
        <v>15.8</v>
      </c>
      <c r="AA288" s="6">
        <f t="shared" si="23"/>
        <v>19.5</v>
      </c>
      <c r="AB288" s="6">
        <v>13.6</v>
      </c>
      <c r="AD288" s="5"/>
      <c r="AE288" s="8">
        <v>30967</v>
      </c>
      <c r="AF288" s="6">
        <v>22.4</v>
      </c>
      <c r="AG288" s="6">
        <v>15</v>
      </c>
      <c r="AH288" s="6">
        <f t="shared" si="24"/>
        <v>18.7</v>
      </c>
      <c r="AI288" s="6">
        <v>0</v>
      </c>
    </row>
    <row r="289" spans="2:35" x14ac:dyDescent="0.25">
      <c r="B289" s="5"/>
      <c r="C289" s="8">
        <v>29507</v>
      </c>
      <c r="D289" s="6">
        <v>17.600000000000001</v>
      </c>
      <c r="E289" s="6">
        <v>9.4</v>
      </c>
      <c r="F289" s="6">
        <f t="shared" si="21"/>
        <v>13.5</v>
      </c>
      <c r="G289" s="6">
        <v>0</v>
      </c>
      <c r="I289" s="5"/>
      <c r="J289" s="8">
        <v>29873</v>
      </c>
      <c r="K289" s="6">
        <v>21.6</v>
      </c>
      <c r="L289" s="6">
        <v>18.399999999999999</v>
      </c>
      <c r="M289" s="6">
        <f t="shared" si="22"/>
        <v>20</v>
      </c>
      <c r="N289" s="6">
        <v>0</v>
      </c>
      <c r="P289" s="5"/>
      <c r="Q289" s="8">
        <v>30238</v>
      </c>
      <c r="R289" s="6">
        <v>22.2</v>
      </c>
      <c r="S289" s="6">
        <v>15.8</v>
      </c>
      <c r="T289" s="6">
        <f t="shared" si="25"/>
        <v>19</v>
      </c>
      <c r="U289" s="6">
        <v>0</v>
      </c>
      <c r="W289" s="5"/>
      <c r="X289" s="8">
        <v>30603</v>
      </c>
      <c r="Y289" s="6">
        <v>21.4</v>
      </c>
      <c r="Z289" s="6">
        <v>17.600000000000001</v>
      </c>
      <c r="AA289" s="6">
        <f t="shared" si="23"/>
        <v>19.5</v>
      </c>
      <c r="AB289" s="6">
        <v>24.4</v>
      </c>
      <c r="AD289" s="5"/>
      <c r="AE289" s="8">
        <v>30968</v>
      </c>
      <c r="AF289" s="6">
        <v>21.6</v>
      </c>
      <c r="AG289" s="6">
        <v>13.2</v>
      </c>
      <c r="AH289" s="6">
        <f t="shared" si="24"/>
        <v>17.399999999999999</v>
      </c>
      <c r="AI289" s="6">
        <v>0</v>
      </c>
    </row>
    <row r="290" spans="2:35" x14ac:dyDescent="0.25">
      <c r="B290" s="5"/>
      <c r="C290" s="8">
        <v>29508</v>
      </c>
      <c r="D290" s="6">
        <v>19.399999999999999</v>
      </c>
      <c r="E290" s="6">
        <v>9.1999999999999993</v>
      </c>
      <c r="F290" s="6">
        <f t="shared" si="21"/>
        <v>14.299999999999999</v>
      </c>
      <c r="G290" s="6">
        <v>0</v>
      </c>
      <c r="I290" s="5"/>
      <c r="J290" s="8">
        <v>29874</v>
      </c>
      <c r="K290" s="6">
        <v>25.6</v>
      </c>
      <c r="L290" s="6">
        <v>17</v>
      </c>
      <c r="M290" s="6">
        <f t="shared" si="22"/>
        <v>21.3</v>
      </c>
      <c r="N290" s="6">
        <v>0</v>
      </c>
      <c r="P290" s="5"/>
      <c r="Q290" s="8">
        <v>30239</v>
      </c>
      <c r="R290" s="6">
        <v>19.8</v>
      </c>
      <c r="S290" s="6">
        <v>13</v>
      </c>
      <c r="T290" s="6">
        <f t="shared" si="25"/>
        <v>16.399999999999999</v>
      </c>
      <c r="U290" s="6">
        <v>0</v>
      </c>
      <c r="W290" s="5"/>
      <c r="X290" s="8">
        <v>30604</v>
      </c>
      <c r="Y290" s="6">
        <v>20</v>
      </c>
      <c r="Z290" s="6">
        <v>15.6</v>
      </c>
      <c r="AA290" s="6">
        <f t="shared" si="23"/>
        <v>17.8</v>
      </c>
      <c r="AB290" s="6">
        <v>0</v>
      </c>
      <c r="AD290" s="5"/>
      <c r="AE290" s="8">
        <v>30969</v>
      </c>
      <c r="AF290" s="6">
        <v>22.8</v>
      </c>
      <c r="AG290" s="6">
        <v>15</v>
      </c>
      <c r="AH290" s="6">
        <f t="shared" si="24"/>
        <v>18.899999999999999</v>
      </c>
      <c r="AI290" s="6">
        <v>0</v>
      </c>
    </row>
    <row r="291" spans="2:35" x14ac:dyDescent="0.25">
      <c r="B291" s="5"/>
      <c r="C291" s="8">
        <v>29509</v>
      </c>
      <c r="D291" s="6">
        <v>21.6</v>
      </c>
      <c r="E291" s="6">
        <v>14.4</v>
      </c>
      <c r="F291" s="6">
        <f t="shared" si="21"/>
        <v>18</v>
      </c>
      <c r="G291" s="6">
        <v>0</v>
      </c>
      <c r="I291" s="5"/>
      <c r="J291" s="8">
        <v>29875</v>
      </c>
      <c r="K291" s="6">
        <v>24</v>
      </c>
      <c r="L291" s="6">
        <v>16.2</v>
      </c>
      <c r="M291" s="6">
        <f t="shared" si="22"/>
        <v>20.100000000000001</v>
      </c>
      <c r="N291" s="6">
        <v>0</v>
      </c>
      <c r="P291" s="5"/>
      <c r="Q291" s="8">
        <v>30240</v>
      </c>
      <c r="R291" s="6">
        <v>21</v>
      </c>
      <c r="S291" s="6">
        <v>13.2</v>
      </c>
      <c r="T291" s="6">
        <f t="shared" si="25"/>
        <v>17.100000000000001</v>
      </c>
      <c r="U291" s="6">
        <v>0.1</v>
      </c>
      <c r="W291" s="5"/>
      <c r="X291" s="8">
        <v>30605</v>
      </c>
      <c r="Y291" s="6">
        <v>23</v>
      </c>
      <c r="Z291" s="6">
        <v>15</v>
      </c>
      <c r="AA291" s="6">
        <f t="shared" si="23"/>
        <v>19</v>
      </c>
      <c r="AB291" s="6">
        <v>0</v>
      </c>
      <c r="AD291" s="5"/>
      <c r="AE291" s="8">
        <v>30970</v>
      </c>
      <c r="AF291" s="6">
        <v>20.399999999999999</v>
      </c>
      <c r="AG291" s="6">
        <v>14.2</v>
      </c>
      <c r="AH291" s="6">
        <f t="shared" si="24"/>
        <v>17.299999999999997</v>
      </c>
      <c r="AI291" s="6">
        <v>0</v>
      </c>
    </row>
    <row r="292" spans="2:35" x14ac:dyDescent="0.25">
      <c r="B292" s="5"/>
      <c r="C292" s="8">
        <v>29510</v>
      </c>
      <c r="D292" s="6">
        <v>21</v>
      </c>
      <c r="E292" s="6">
        <v>13.8</v>
      </c>
      <c r="F292" s="6">
        <f t="shared" si="21"/>
        <v>17.399999999999999</v>
      </c>
      <c r="G292" s="6">
        <v>0.2</v>
      </c>
      <c r="I292" s="5"/>
      <c r="J292" s="8">
        <v>29876</v>
      </c>
      <c r="K292" s="6">
        <v>22.2</v>
      </c>
      <c r="L292" s="6">
        <v>16</v>
      </c>
      <c r="M292" s="6">
        <f t="shared" si="22"/>
        <v>19.100000000000001</v>
      </c>
      <c r="N292" s="6">
        <v>0</v>
      </c>
      <c r="P292" s="5"/>
      <c r="Q292" s="8">
        <v>30241</v>
      </c>
      <c r="R292" s="6">
        <v>22.6</v>
      </c>
      <c r="S292" s="6">
        <v>13.6</v>
      </c>
      <c r="T292" s="6">
        <f t="shared" si="25"/>
        <v>18.100000000000001</v>
      </c>
      <c r="U292" s="6">
        <v>0</v>
      </c>
      <c r="W292" s="5"/>
      <c r="X292" s="8">
        <v>30606</v>
      </c>
      <c r="Y292" s="6">
        <v>19.8</v>
      </c>
      <c r="Z292" s="6">
        <v>14.6</v>
      </c>
      <c r="AA292" s="6">
        <f t="shared" si="23"/>
        <v>17.2</v>
      </c>
      <c r="AB292" s="6">
        <v>0</v>
      </c>
      <c r="AD292" s="5"/>
      <c r="AE292" s="8">
        <v>30971</v>
      </c>
      <c r="AF292" s="6">
        <v>20</v>
      </c>
      <c r="AG292" s="6">
        <v>14.4</v>
      </c>
      <c r="AH292" s="6">
        <f t="shared" si="24"/>
        <v>17.2</v>
      </c>
      <c r="AI292" s="6">
        <v>0</v>
      </c>
    </row>
    <row r="293" spans="2:35" x14ac:dyDescent="0.25">
      <c r="B293" s="5"/>
      <c r="C293" s="8">
        <v>29511</v>
      </c>
      <c r="D293" s="6">
        <v>13.4</v>
      </c>
      <c r="E293" s="6">
        <v>10.199999999999999</v>
      </c>
      <c r="F293" s="6">
        <f t="shared" si="21"/>
        <v>11.8</v>
      </c>
      <c r="G293" s="6">
        <v>0.3</v>
      </c>
      <c r="I293" s="5"/>
      <c r="J293" s="8">
        <v>29877</v>
      </c>
      <c r="K293" s="6">
        <v>22.4</v>
      </c>
      <c r="L293" s="6">
        <v>17.600000000000001</v>
      </c>
      <c r="M293" s="6">
        <f t="shared" si="22"/>
        <v>20</v>
      </c>
      <c r="N293" s="6">
        <v>0</v>
      </c>
      <c r="P293" s="5"/>
      <c r="Q293" s="8">
        <v>30242</v>
      </c>
      <c r="R293" s="6">
        <v>20.6</v>
      </c>
      <c r="S293" s="6">
        <v>15.8</v>
      </c>
      <c r="T293" s="6">
        <f t="shared" si="25"/>
        <v>18.200000000000003</v>
      </c>
      <c r="U293" s="6">
        <v>7.3</v>
      </c>
      <c r="W293" s="5"/>
      <c r="X293" s="8">
        <v>30607</v>
      </c>
      <c r="Y293" s="6">
        <v>22.8</v>
      </c>
      <c r="Z293" s="6">
        <v>11.4</v>
      </c>
      <c r="AA293" s="6">
        <f t="shared" si="23"/>
        <v>17.100000000000001</v>
      </c>
      <c r="AB293" s="6">
        <v>0</v>
      </c>
      <c r="AD293" s="5"/>
      <c r="AE293" s="8">
        <v>30972</v>
      </c>
      <c r="AF293" s="6">
        <v>19</v>
      </c>
      <c r="AG293" s="6">
        <v>15.4</v>
      </c>
      <c r="AH293" s="6">
        <f t="shared" si="24"/>
        <v>17.2</v>
      </c>
      <c r="AI293" s="6">
        <v>0</v>
      </c>
    </row>
    <row r="294" spans="2:35" x14ac:dyDescent="0.25">
      <c r="B294" s="5"/>
      <c r="C294" s="8">
        <v>29512</v>
      </c>
      <c r="D294" s="6">
        <v>18.600000000000001</v>
      </c>
      <c r="E294" s="6">
        <v>10</v>
      </c>
      <c r="F294" s="6">
        <f t="shared" si="21"/>
        <v>14.3</v>
      </c>
      <c r="G294" s="6">
        <v>0</v>
      </c>
      <c r="I294" s="5"/>
      <c r="J294" s="8">
        <v>29878</v>
      </c>
      <c r="K294" s="6">
        <v>22</v>
      </c>
      <c r="L294" s="6">
        <v>18.8</v>
      </c>
      <c r="M294" s="6">
        <f t="shared" si="22"/>
        <v>20.399999999999999</v>
      </c>
      <c r="N294" s="6">
        <v>0.4</v>
      </c>
      <c r="P294" s="5"/>
      <c r="Q294" s="8">
        <v>30243</v>
      </c>
      <c r="R294" s="6">
        <v>19.600000000000001</v>
      </c>
      <c r="S294" s="6">
        <v>15.2</v>
      </c>
      <c r="T294" s="6">
        <f t="shared" si="25"/>
        <v>17.399999999999999</v>
      </c>
      <c r="U294" s="6">
        <v>0.1</v>
      </c>
      <c r="W294" s="5"/>
      <c r="X294" s="8">
        <v>30608</v>
      </c>
      <c r="Y294" s="6">
        <v>20.8</v>
      </c>
      <c r="Z294" s="6">
        <v>13.8</v>
      </c>
      <c r="AA294" s="6">
        <f t="shared" si="23"/>
        <v>17.3</v>
      </c>
      <c r="AB294" s="6">
        <v>0</v>
      </c>
      <c r="AD294" s="5"/>
      <c r="AE294" s="8">
        <v>30973</v>
      </c>
      <c r="AF294" s="6">
        <v>20.6</v>
      </c>
      <c r="AG294" s="6">
        <v>14.6</v>
      </c>
      <c r="AH294" s="6">
        <f t="shared" si="24"/>
        <v>17.600000000000001</v>
      </c>
      <c r="AI294" s="6">
        <v>0</v>
      </c>
    </row>
    <row r="295" spans="2:35" x14ac:dyDescent="0.25">
      <c r="B295" s="5"/>
      <c r="C295" s="8">
        <v>29513</v>
      </c>
      <c r="D295" s="6">
        <v>17</v>
      </c>
      <c r="E295" s="6">
        <v>8.6</v>
      </c>
      <c r="F295" s="6">
        <f t="shared" si="21"/>
        <v>12.8</v>
      </c>
      <c r="G295" s="6">
        <v>0</v>
      </c>
      <c r="I295" s="5"/>
      <c r="J295" s="8">
        <v>29879</v>
      </c>
      <c r="K295" s="6">
        <v>20.6</v>
      </c>
      <c r="L295" s="6">
        <v>18.399999999999999</v>
      </c>
      <c r="M295" s="6">
        <f t="shared" si="22"/>
        <v>19.5</v>
      </c>
      <c r="N295" s="6">
        <v>0</v>
      </c>
      <c r="P295" s="5"/>
      <c r="Q295" s="8">
        <v>30244</v>
      </c>
      <c r="R295" s="6">
        <v>22.8</v>
      </c>
      <c r="S295" s="6">
        <v>15</v>
      </c>
      <c r="T295" s="6">
        <f t="shared" si="25"/>
        <v>18.899999999999999</v>
      </c>
      <c r="U295" s="6">
        <v>0</v>
      </c>
      <c r="W295" s="5"/>
      <c r="X295" s="8">
        <v>30609</v>
      </c>
      <c r="Y295" s="6">
        <v>23</v>
      </c>
      <c r="Z295" s="6">
        <v>14</v>
      </c>
      <c r="AA295" s="6">
        <f t="shared" si="23"/>
        <v>18.5</v>
      </c>
      <c r="AB295" s="6">
        <v>0</v>
      </c>
      <c r="AD295" s="5"/>
      <c r="AE295" s="8">
        <v>30974</v>
      </c>
      <c r="AF295" s="6">
        <v>21.2</v>
      </c>
      <c r="AG295" s="6">
        <v>15.8</v>
      </c>
      <c r="AH295" s="6">
        <f t="shared" si="24"/>
        <v>18.5</v>
      </c>
      <c r="AI295" s="6">
        <v>0.2</v>
      </c>
    </row>
    <row r="296" spans="2:35" x14ac:dyDescent="0.25">
      <c r="B296" s="5"/>
      <c r="C296" s="8">
        <v>29514</v>
      </c>
      <c r="D296" s="6">
        <v>17.600000000000001</v>
      </c>
      <c r="E296" s="6">
        <v>8.6</v>
      </c>
      <c r="F296" s="6">
        <f t="shared" si="21"/>
        <v>13.100000000000001</v>
      </c>
      <c r="G296" s="6">
        <v>0</v>
      </c>
      <c r="I296" s="5"/>
      <c r="J296" s="8">
        <v>29880</v>
      </c>
      <c r="K296" s="6">
        <v>18.600000000000001</v>
      </c>
      <c r="L296" s="6">
        <v>9.1999999999999993</v>
      </c>
      <c r="M296" s="6">
        <f t="shared" si="22"/>
        <v>13.9</v>
      </c>
      <c r="N296" s="6">
        <v>16.7</v>
      </c>
      <c r="P296" s="5"/>
      <c r="Q296" s="8">
        <v>30245</v>
      </c>
      <c r="R296" s="6">
        <v>20.2</v>
      </c>
      <c r="S296" s="6">
        <v>17</v>
      </c>
      <c r="T296" s="6">
        <f t="shared" si="25"/>
        <v>18.600000000000001</v>
      </c>
      <c r="U296" s="6">
        <v>37.1</v>
      </c>
      <c r="W296" s="5"/>
      <c r="X296" s="8">
        <v>30610</v>
      </c>
      <c r="Y296" s="6">
        <v>20</v>
      </c>
      <c r="Z296" s="6">
        <v>15</v>
      </c>
      <c r="AA296" s="6">
        <f t="shared" si="23"/>
        <v>17.5</v>
      </c>
      <c r="AB296" s="6">
        <v>0</v>
      </c>
      <c r="AD296" s="5"/>
      <c r="AE296" s="8">
        <v>30975</v>
      </c>
      <c r="AF296" s="6">
        <v>21.4</v>
      </c>
      <c r="AG296" s="6">
        <v>15.2</v>
      </c>
      <c r="AH296" s="6">
        <f t="shared" si="24"/>
        <v>18.299999999999997</v>
      </c>
      <c r="AI296" s="6">
        <v>3.2</v>
      </c>
    </row>
    <row r="297" spans="2:35" x14ac:dyDescent="0.25">
      <c r="B297" s="5"/>
      <c r="C297" s="8">
        <v>29515</v>
      </c>
      <c r="D297" s="6">
        <v>19.2</v>
      </c>
      <c r="E297" s="6">
        <v>10</v>
      </c>
      <c r="F297" s="6">
        <f t="shared" si="21"/>
        <v>14.6</v>
      </c>
      <c r="G297" s="6">
        <v>0</v>
      </c>
      <c r="I297" s="5"/>
      <c r="J297" s="8">
        <v>29881</v>
      </c>
      <c r="K297" s="6">
        <v>16.600000000000001</v>
      </c>
      <c r="L297" s="6">
        <v>8.4</v>
      </c>
      <c r="M297" s="6">
        <f t="shared" si="22"/>
        <v>12.5</v>
      </c>
      <c r="N297" s="6">
        <v>0</v>
      </c>
      <c r="P297" s="5"/>
      <c r="Q297" s="8">
        <v>30246</v>
      </c>
      <c r="R297" s="6">
        <v>19.399999999999999</v>
      </c>
      <c r="S297" s="6">
        <v>16.399999999999999</v>
      </c>
      <c r="T297" s="6">
        <f t="shared" si="25"/>
        <v>17.899999999999999</v>
      </c>
      <c r="U297" s="6">
        <v>13.9</v>
      </c>
      <c r="W297" s="5"/>
      <c r="X297" s="8">
        <v>30611</v>
      </c>
      <c r="Y297" s="6">
        <v>19.399999999999999</v>
      </c>
      <c r="Z297" s="6">
        <v>16.8</v>
      </c>
      <c r="AA297" s="6">
        <f t="shared" si="23"/>
        <v>18.100000000000001</v>
      </c>
      <c r="AB297" s="6">
        <v>0</v>
      </c>
      <c r="AD297" s="5"/>
      <c r="AE297" s="8">
        <v>30976</v>
      </c>
      <c r="AF297" s="6">
        <v>17</v>
      </c>
      <c r="AG297" s="6">
        <v>14.6</v>
      </c>
      <c r="AH297" s="6">
        <f t="shared" si="24"/>
        <v>15.8</v>
      </c>
      <c r="AI297" s="6">
        <v>0.2</v>
      </c>
    </row>
    <row r="298" spans="2:35" x14ac:dyDescent="0.25">
      <c r="B298" s="5"/>
      <c r="C298" s="8">
        <v>29516</v>
      </c>
      <c r="D298" s="6">
        <v>19.8</v>
      </c>
      <c r="E298" s="6">
        <v>11.6</v>
      </c>
      <c r="F298" s="6">
        <f t="shared" si="21"/>
        <v>15.7</v>
      </c>
      <c r="G298" s="6">
        <v>0</v>
      </c>
      <c r="I298" s="5"/>
      <c r="J298" s="8">
        <v>29882</v>
      </c>
      <c r="K298" s="6">
        <v>16.2</v>
      </c>
      <c r="L298" s="6">
        <v>8.6</v>
      </c>
      <c r="M298" s="6">
        <f t="shared" si="22"/>
        <v>12.399999999999999</v>
      </c>
      <c r="N298" s="6">
        <v>0.4</v>
      </c>
      <c r="P298" s="5"/>
      <c r="Q298" s="8">
        <v>30247</v>
      </c>
      <c r="R298" s="6">
        <v>16.399999999999999</v>
      </c>
      <c r="S298" s="6">
        <v>11</v>
      </c>
      <c r="T298" s="6">
        <f t="shared" si="25"/>
        <v>13.7</v>
      </c>
      <c r="U298" s="6">
        <v>0.6</v>
      </c>
      <c r="W298" s="5"/>
      <c r="X298" s="8">
        <v>30612</v>
      </c>
      <c r="Y298" s="6">
        <v>17.8</v>
      </c>
      <c r="Z298" s="6">
        <v>12.6</v>
      </c>
      <c r="AA298" s="6">
        <f t="shared" si="23"/>
        <v>15.2</v>
      </c>
      <c r="AB298" s="6">
        <v>0</v>
      </c>
      <c r="AD298" s="5"/>
      <c r="AE298" s="8">
        <v>30977</v>
      </c>
      <c r="AF298" s="6">
        <v>18.600000000000001</v>
      </c>
      <c r="AG298" s="6">
        <v>12.6</v>
      </c>
      <c r="AH298" s="6">
        <f t="shared" si="24"/>
        <v>15.600000000000001</v>
      </c>
      <c r="AI298" s="6">
        <v>0</v>
      </c>
    </row>
    <row r="299" spans="2:35" x14ac:dyDescent="0.25">
      <c r="B299" s="5"/>
      <c r="C299" s="8">
        <v>29517</v>
      </c>
      <c r="D299" s="6">
        <v>20.2</v>
      </c>
      <c r="E299" s="6">
        <v>14.4</v>
      </c>
      <c r="F299" s="6">
        <f t="shared" si="21"/>
        <v>17.3</v>
      </c>
      <c r="G299" s="6">
        <v>0</v>
      </c>
      <c r="I299" s="5"/>
      <c r="J299" s="8">
        <v>29883</v>
      </c>
      <c r="K299" s="6">
        <v>16</v>
      </c>
      <c r="L299" s="6">
        <v>9</v>
      </c>
      <c r="M299" s="6">
        <f t="shared" si="22"/>
        <v>12.5</v>
      </c>
      <c r="N299" s="6">
        <v>0</v>
      </c>
      <c r="P299" s="5"/>
      <c r="Q299" s="8">
        <v>30248</v>
      </c>
      <c r="R299" s="6">
        <v>19.399999999999999</v>
      </c>
      <c r="S299" s="6">
        <v>9.1999999999999993</v>
      </c>
      <c r="T299" s="6">
        <f t="shared" si="25"/>
        <v>14.299999999999999</v>
      </c>
      <c r="U299" s="6">
        <v>0</v>
      </c>
      <c r="W299" s="5"/>
      <c r="X299" s="8">
        <v>30613</v>
      </c>
      <c r="Y299" s="6">
        <v>18</v>
      </c>
      <c r="Z299" s="6">
        <v>11.8</v>
      </c>
      <c r="AA299" s="6">
        <f t="shared" si="23"/>
        <v>14.9</v>
      </c>
      <c r="AB299" s="6">
        <v>0</v>
      </c>
      <c r="AD299" s="5"/>
      <c r="AE299" s="8">
        <v>30978</v>
      </c>
      <c r="AF299" s="6">
        <v>20.2</v>
      </c>
      <c r="AG299" s="6">
        <v>11.2</v>
      </c>
      <c r="AH299" s="6">
        <f t="shared" si="24"/>
        <v>15.7</v>
      </c>
      <c r="AI299" s="6">
        <v>0</v>
      </c>
    </row>
    <row r="300" spans="2:35" x14ac:dyDescent="0.25">
      <c r="B300" s="5"/>
      <c r="C300" s="8">
        <v>29518</v>
      </c>
      <c r="D300" s="6">
        <v>22</v>
      </c>
      <c r="E300" s="6">
        <v>14.2</v>
      </c>
      <c r="F300" s="6">
        <f t="shared" si="21"/>
        <v>18.100000000000001</v>
      </c>
      <c r="G300" s="6">
        <v>0</v>
      </c>
      <c r="I300" s="5"/>
      <c r="J300" s="8">
        <v>29884</v>
      </c>
      <c r="K300" s="6">
        <v>17</v>
      </c>
      <c r="L300" s="6">
        <v>8.6</v>
      </c>
      <c r="M300" s="6">
        <f t="shared" si="22"/>
        <v>12.8</v>
      </c>
      <c r="N300" s="6">
        <v>0</v>
      </c>
      <c r="P300" s="5"/>
      <c r="Q300" s="8">
        <v>30249</v>
      </c>
      <c r="R300" s="6">
        <v>19</v>
      </c>
      <c r="S300" s="6">
        <v>9.8000000000000007</v>
      </c>
      <c r="T300" s="6">
        <f t="shared" si="25"/>
        <v>14.4</v>
      </c>
      <c r="U300" s="6">
        <v>0</v>
      </c>
      <c r="W300" s="5"/>
      <c r="X300" s="8">
        <v>30614</v>
      </c>
      <c r="Y300" s="6">
        <v>19.399999999999999</v>
      </c>
      <c r="Z300" s="6">
        <v>10.199999999999999</v>
      </c>
      <c r="AA300" s="6">
        <f t="shared" si="23"/>
        <v>14.799999999999999</v>
      </c>
      <c r="AB300" s="6">
        <v>0</v>
      </c>
      <c r="AD300" s="5"/>
      <c r="AE300" s="8">
        <v>30979</v>
      </c>
      <c r="AF300" s="6">
        <v>22.2</v>
      </c>
      <c r="AG300" s="6">
        <v>14.4</v>
      </c>
      <c r="AH300" s="6">
        <f t="shared" si="24"/>
        <v>18.3</v>
      </c>
      <c r="AI300" s="6">
        <v>0</v>
      </c>
    </row>
    <row r="301" spans="2:35" x14ac:dyDescent="0.25">
      <c r="B301" s="5"/>
      <c r="C301" s="8">
        <v>29519</v>
      </c>
      <c r="D301" s="6">
        <v>19.8</v>
      </c>
      <c r="E301" s="6">
        <v>11.4</v>
      </c>
      <c r="F301" s="6">
        <f t="shared" si="21"/>
        <v>15.600000000000001</v>
      </c>
      <c r="G301" s="6">
        <v>0</v>
      </c>
      <c r="I301" s="5"/>
      <c r="J301" s="8">
        <v>29885</v>
      </c>
      <c r="K301" s="6">
        <v>17.2</v>
      </c>
      <c r="L301" s="6">
        <v>12</v>
      </c>
      <c r="M301" s="6">
        <f t="shared" si="22"/>
        <v>14.6</v>
      </c>
      <c r="N301" s="6">
        <v>0</v>
      </c>
      <c r="P301" s="5"/>
      <c r="Q301" s="8">
        <v>30250</v>
      </c>
      <c r="R301" s="6">
        <v>19.8</v>
      </c>
      <c r="S301" s="6">
        <v>12</v>
      </c>
      <c r="T301" s="6">
        <f t="shared" si="25"/>
        <v>15.9</v>
      </c>
      <c r="U301" s="6">
        <v>0</v>
      </c>
      <c r="W301" s="5"/>
      <c r="X301" s="8">
        <v>30615</v>
      </c>
      <c r="Y301" s="6">
        <v>19</v>
      </c>
      <c r="Z301" s="6">
        <v>10</v>
      </c>
      <c r="AA301" s="6">
        <f t="shared" si="23"/>
        <v>14.5</v>
      </c>
      <c r="AB301" s="6">
        <v>0</v>
      </c>
      <c r="AD301" s="5"/>
      <c r="AE301" s="8">
        <v>30980</v>
      </c>
      <c r="AF301" s="6">
        <v>21</v>
      </c>
      <c r="AG301" s="6">
        <v>16.2</v>
      </c>
      <c r="AH301" s="6">
        <f t="shared" si="24"/>
        <v>18.600000000000001</v>
      </c>
      <c r="AI301" s="6">
        <v>0</v>
      </c>
    </row>
    <row r="302" spans="2:35" x14ac:dyDescent="0.25">
      <c r="B302" s="5"/>
      <c r="C302" s="8">
        <v>29520</v>
      </c>
      <c r="D302" s="6">
        <v>18</v>
      </c>
      <c r="E302" s="6">
        <v>9.4</v>
      </c>
      <c r="F302" s="6">
        <f t="shared" si="21"/>
        <v>13.7</v>
      </c>
      <c r="G302" s="6">
        <v>0</v>
      </c>
      <c r="I302" s="5"/>
      <c r="J302" s="8">
        <v>29886</v>
      </c>
      <c r="K302" s="6">
        <v>20.6</v>
      </c>
      <c r="L302" s="6">
        <v>7.6</v>
      </c>
      <c r="M302" s="6">
        <f t="shared" si="22"/>
        <v>14.100000000000001</v>
      </c>
      <c r="N302" s="6">
        <v>0</v>
      </c>
      <c r="P302" s="5"/>
      <c r="Q302" s="8">
        <v>30251</v>
      </c>
      <c r="R302" s="6">
        <v>20.2</v>
      </c>
      <c r="S302" s="6">
        <v>13.2</v>
      </c>
      <c r="T302" s="6">
        <f t="shared" si="25"/>
        <v>16.7</v>
      </c>
      <c r="U302" s="6">
        <v>0</v>
      </c>
      <c r="W302" s="5"/>
      <c r="X302" s="8">
        <v>30616</v>
      </c>
      <c r="Y302" s="6">
        <v>20.2</v>
      </c>
      <c r="Z302" s="6">
        <v>10.4</v>
      </c>
      <c r="AA302" s="6">
        <f t="shared" si="23"/>
        <v>15.3</v>
      </c>
      <c r="AB302" s="6">
        <v>0</v>
      </c>
      <c r="AD302" s="5"/>
      <c r="AE302" s="8">
        <v>30981</v>
      </c>
      <c r="AF302" s="6">
        <v>19</v>
      </c>
      <c r="AG302" s="6">
        <v>15.6</v>
      </c>
      <c r="AH302" s="6">
        <f t="shared" si="24"/>
        <v>17.3</v>
      </c>
      <c r="AI302" s="6">
        <v>0.4</v>
      </c>
    </row>
    <row r="303" spans="2:35" x14ac:dyDescent="0.25">
      <c r="B303" s="5"/>
      <c r="C303" s="8">
        <v>29521</v>
      </c>
      <c r="D303" s="6">
        <v>19.399999999999999</v>
      </c>
      <c r="E303" s="6">
        <v>10.8</v>
      </c>
      <c r="F303" s="6">
        <f t="shared" si="21"/>
        <v>15.1</v>
      </c>
      <c r="G303" s="6">
        <v>0</v>
      </c>
      <c r="I303" s="5"/>
      <c r="J303" s="8">
        <v>29887</v>
      </c>
      <c r="K303" s="6">
        <v>18.600000000000001</v>
      </c>
      <c r="L303" s="6">
        <v>12</v>
      </c>
      <c r="M303" s="6">
        <f t="shared" si="22"/>
        <v>15.3</v>
      </c>
      <c r="N303" s="6">
        <v>0</v>
      </c>
      <c r="P303" s="5"/>
      <c r="Q303" s="8">
        <v>30252</v>
      </c>
      <c r="R303" s="6">
        <v>20.399999999999999</v>
      </c>
      <c r="S303" s="6">
        <v>13.4</v>
      </c>
      <c r="T303" s="6">
        <f t="shared" si="25"/>
        <v>16.899999999999999</v>
      </c>
      <c r="U303" s="6">
        <v>0</v>
      </c>
      <c r="W303" s="5"/>
      <c r="X303" s="8">
        <v>30617</v>
      </c>
      <c r="Y303" s="6">
        <v>21</v>
      </c>
      <c r="Z303" s="6">
        <v>11.8</v>
      </c>
      <c r="AA303" s="6">
        <f t="shared" si="23"/>
        <v>16.399999999999999</v>
      </c>
      <c r="AB303" s="6">
        <v>0.1</v>
      </c>
      <c r="AD303" s="5"/>
      <c r="AE303" s="8">
        <v>30982</v>
      </c>
      <c r="AF303" s="6">
        <v>18.600000000000001</v>
      </c>
      <c r="AG303" s="6">
        <v>13.6</v>
      </c>
      <c r="AH303" s="6">
        <f t="shared" si="24"/>
        <v>16.100000000000001</v>
      </c>
      <c r="AI303" s="6">
        <v>0</v>
      </c>
    </row>
    <row r="304" spans="2:35" x14ac:dyDescent="0.25">
      <c r="B304" s="5"/>
      <c r="C304" s="8">
        <v>29522</v>
      </c>
      <c r="D304" s="6">
        <v>20.2</v>
      </c>
      <c r="E304" s="6">
        <v>12.2</v>
      </c>
      <c r="F304" s="6">
        <f t="shared" si="21"/>
        <v>16.2</v>
      </c>
      <c r="G304" s="6">
        <v>0</v>
      </c>
      <c r="I304" s="5"/>
      <c r="J304" s="8">
        <v>29888</v>
      </c>
      <c r="K304" s="6">
        <v>18.8</v>
      </c>
      <c r="L304" s="6">
        <v>11.8</v>
      </c>
      <c r="M304" s="6">
        <f t="shared" si="22"/>
        <v>15.3</v>
      </c>
      <c r="N304" s="6">
        <v>0</v>
      </c>
      <c r="P304" s="5"/>
      <c r="Q304" s="8">
        <v>30253</v>
      </c>
      <c r="R304" s="6">
        <v>21</v>
      </c>
      <c r="S304" s="6">
        <v>13.6</v>
      </c>
      <c r="T304" s="6">
        <f t="shared" si="25"/>
        <v>17.3</v>
      </c>
      <c r="U304" s="6">
        <v>0</v>
      </c>
      <c r="W304" s="5"/>
      <c r="X304" s="8">
        <v>30618</v>
      </c>
      <c r="Y304" s="6">
        <v>17.8</v>
      </c>
      <c r="Z304" s="6">
        <v>10</v>
      </c>
      <c r="AA304" s="6">
        <f t="shared" si="23"/>
        <v>13.9</v>
      </c>
      <c r="AB304" s="6">
        <v>32.799999999999997</v>
      </c>
      <c r="AD304" s="5"/>
      <c r="AE304" s="8">
        <v>30983</v>
      </c>
      <c r="AF304" s="6">
        <v>19.2</v>
      </c>
      <c r="AG304" s="6">
        <v>12.2</v>
      </c>
      <c r="AH304" s="6">
        <f t="shared" si="24"/>
        <v>15.7</v>
      </c>
      <c r="AI304" s="6">
        <v>0</v>
      </c>
    </row>
    <row r="305" spans="2:35" x14ac:dyDescent="0.25">
      <c r="B305" s="5"/>
      <c r="C305" s="8">
        <v>29523</v>
      </c>
      <c r="D305" s="6">
        <v>19.2</v>
      </c>
      <c r="E305" s="6">
        <v>14</v>
      </c>
      <c r="F305" s="6">
        <f t="shared" si="21"/>
        <v>16.600000000000001</v>
      </c>
      <c r="G305" s="6">
        <v>0</v>
      </c>
      <c r="I305" s="5"/>
      <c r="J305" s="8">
        <v>29889</v>
      </c>
      <c r="K305" s="6">
        <v>19.600000000000001</v>
      </c>
      <c r="L305" s="6">
        <v>11</v>
      </c>
      <c r="M305" s="6">
        <f t="shared" si="22"/>
        <v>15.3</v>
      </c>
      <c r="N305" s="6">
        <v>0</v>
      </c>
      <c r="P305" s="5"/>
      <c r="Q305" s="8">
        <v>30254</v>
      </c>
      <c r="R305" s="6">
        <v>20.8</v>
      </c>
      <c r="S305" s="6">
        <v>12.6</v>
      </c>
      <c r="T305" s="6">
        <f t="shared" si="25"/>
        <v>16.7</v>
      </c>
      <c r="U305" s="6">
        <v>0</v>
      </c>
      <c r="W305" s="5"/>
      <c r="X305" s="8">
        <v>30619</v>
      </c>
      <c r="Y305" s="6">
        <v>14.6</v>
      </c>
      <c r="Z305" s="6">
        <v>7.2</v>
      </c>
      <c r="AA305" s="6">
        <f t="shared" si="23"/>
        <v>10.9</v>
      </c>
      <c r="AB305" s="6">
        <v>0</v>
      </c>
      <c r="AD305" s="5"/>
      <c r="AE305" s="8">
        <v>30984</v>
      </c>
      <c r="AF305" s="6">
        <v>18.600000000000001</v>
      </c>
      <c r="AG305" s="6">
        <v>12</v>
      </c>
      <c r="AH305" s="6">
        <f t="shared" si="24"/>
        <v>15.3</v>
      </c>
      <c r="AI305" s="6">
        <v>0</v>
      </c>
    </row>
    <row r="306" spans="2:35" x14ac:dyDescent="0.25">
      <c r="B306" s="5"/>
      <c r="C306" s="49">
        <v>29524</v>
      </c>
      <c r="D306" s="6">
        <v>20.399999999999999</v>
      </c>
      <c r="E306" s="6">
        <v>17.2</v>
      </c>
      <c r="F306" s="6">
        <f t="shared" si="21"/>
        <v>18.799999999999997</v>
      </c>
      <c r="G306" s="6">
        <v>0</v>
      </c>
      <c r="I306" s="5"/>
      <c r="J306" s="12">
        <v>29890</v>
      </c>
      <c r="K306" s="13">
        <v>20</v>
      </c>
      <c r="L306" s="13">
        <v>13.2</v>
      </c>
      <c r="M306" s="13">
        <f t="shared" si="22"/>
        <v>16.600000000000001</v>
      </c>
      <c r="N306" s="13">
        <v>0</v>
      </c>
      <c r="P306" s="5"/>
      <c r="Q306" s="12">
        <v>30255</v>
      </c>
      <c r="R306" s="13">
        <v>20.6</v>
      </c>
      <c r="S306" s="13">
        <v>14</v>
      </c>
      <c r="T306" s="13">
        <f t="shared" si="25"/>
        <v>17.3</v>
      </c>
      <c r="U306" s="13">
        <v>0</v>
      </c>
      <c r="W306" s="5"/>
      <c r="X306" s="12">
        <v>30620</v>
      </c>
      <c r="Y306" s="13">
        <v>19.399999999999999</v>
      </c>
      <c r="Z306" s="13">
        <v>8.1999999999999993</v>
      </c>
      <c r="AA306" s="13">
        <f t="shared" si="23"/>
        <v>13.799999999999999</v>
      </c>
      <c r="AB306" s="13">
        <v>0</v>
      </c>
      <c r="AD306" s="5"/>
      <c r="AE306" s="8">
        <v>30985</v>
      </c>
      <c r="AF306" s="6">
        <v>21</v>
      </c>
      <c r="AG306" s="6">
        <v>12.4</v>
      </c>
      <c r="AH306" s="6">
        <f t="shared" si="24"/>
        <v>16.7</v>
      </c>
      <c r="AI306" s="6">
        <v>0</v>
      </c>
    </row>
    <row r="307" spans="2:35" x14ac:dyDescent="0.25">
      <c r="B307" s="5"/>
      <c r="C307" s="12">
        <v>29525</v>
      </c>
      <c r="D307" s="13">
        <v>18.399999999999999</v>
      </c>
      <c r="E307" s="13">
        <v>13.6</v>
      </c>
      <c r="F307" s="13">
        <f t="shared" si="21"/>
        <v>16</v>
      </c>
      <c r="G307" s="13">
        <v>0</v>
      </c>
      <c r="I307" s="5" t="s">
        <v>15</v>
      </c>
      <c r="J307" s="8">
        <v>29891</v>
      </c>
      <c r="K307" s="6">
        <v>20.8</v>
      </c>
      <c r="L307" s="6">
        <v>12.8</v>
      </c>
      <c r="M307" s="6">
        <f t="shared" si="22"/>
        <v>16.8</v>
      </c>
      <c r="N307" s="6">
        <v>0</v>
      </c>
      <c r="P307" s="5" t="s">
        <v>15</v>
      </c>
      <c r="Q307" s="8">
        <v>30256</v>
      </c>
      <c r="R307" s="6">
        <v>19.399999999999999</v>
      </c>
      <c r="S307" s="6">
        <v>13.2</v>
      </c>
      <c r="T307" s="6">
        <f t="shared" si="25"/>
        <v>16.299999999999997</v>
      </c>
      <c r="U307" s="6">
        <v>0</v>
      </c>
      <c r="W307" s="5" t="s">
        <v>15</v>
      </c>
      <c r="X307" s="8">
        <v>30621</v>
      </c>
      <c r="Y307" s="6">
        <v>19.600000000000001</v>
      </c>
      <c r="Z307" s="6">
        <v>9</v>
      </c>
      <c r="AA307" s="6">
        <f t="shared" si="23"/>
        <v>14.3</v>
      </c>
      <c r="AB307" s="6">
        <v>0</v>
      </c>
      <c r="AD307" s="5"/>
      <c r="AE307" s="12">
        <v>30986</v>
      </c>
      <c r="AF307" s="13">
        <v>19.399999999999999</v>
      </c>
      <c r="AG307" s="13">
        <v>13</v>
      </c>
      <c r="AH307" s="13">
        <f t="shared" si="24"/>
        <v>16.2</v>
      </c>
      <c r="AI307" s="13">
        <v>0</v>
      </c>
    </row>
    <row r="308" spans="2:35" x14ac:dyDescent="0.25">
      <c r="B308" s="5" t="s">
        <v>15</v>
      </c>
      <c r="C308" s="8">
        <v>29526</v>
      </c>
      <c r="D308" s="6">
        <v>18.600000000000001</v>
      </c>
      <c r="E308" s="6">
        <v>15.4</v>
      </c>
      <c r="F308" s="6">
        <f t="shared" si="21"/>
        <v>17</v>
      </c>
      <c r="G308" s="6">
        <v>0</v>
      </c>
      <c r="I308" s="5"/>
      <c r="J308" s="8">
        <v>29892</v>
      </c>
      <c r="K308" s="6">
        <v>19</v>
      </c>
      <c r="L308" s="6">
        <v>13</v>
      </c>
      <c r="M308" s="6">
        <f t="shared" si="22"/>
        <v>16</v>
      </c>
      <c r="N308" s="6">
        <v>0</v>
      </c>
      <c r="P308" s="5"/>
      <c r="Q308" s="8">
        <v>30257</v>
      </c>
      <c r="R308" s="6">
        <v>18.2</v>
      </c>
      <c r="S308" s="6">
        <v>11.4</v>
      </c>
      <c r="T308" s="6">
        <f t="shared" si="25"/>
        <v>14.8</v>
      </c>
      <c r="U308" s="6">
        <v>0</v>
      </c>
      <c r="W308" s="5"/>
      <c r="X308" s="8">
        <v>30622</v>
      </c>
      <c r="Y308" s="6">
        <v>17.2</v>
      </c>
      <c r="Z308" s="6">
        <v>9.8000000000000007</v>
      </c>
      <c r="AA308" s="6">
        <f t="shared" si="23"/>
        <v>13.5</v>
      </c>
      <c r="AB308" s="6">
        <v>0</v>
      </c>
      <c r="AD308" s="5" t="s">
        <v>15</v>
      </c>
      <c r="AE308" s="8">
        <v>30987</v>
      </c>
      <c r="AF308" s="6">
        <v>21.2</v>
      </c>
      <c r="AG308" s="6">
        <v>12.4</v>
      </c>
      <c r="AH308" s="6">
        <f t="shared" si="24"/>
        <v>16.8</v>
      </c>
      <c r="AI308" s="6">
        <v>0.6</v>
      </c>
    </row>
    <row r="309" spans="2:35" x14ac:dyDescent="0.25">
      <c r="B309" s="5"/>
      <c r="C309" s="8">
        <v>29527</v>
      </c>
      <c r="D309" s="6">
        <v>18.2</v>
      </c>
      <c r="E309" s="6">
        <v>15</v>
      </c>
      <c r="F309" s="6">
        <f t="shared" si="21"/>
        <v>16.600000000000001</v>
      </c>
      <c r="G309" s="6">
        <v>0.1</v>
      </c>
      <c r="I309" s="5"/>
      <c r="J309" s="8">
        <v>29893</v>
      </c>
      <c r="K309" s="6">
        <v>18.600000000000001</v>
      </c>
      <c r="L309" s="6">
        <v>14</v>
      </c>
      <c r="M309" s="6">
        <f t="shared" si="22"/>
        <v>16.3</v>
      </c>
      <c r="N309" s="6">
        <v>0</v>
      </c>
      <c r="P309" s="5"/>
      <c r="Q309" s="8">
        <v>30258</v>
      </c>
      <c r="R309" s="6">
        <v>18.8</v>
      </c>
      <c r="S309" s="6">
        <v>12.4</v>
      </c>
      <c r="T309" s="6">
        <f t="shared" si="25"/>
        <v>15.600000000000001</v>
      </c>
      <c r="U309" s="6">
        <v>0</v>
      </c>
      <c r="W309" s="5"/>
      <c r="X309" s="8">
        <v>30623</v>
      </c>
      <c r="Y309" s="6">
        <v>18.2</v>
      </c>
      <c r="Z309" s="6">
        <v>13.2</v>
      </c>
      <c r="AA309" s="6">
        <f t="shared" si="23"/>
        <v>15.7</v>
      </c>
      <c r="AB309" s="6">
        <v>0</v>
      </c>
      <c r="AD309" s="5"/>
      <c r="AE309" s="8">
        <v>30988</v>
      </c>
      <c r="AF309" s="6">
        <v>19.600000000000001</v>
      </c>
      <c r="AG309" s="6">
        <v>14.6</v>
      </c>
      <c r="AH309" s="6">
        <f t="shared" si="24"/>
        <v>17.100000000000001</v>
      </c>
      <c r="AI309" s="6">
        <v>7.4</v>
      </c>
    </row>
    <row r="310" spans="2:35" x14ac:dyDescent="0.25">
      <c r="B310" s="5"/>
      <c r="C310" s="8">
        <v>29528</v>
      </c>
      <c r="D310" s="6">
        <v>17.8</v>
      </c>
      <c r="E310" s="6">
        <v>12.4</v>
      </c>
      <c r="F310" s="6">
        <f t="shared" si="21"/>
        <v>15.100000000000001</v>
      </c>
      <c r="G310" s="6">
        <v>15.5</v>
      </c>
      <c r="I310" s="5"/>
      <c r="J310" s="8">
        <v>29894</v>
      </c>
      <c r="K310" s="6">
        <v>16.8</v>
      </c>
      <c r="L310" s="6">
        <v>15.8</v>
      </c>
      <c r="M310" s="6">
        <f t="shared" si="22"/>
        <v>16.3</v>
      </c>
      <c r="N310" s="6">
        <v>0</v>
      </c>
      <c r="P310" s="5"/>
      <c r="Q310" s="8">
        <v>30259</v>
      </c>
      <c r="R310" s="6">
        <v>19.399999999999999</v>
      </c>
      <c r="S310" s="6">
        <v>11.4</v>
      </c>
      <c r="T310" s="6">
        <f t="shared" si="25"/>
        <v>15.399999999999999</v>
      </c>
      <c r="U310" s="6">
        <v>0</v>
      </c>
      <c r="W310" s="5"/>
      <c r="X310" s="8">
        <v>30624</v>
      </c>
      <c r="Y310" s="6">
        <v>18.399999999999999</v>
      </c>
      <c r="Z310" s="6">
        <v>12.6</v>
      </c>
      <c r="AA310" s="6">
        <f t="shared" si="23"/>
        <v>15.5</v>
      </c>
      <c r="AB310" s="6">
        <v>0</v>
      </c>
      <c r="AD310" s="5"/>
      <c r="AE310" s="8">
        <v>30989</v>
      </c>
      <c r="AF310" s="6">
        <v>17.600000000000001</v>
      </c>
      <c r="AG310" s="6">
        <v>11.4</v>
      </c>
      <c r="AH310" s="6">
        <f t="shared" si="24"/>
        <v>14.5</v>
      </c>
      <c r="AI310" s="6">
        <v>0.8</v>
      </c>
    </row>
    <row r="311" spans="2:35" x14ac:dyDescent="0.25">
      <c r="B311" s="5"/>
      <c r="C311" s="8">
        <v>29529</v>
      </c>
      <c r="D311" s="6">
        <v>12.4</v>
      </c>
      <c r="E311" s="6">
        <v>8.6</v>
      </c>
      <c r="F311" s="6">
        <f t="shared" si="21"/>
        <v>10.5</v>
      </c>
      <c r="G311" s="6">
        <v>6.2</v>
      </c>
      <c r="I311" s="5"/>
      <c r="J311" s="8">
        <v>29895</v>
      </c>
      <c r="K311" s="6">
        <v>19.2</v>
      </c>
      <c r="L311" s="6">
        <v>14.2</v>
      </c>
      <c r="M311" s="6">
        <f t="shared" si="22"/>
        <v>16.7</v>
      </c>
      <c r="N311" s="6">
        <v>0</v>
      </c>
      <c r="P311" s="5"/>
      <c r="Q311" s="8">
        <v>30260</v>
      </c>
      <c r="R311" s="6">
        <v>19.8</v>
      </c>
      <c r="S311" s="6">
        <v>10.4</v>
      </c>
      <c r="T311" s="6">
        <f t="shared" si="25"/>
        <v>15.100000000000001</v>
      </c>
      <c r="U311" s="6">
        <v>0</v>
      </c>
      <c r="W311" s="5"/>
      <c r="X311" s="8">
        <v>30625</v>
      </c>
      <c r="Y311" s="6">
        <v>18</v>
      </c>
      <c r="Z311" s="6">
        <v>13</v>
      </c>
      <c r="AA311" s="6">
        <f t="shared" si="23"/>
        <v>15.5</v>
      </c>
      <c r="AB311" s="6">
        <v>0.6</v>
      </c>
      <c r="AD311" s="5"/>
      <c r="AE311" s="8">
        <v>30990</v>
      </c>
      <c r="AF311" s="6">
        <v>17.399999999999999</v>
      </c>
      <c r="AG311" s="6">
        <v>11</v>
      </c>
      <c r="AH311" s="6">
        <f t="shared" si="24"/>
        <v>14.2</v>
      </c>
      <c r="AI311" s="6">
        <v>0.4</v>
      </c>
    </row>
    <row r="312" spans="2:35" x14ac:dyDescent="0.25">
      <c r="B312" s="5"/>
      <c r="C312" s="8">
        <v>29530</v>
      </c>
      <c r="D312" s="6">
        <v>9</v>
      </c>
      <c r="E312" s="6">
        <v>4.8</v>
      </c>
      <c r="F312" s="6">
        <f t="shared" si="21"/>
        <v>6.9</v>
      </c>
      <c r="G312" s="6">
        <v>19.5</v>
      </c>
      <c r="I312" s="5"/>
      <c r="J312" s="8">
        <v>29896</v>
      </c>
      <c r="K312" s="6">
        <v>18.399999999999999</v>
      </c>
      <c r="L312" s="6">
        <v>12.8</v>
      </c>
      <c r="M312" s="6">
        <f t="shared" si="22"/>
        <v>15.6</v>
      </c>
      <c r="N312" s="6">
        <v>0</v>
      </c>
      <c r="P312" s="5"/>
      <c r="Q312" s="8">
        <v>30261</v>
      </c>
      <c r="R312" s="6">
        <v>18</v>
      </c>
      <c r="S312" s="6">
        <v>12</v>
      </c>
      <c r="T312" s="6">
        <f t="shared" si="25"/>
        <v>15</v>
      </c>
      <c r="U312" s="6">
        <v>6.2</v>
      </c>
      <c r="W312" s="5"/>
      <c r="X312" s="8">
        <v>30626</v>
      </c>
      <c r="Y312" s="6">
        <v>18.2</v>
      </c>
      <c r="Z312" s="6">
        <v>15.6</v>
      </c>
      <c r="AA312" s="6">
        <f t="shared" si="23"/>
        <v>16.899999999999999</v>
      </c>
      <c r="AB312" s="6">
        <v>13.3</v>
      </c>
      <c r="AD312" s="5"/>
      <c r="AE312" s="8">
        <v>30991</v>
      </c>
      <c r="AF312" s="6">
        <v>17.2</v>
      </c>
      <c r="AG312" s="6">
        <v>11.2</v>
      </c>
      <c r="AH312" s="6">
        <f t="shared" si="24"/>
        <v>14.2</v>
      </c>
      <c r="AI312" s="6">
        <v>8.6</v>
      </c>
    </row>
    <row r="313" spans="2:35" x14ac:dyDescent="0.25">
      <c r="B313" s="5"/>
      <c r="C313" s="8">
        <v>29531</v>
      </c>
      <c r="D313" s="6">
        <v>11.4</v>
      </c>
      <c r="E313" s="6">
        <v>2.6</v>
      </c>
      <c r="F313" s="6">
        <f t="shared" si="21"/>
        <v>7</v>
      </c>
      <c r="G313" s="6">
        <v>0.1</v>
      </c>
      <c r="I313" s="5"/>
      <c r="J313" s="8">
        <v>29897</v>
      </c>
      <c r="K313" s="6">
        <v>16.8</v>
      </c>
      <c r="L313" s="6">
        <v>13</v>
      </c>
      <c r="M313" s="6">
        <f t="shared" si="22"/>
        <v>14.9</v>
      </c>
      <c r="N313" s="6">
        <v>0</v>
      </c>
      <c r="P313" s="5"/>
      <c r="Q313" s="8">
        <v>30262</v>
      </c>
      <c r="R313" s="6">
        <v>19.2</v>
      </c>
      <c r="S313" s="6">
        <v>17.2</v>
      </c>
      <c r="T313" s="6">
        <f t="shared" si="25"/>
        <v>18.2</v>
      </c>
      <c r="U313" s="6">
        <v>19.899999999999999</v>
      </c>
      <c r="W313" s="5"/>
      <c r="X313" s="8">
        <v>30627</v>
      </c>
      <c r="Y313" s="6">
        <v>18.600000000000001</v>
      </c>
      <c r="Z313" s="6">
        <v>15.4</v>
      </c>
      <c r="AA313" s="6">
        <f t="shared" si="23"/>
        <v>17</v>
      </c>
      <c r="AB313" s="6">
        <v>20.3</v>
      </c>
      <c r="AD313" s="5"/>
      <c r="AE313" s="8">
        <v>30992</v>
      </c>
      <c r="AF313" s="6">
        <v>17.8</v>
      </c>
      <c r="AG313" s="6">
        <v>12.2</v>
      </c>
      <c r="AH313" s="6">
        <f t="shared" si="24"/>
        <v>15</v>
      </c>
      <c r="AI313" s="6">
        <v>0.8</v>
      </c>
    </row>
    <row r="314" spans="2:35" x14ac:dyDescent="0.25">
      <c r="B314" s="5"/>
      <c r="C314" s="8">
        <v>29532</v>
      </c>
      <c r="D314" s="6">
        <v>19.2</v>
      </c>
      <c r="E314" s="6">
        <v>9.6</v>
      </c>
      <c r="F314" s="6">
        <f t="shared" si="21"/>
        <v>14.399999999999999</v>
      </c>
      <c r="G314" s="6">
        <v>14</v>
      </c>
      <c r="I314" s="5"/>
      <c r="J314" s="8">
        <v>29898</v>
      </c>
      <c r="K314" s="6">
        <v>14</v>
      </c>
      <c r="L314" s="6">
        <v>10.199999999999999</v>
      </c>
      <c r="M314" s="6">
        <f t="shared" si="22"/>
        <v>12.1</v>
      </c>
      <c r="N314" s="6">
        <v>0</v>
      </c>
      <c r="P314" s="5"/>
      <c r="Q314" s="8">
        <v>30263</v>
      </c>
      <c r="R314" s="6">
        <v>18.399999999999999</v>
      </c>
      <c r="S314" s="6">
        <v>16.2</v>
      </c>
      <c r="T314" s="6">
        <f t="shared" si="25"/>
        <v>17.299999999999997</v>
      </c>
      <c r="U314" s="6">
        <v>4.9000000000000004</v>
      </c>
      <c r="W314" s="5"/>
      <c r="X314" s="8">
        <v>30628</v>
      </c>
      <c r="Y314" s="6">
        <v>19.399999999999999</v>
      </c>
      <c r="Z314" s="6">
        <v>17</v>
      </c>
      <c r="AA314" s="6">
        <f t="shared" si="23"/>
        <v>18.2</v>
      </c>
      <c r="AB314" s="6">
        <v>14.1</v>
      </c>
      <c r="AD314" s="5"/>
      <c r="AE314" s="8">
        <v>30993</v>
      </c>
      <c r="AF314" s="6">
        <v>18</v>
      </c>
      <c r="AG314" s="6">
        <v>14.4</v>
      </c>
      <c r="AH314" s="6">
        <f t="shared" si="24"/>
        <v>16.2</v>
      </c>
      <c r="AI314" s="6">
        <v>0.4</v>
      </c>
    </row>
    <row r="315" spans="2:35" x14ac:dyDescent="0.25">
      <c r="B315" s="5"/>
      <c r="C315" s="8">
        <v>29533</v>
      </c>
      <c r="D315" s="6">
        <v>17.5</v>
      </c>
      <c r="E315" s="6">
        <v>10.5</v>
      </c>
      <c r="F315" s="6">
        <f t="shared" si="21"/>
        <v>14</v>
      </c>
      <c r="G315" s="6">
        <v>1</v>
      </c>
      <c r="I315" s="5"/>
      <c r="J315" s="8">
        <v>29899</v>
      </c>
      <c r="K315" s="6">
        <v>13.6</v>
      </c>
      <c r="L315" s="6">
        <v>9.4</v>
      </c>
      <c r="M315" s="6">
        <f t="shared" si="22"/>
        <v>11.5</v>
      </c>
      <c r="N315" s="6">
        <v>0</v>
      </c>
      <c r="P315" s="5"/>
      <c r="Q315" s="8">
        <v>30264</v>
      </c>
      <c r="R315" s="6">
        <v>18.8</v>
      </c>
      <c r="S315" s="6">
        <v>12.8</v>
      </c>
      <c r="T315" s="6">
        <f t="shared" si="25"/>
        <v>15.8</v>
      </c>
      <c r="U315" s="6">
        <v>0</v>
      </c>
      <c r="W315" s="5"/>
      <c r="X315" s="8">
        <v>30629</v>
      </c>
      <c r="Y315" s="6">
        <v>19.2</v>
      </c>
      <c r="Z315" s="6">
        <v>17.2</v>
      </c>
      <c r="AA315" s="6">
        <f t="shared" si="23"/>
        <v>18.2</v>
      </c>
      <c r="AB315" s="6">
        <v>2.1</v>
      </c>
      <c r="AD315" s="5"/>
      <c r="AE315" s="8">
        <v>30994</v>
      </c>
      <c r="AF315" s="6">
        <v>19.399999999999999</v>
      </c>
      <c r="AG315" s="6">
        <v>17.399999999999999</v>
      </c>
      <c r="AH315" s="6">
        <f t="shared" si="24"/>
        <v>18.399999999999999</v>
      </c>
      <c r="AI315" s="6">
        <v>0</v>
      </c>
    </row>
    <row r="316" spans="2:35" x14ac:dyDescent="0.25">
      <c r="B316" s="5"/>
      <c r="C316" s="8">
        <v>29534</v>
      </c>
      <c r="D316" s="6">
        <v>11.8</v>
      </c>
      <c r="E316" s="6">
        <v>10</v>
      </c>
      <c r="F316" s="6">
        <f t="shared" si="21"/>
        <v>10.9</v>
      </c>
      <c r="G316" s="6">
        <v>0</v>
      </c>
      <c r="I316" s="5"/>
      <c r="J316" s="8">
        <v>29900</v>
      </c>
      <c r="K316" s="6">
        <v>13.2</v>
      </c>
      <c r="L316" s="6">
        <v>9.4</v>
      </c>
      <c r="M316" s="6">
        <f t="shared" si="22"/>
        <v>11.3</v>
      </c>
      <c r="N316" s="6">
        <v>0</v>
      </c>
      <c r="P316" s="5"/>
      <c r="Q316" s="8">
        <v>30265</v>
      </c>
      <c r="R316" s="6">
        <v>17.8</v>
      </c>
      <c r="S316" s="6">
        <v>11.2</v>
      </c>
      <c r="T316" s="6">
        <f t="shared" si="25"/>
        <v>14.5</v>
      </c>
      <c r="U316" s="6">
        <v>0</v>
      </c>
      <c r="W316" s="5"/>
      <c r="X316" s="8">
        <v>30630</v>
      </c>
      <c r="Y316" s="6">
        <v>18.600000000000001</v>
      </c>
      <c r="Z316" s="6">
        <v>12.8</v>
      </c>
      <c r="AA316" s="6">
        <f t="shared" si="23"/>
        <v>15.700000000000001</v>
      </c>
      <c r="AB316" s="6">
        <v>39.1</v>
      </c>
      <c r="AD316" s="5"/>
      <c r="AE316" s="8">
        <v>30995</v>
      </c>
      <c r="AF316" s="6">
        <v>19.600000000000001</v>
      </c>
      <c r="AG316" s="6">
        <v>15.4</v>
      </c>
      <c r="AH316" s="6">
        <f t="shared" si="24"/>
        <v>17.5</v>
      </c>
      <c r="AI316" s="6">
        <v>4</v>
      </c>
    </row>
    <row r="317" spans="2:35" x14ac:dyDescent="0.25">
      <c r="B317" s="5"/>
      <c r="C317" s="8">
        <v>29535</v>
      </c>
      <c r="D317" s="6">
        <v>12.6</v>
      </c>
      <c r="E317" s="6">
        <v>10.8</v>
      </c>
      <c r="F317" s="6">
        <f t="shared" si="21"/>
        <v>11.7</v>
      </c>
      <c r="G317" s="6">
        <v>0</v>
      </c>
      <c r="I317" s="5"/>
      <c r="J317" s="8">
        <v>29901</v>
      </c>
      <c r="K317" s="6">
        <v>15.6</v>
      </c>
      <c r="L317" s="6">
        <v>8.1999999999999993</v>
      </c>
      <c r="M317" s="6">
        <f t="shared" si="22"/>
        <v>11.899999999999999</v>
      </c>
      <c r="N317" s="6">
        <v>0</v>
      </c>
      <c r="P317" s="5"/>
      <c r="Q317" s="8">
        <v>30266</v>
      </c>
      <c r="R317" s="6">
        <v>18</v>
      </c>
      <c r="S317" s="6">
        <v>10</v>
      </c>
      <c r="T317" s="6">
        <f t="shared" si="25"/>
        <v>14</v>
      </c>
      <c r="U317" s="6">
        <v>0</v>
      </c>
      <c r="W317" s="5"/>
      <c r="X317" s="8">
        <v>30631</v>
      </c>
      <c r="Y317" s="6">
        <v>18</v>
      </c>
      <c r="Z317" s="6">
        <v>12.6</v>
      </c>
      <c r="AA317" s="6">
        <f t="shared" si="23"/>
        <v>15.3</v>
      </c>
      <c r="AB317" s="6">
        <v>0.6</v>
      </c>
      <c r="AD317" s="5"/>
      <c r="AE317" s="8">
        <v>30996</v>
      </c>
      <c r="AF317" s="6">
        <v>17.8</v>
      </c>
      <c r="AG317" s="6">
        <v>12.2</v>
      </c>
      <c r="AH317" s="6">
        <f t="shared" si="24"/>
        <v>15</v>
      </c>
      <c r="AI317" s="6">
        <v>0.1</v>
      </c>
    </row>
    <row r="318" spans="2:35" x14ac:dyDescent="0.25">
      <c r="B318" s="5"/>
      <c r="C318" s="8">
        <v>29536</v>
      </c>
      <c r="D318" s="6">
        <v>15.6</v>
      </c>
      <c r="E318" s="6">
        <v>11</v>
      </c>
      <c r="F318" s="6">
        <f t="shared" si="21"/>
        <v>13.3</v>
      </c>
      <c r="G318" s="6">
        <v>0.3</v>
      </c>
      <c r="I318" s="5"/>
      <c r="J318" s="8">
        <v>29902</v>
      </c>
      <c r="K318" s="6">
        <v>17</v>
      </c>
      <c r="L318" s="6">
        <v>8.8000000000000007</v>
      </c>
      <c r="M318" s="6">
        <f t="shared" si="22"/>
        <v>12.9</v>
      </c>
      <c r="N318" s="6">
        <v>0</v>
      </c>
      <c r="P318" s="5"/>
      <c r="Q318" s="8">
        <v>30267</v>
      </c>
      <c r="R318" s="6">
        <v>18.600000000000001</v>
      </c>
      <c r="S318" s="6">
        <v>9.6</v>
      </c>
      <c r="T318" s="6">
        <f t="shared" si="25"/>
        <v>14.100000000000001</v>
      </c>
      <c r="U318" s="6">
        <v>0.1</v>
      </c>
      <c r="W318" s="5"/>
      <c r="X318" s="8">
        <v>30632</v>
      </c>
      <c r="Y318" s="6">
        <v>17.2</v>
      </c>
      <c r="Z318" s="6">
        <v>10.6</v>
      </c>
      <c r="AA318" s="6">
        <f t="shared" si="23"/>
        <v>13.899999999999999</v>
      </c>
      <c r="AB318" s="6">
        <v>0.1</v>
      </c>
      <c r="AD318" s="5"/>
      <c r="AE318" s="8">
        <v>30997</v>
      </c>
      <c r="AF318" s="6">
        <v>20</v>
      </c>
      <c r="AG318" s="6">
        <v>16.399999999999999</v>
      </c>
      <c r="AH318" s="6">
        <f t="shared" si="24"/>
        <v>18.2</v>
      </c>
      <c r="AI318" s="6">
        <v>3.4</v>
      </c>
    </row>
    <row r="319" spans="2:35" x14ac:dyDescent="0.25">
      <c r="B319" s="5"/>
      <c r="C319" s="8">
        <v>29537</v>
      </c>
      <c r="D319" s="6">
        <v>18.600000000000001</v>
      </c>
      <c r="E319" s="6">
        <v>11.4</v>
      </c>
      <c r="F319" s="6">
        <f t="shared" si="21"/>
        <v>15</v>
      </c>
      <c r="G319" s="6">
        <v>0</v>
      </c>
      <c r="I319" s="5"/>
      <c r="J319" s="8">
        <v>29903</v>
      </c>
      <c r="K319" s="6">
        <v>17.2</v>
      </c>
      <c r="L319" s="6">
        <v>10</v>
      </c>
      <c r="M319" s="6">
        <f t="shared" si="22"/>
        <v>13.6</v>
      </c>
      <c r="N319" s="6">
        <v>0</v>
      </c>
      <c r="P319" s="5"/>
      <c r="Q319" s="8">
        <v>30268</v>
      </c>
      <c r="R319" s="6">
        <v>14.6</v>
      </c>
      <c r="S319" s="6">
        <v>12</v>
      </c>
      <c r="T319" s="6">
        <f t="shared" si="25"/>
        <v>13.3</v>
      </c>
      <c r="U319" s="6">
        <v>2.2000000000000002</v>
      </c>
      <c r="W319" s="5"/>
      <c r="X319" s="8">
        <v>30633</v>
      </c>
      <c r="Y319" s="6">
        <v>18.600000000000001</v>
      </c>
      <c r="Z319" s="6">
        <v>12.2</v>
      </c>
      <c r="AA319" s="6">
        <f t="shared" si="23"/>
        <v>15.4</v>
      </c>
      <c r="AB319" s="6">
        <v>0.1</v>
      </c>
      <c r="AD319" s="5"/>
      <c r="AE319" s="8">
        <v>30998</v>
      </c>
      <c r="AF319" s="6">
        <v>18.8</v>
      </c>
      <c r="AG319" s="6">
        <v>13.2</v>
      </c>
      <c r="AH319" s="6">
        <f t="shared" si="24"/>
        <v>16</v>
      </c>
      <c r="AI319" s="6">
        <v>0</v>
      </c>
    </row>
    <row r="320" spans="2:35" x14ac:dyDescent="0.25">
      <c r="B320" s="5"/>
      <c r="C320" s="8">
        <v>29538</v>
      </c>
      <c r="D320" s="6">
        <v>16.2</v>
      </c>
      <c r="E320" s="6">
        <v>10.8</v>
      </c>
      <c r="F320" s="6">
        <f t="shared" si="21"/>
        <v>13.5</v>
      </c>
      <c r="G320" s="6">
        <v>0</v>
      </c>
      <c r="I320" s="5"/>
      <c r="J320" s="8">
        <v>29904</v>
      </c>
      <c r="K320" s="6">
        <v>18.2</v>
      </c>
      <c r="L320" s="6">
        <v>6.8</v>
      </c>
      <c r="M320" s="6">
        <f t="shared" si="22"/>
        <v>12.5</v>
      </c>
      <c r="N320" s="6">
        <v>0</v>
      </c>
      <c r="P320" s="5"/>
      <c r="Q320" s="8">
        <v>30269</v>
      </c>
      <c r="R320" s="6">
        <v>15.6</v>
      </c>
      <c r="S320" s="6">
        <v>8.8000000000000007</v>
      </c>
      <c r="T320" s="6">
        <f t="shared" si="25"/>
        <v>12.2</v>
      </c>
      <c r="U320" s="6">
        <v>0</v>
      </c>
      <c r="W320" s="5"/>
      <c r="X320" s="8">
        <v>30634</v>
      </c>
      <c r="Y320" s="6">
        <v>17.2</v>
      </c>
      <c r="Z320" s="6">
        <v>13.8</v>
      </c>
      <c r="AA320" s="6">
        <f t="shared" si="23"/>
        <v>15.5</v>
      </c>
      <c r="AB320" s="6">
        <v>14.9</v>
      </c>
      <c r="AD320" s="5"/>
      <c r="AE320" s="8">
        <v>30999</v>
      </c>
      <c r="AF320" s="6">
        <v>17.600000000000001</v>
      </c>
      <c r="AG320" s="6">
        <v>13</v>
      </c>
      <c r="AH320" s="6">
        <f t="shared" si="24"/>
        <v>15.3</v>
      </c>
      <c r="AI320" s="6">
        <v>7.8</v>
      </c>
    </row>
    <row r="321" spans="2:35" x14ac:dyDescent="0.25">
      <c r="B321" s="5"/>
      <c r="C321" s="8">
        <v>29539</v>
      </c>
      <c r="D321" s="6">
        <v>13.8</v>
      </c>
      <c r="E321" s="6">
        <v>4.5999999999999996</v>
      </c>
      <c r="F321" s="6">
        <f t="shared" si="21"/>
        <v>9.1999999999999993</v>
      </c>
      <c r="G321" s="6">
        <v>0</v>
      </c>
      <c r="I321" s="5"/>
      <c r="J321" s="8">
        <v>29905</v>
      </c>
      <c r="K321" s="6">
        <v>15.2</v>
      </c>
      <c r="L321" s="6">
        <v>8</v>
      </c>
      <c r="M321" s="6">
        <f t="shared" si="22"/>
        <v>11.6</v>
      </c>
      <c r="N321" s="6">
        <v>0</v>
      </c>
      <c r="P321" s="5"/>
      <c r="Q321" s="8">
        <v>30270</v>
      </c>
      <c r="R321" s="6">
        <v>13</v>
      </c>
      <c r="S321" s="6">
        <v>9</v>
      </c>
      <c r="T321" s="6">
        <f t="shared" si="25"/>
        <v>11</v>
      </c>
      <c r="U321" s="6">
        <v>0</v>
      </c>
      <c r="W321" s="5"/>
      <c r="X321" s="8">
        <v>30635</v>
      </c>
      <c r="Y321" s="6">
        <v>18</v>
      </c>
      <c r="Z321" s="6">
        <v>15</v>
      </c>
      <c r="AA321" s="6">
        <f t="shared" si="23"/>
        <v>16.5</v>
      </c>
      <c r="AB321" s="6">
        <v>0.3</v>
      </c>
      <c r="AD321" s="5"/>
      <c r="AE321" s="8">
        <v>31000</v>
      </c>
      <c r="AF321" s="6">
        <v>15</v>
      </c>
      <c r="AG321" s="6">
        <v>10</v>
      </c>
      <c r="AH321" s="6">
        <f t="shared" si="24"/>
        <v>12.5</v>
      </c>
      <c r="AI321" s="6">
        <v>8</v>
      </c>
    </row>
    <row r="322" spans="2:35" x14ac:dyDescent="0.25">
      <c r="B322" s="5"/>
      <c r="C322" s="8">
        <v>29540</v>
      </c>
      <c r="D322" s="6">
        <v>16.8</v>
      </c>
      <c r="E322" s="6">
        <v>6.2</v>
      </c>
      <c r="F322" s="6">
        <f t="shared" si="21"/>
        <v>11.5</v>
      </c>
      <c r="G322" s="6">
        <v>0</v>
      </c>
      <c r="I322" s="5"/>
      <c r="J322" s="8">
        <v>29906</v>
      </c>
      <c r="K322" s="6">
        <v>15.8</v>
      </c>
      <c r="L322" s="6">
        <v>8.8000000000000007</v>
      </c>
      <c r="M322" s="6">
        <f t="shared" si="22"/>
        <v>12.3</v>
      </c>
      <c r="N322" s="6">
        <v>0</v>
      </c>
      <c r="P322" s="5"/>
      <c r="Q322" s="8">
        <v>30271</v>
      </c>
      <c r="R322" s="6">
        <v>15.8</v>
      </c>
      <c r="S322" s="6">
        <v>7.8</v>
      </c>
      <c r="T322" s="6">
        <f t="shared" si="25"/>
        <v>11.8</v>
      </c>
      <c r="U322" s="6">
        <v>0</v>
      </c>
      <c r="W322" s="5"/>
      <c r="X322" s="8">
        <v>30636</v>
      </c>
      <c r="Y322" s="6">
        <v>16.2</v>
      </c>
      <c r="Z322" s="6">
        <v>12.8</v>
      </c>
      <c r="AA322" s="6">
        <f t="shared" si="23"/>
        <v>14.5</v>
      </c>
      <c r="AB322" s="6">
        <v>18.8</v>
      </c>
      <c r="AD322" s="5"/>
      <c r="AE322" s="8">
        <v>31001</v>
      </c>
      <c r="AF322" s="6">
        <v>15</v>
      </c>
      <c r="AG322" s="6">
        <v>7.6</v>
      </c>
      <c r="AH322" s="6">
        <f t="shared" si="24"/>
        <v>11.3</v>
      </c>
      <c r="AI322" s="6">
        <v>3.2</v>
      </c>
    </row>
    <row r="323" spans="2:35" x14ac:dyDescent="0.25">
      <c r="B323" s="5"/>
      <c r="C323" s="8">
        <v>29541</v>
      </c>
      <c r="D323" s="6">
        <v>17.8</v>
      </c>
      <c r="E323" s="6">
        <v>8</v>
      </c>
      <c r="F323" s="6">
        <f t="shared" si="21"/>
        <v>12.9</v>
      </c>
      <c r="G323" s="6">
        <v>0</v>
      </c>
      <c r="I323" s="5"/>
      <c r="J323" s="8">
        <v>29907</v>
      </c>
      <c r="K323" s="6">
        <v>16.2</v>
      </c>
      <c r="L323" s="6">
        <v>7.4</v>
      </c>
      <c r="M323" s="6">
        <f t="shared" si="22"/>
        <v>11.8</v>
      </c>
      <c r="N323" s="6">
        <v>0</v>
      </c>
      <c r="P323" s="5"/>
      <c r="Q323" s="8">
        <v>30272</v>
      </c>
      <c r="R323" s="6">
        <v>17.399999999999999</v>
      </c>
      <c r="S323" s="6">
        <v>9</v>
      </c>
      <c r="T323" s="6">
        <f t="shared" si="25"/>
        <v>13.2</v>
      </c>
      <c r="U323" s="6">
        <v>0</v>
      </c>
      <c r="W323" s="5"/>
      <c r="X323" s="8">
        <v>30637</v>
      </c>
      <c r="Y323" s="6">
        <v>13.8</v>
      </c>
      <c r="Z323" s="6">
        <v>12.6</v>
      </c>
      <c r="AA323" s="6">
        <f t="shared" si="23"/>
        <v>13.2</v>
      </c>
      <c r="AB323" s="6">
        <v>6.4</v>
      </c>
      <c r="AD323" s="5"/>
      <c r="AE323" s="8">
        <v>31002</v>
      </c>
      <c r="AF323" s="6">
        <v>17</v>
      </c>
      <c r="AG323" s="6">
        <v>9.8000000000000007</v>
      </c>
      <c r="AH323" s="6">
        <f t="shared" si="24"/>
        <v>13.4</v>
      </c>
      <c r="AI323" s="6">
        <v>0</v>
      </c>
    </row>
    <row r="324" spans="2:35" x14ac:dyDescent="0.25">
      <c r="B324" s="5"/>
      <c r="C324" s="8">
        <v>29542</v>
      </c>
      <c r="D324" s="6">
        <v>18</v>
      </c>
      <c r="E324" s="6">
        <v>8.1999999999999993</v>
      </c>
      <c r="F324" s="6">
        <f t="shared" ref="F324:F368" si="26">+(D324+E324)/2</f>
        <v>13.1</v>
      </c>
      <c r="G324" s="6">
        <v>0</v>
      </c>
      <c r="I324" s="5"/>
      <c r="J324" s="8">
        <v>29908</v>
      </c>
      <c r="K324" s="6">
        <v>17.600000000000001</v>
      </c>
      <c r="L324" s="6">
        <v>10</v>
      </c>
      <c r="M324" s="6">
        <f t="shared" ref="M324:M367" si="27">+(K324+L324)/2</f>
        <v>13.8</v>
      </c>
      <c r="N324" s="6">
        <v>0</v>
      </c>
      <c r="P324" s="5"/>
      <c r="Q324" s="8">
        <v>30273</v>
      </c>
      <c r="R324" s="6">
        <v>17.600000000000001</v>
      </c>
      <c r="S324" s="6">
        <v>7.8</v>
      </c>
      <c r="T324" s="6">
        <f t="shared" si="25"/>
        <v>12.700000000000001</v>
      </c>
      <c r="U324" s="6">
        <v>0</v>
      </c>
      <c r="W324" s="5"/>
      <c r="X324" s="8">
        <v>30638</v>
      </c>
      <c r="Y324" s="6">
        <v>13.2</v>
      </c>
      <c r="Z324" s="6">
        <v>10.8</v>
      </c>
      <c r="AA324" s="6">
        <f t="shared" ref="AA324:AA367" si="28">+(Y324+Z324)/2</f>
        <v>12</v>
      </c>
      <c r="AB324" s="6">
        <v>2</v>
      </c>
      <c r="AD324" s="5"/>
      <c r="AE324" s="8">
        <v>31003</v>
      </c>
      <c r="AF324" s="6">
        <v>16</v>
      </c>
      <c r="AG324" s="6">
        <v>10.4</v>
      </c>
      <c r="AH324" s="6">
        <f t="shared" ref="AH324:AH368" si="29">+(AF324+AG324)/2</f>
        <v>13.2</v>
      </c>
      <c r="AI324" s="6">
        <v>0</v>
      </c>
    </row>
    <row r="325" spans="2:35" x14ac:dyDescent="0.25">
      <c r="B325" s="5"/>
      <c r="C325" s="8">
        <v>29543</v>
      </c>
      <c r="D325" s="6">
        <v>16.399999999999999</v>
      </c>
      <c r="E325" s="6">
        <v>12</v>
      </c>
      <c r="F325" s="6">
        <f t="shared" si="26"/>
        <v>14.2</v>
      </c>
      <c r="G325" s="6">
        <v>0</v>
      </c>
      <c r="I325" s="5"/>
      <c r="J325" s="8">
        <v>29909</v>
      </c>
      <c r="K325" s="6">
        <v>18</v>
      </c>
      <c r="L325" s="6">
        <v>9.6</v>
      </c>
      <c r="M325" s="6">
        <f t="shared" si="27"/>
        <v>13.8</v>
      </c>
      <c r="N325" s="6">
        <v>0</v>
      </c>
      <c r="P325" s="5"/>
      <c r="Q325" s="8">
        <v>30274</v>
      </c>
      <c r="R325" s="6">
        <v>18.2</v>
      </c>
      <c r="S325" s="6">
        <v>8.6</v>
      </c>
      <c r="T325" s="6">
        <f t="shared" si="25"/>
        <v>13.399999999999999</v>
      </c>
      <c r="U325" s="6">
        <v>0</v>
      </c>
      <c r="W325" s="5"/>
      <c r="X325" s="8">
        <v>30639</v>
      </c>
      <c r="Y325" s="6">
        <v>15</v>
      </c>
      <c r="Z325" s="6">
        <v>7.6</v>
      </c>
      <c r="AA325" s="6">
        <f t="shared" si="28"/>
        <v>11.3</v>
      </c>
      <c r="AB325" s="6">
        <v>0.1</v>
      </c>
      <c r="AD325" s="5"/>
      <c r="AE325" s="8">
        <v>31004</v>
      </c>
      <c r="AF325" s="6">
        <v>17.600000000000001</v>
      </c>
      <c r="AG325" s="6">
        <v>10</v>
      </c>
      <c r="AH325" s="6">
        <f t="shared" si="29"/>
        <v>13.8</v>
      </c>
      <c r="AI325" s="6">
        <v>0.1</v>
      </c>
    </row>
    <row r="326" spans="2:35" x14ac:dyDescent="0.25">
      <c r="B326" s="5"/>
      <c r="C326" s="8">
        <v>29544</v>
      </c>
      <c r="D326" s="6">
        <v>17.2</v>
      </c>
      <c r="E326" s="6">
        <v>8.8000000000000007</v>
      </c>
      <c r="F326" s="6">
        <f t="shared" si="26"/>
        <v>13</v>
      </c>
      <c r="G326" s="6">
        <v>0</v>
      </c>
      <c r="I326" s="5"/>
      <c r="J326" s="8">
        <v>29910</v>
      </c>
      <c r="K326" s="6">
        <v>17.600000000000001</v>
      </c>
      <c r="L326" s="6">
        <v>11.4</v>
      </c>
      <c r="M326" s="6">
        <f t="shared" si="27"/>
        <v>14.5</v>
      </c>
      <c r="N326" s="6">
        <v>0</v>
      </c>
      <c r="P326" s="5"/>
      <c r="Q326" s="8">
        <v>30275</v>
      </c>
      <c r="R326" s="6">
        <v>16.2</v>
      </c>
      <c r="S326" s="6">
        <v>8.6</v>
      </c>
      <c r="T326" s="6">
        <f t="shared" si="25"/>
        <v>12.399999999999999</v>
      </c>
      <c r="U326" s="6">
        <v>0</v>
      </c>
      <c r="W326" s="5"/>
      <c r="X326" s="8">
        <v>30640</v>
      </c>
      <c r="Y326" s="6">
        <v>15.6</v>
      </c>
      <c r="Z326" s="6">
        <v>7.8</v>
      </c>
      <c r="AA326" s="6">
        <f t="shared" si="28"/>
        <v>11.7</v>
      </c>
      <c r="AB326" s="6">
        <v>0.1</v>
      </c>
      <c r="AD326" s="5"/>
      <c r="AE326" s="8">
        <v>31005</v>
      </c>
      <c r="AF326" s="6">
        <v>17</v>
      </c>
      <c r="AG326" s="6">
        <v>11.2</v>
      </c>
      <c r="AH326" s="6">
        <f t="shared" si="29"/>
        <v>14.1</v>
      </c>
      <c r="AI326" s="6">
        <v>0</v>
      </c>
    </row>
    <row r="327" spans="2:35" x14ac:dyDescent="0.25">
      <c r="B327" s="5"/>
      <c r="C327" s="8">
        <v>29545</v>
      </c>
      <c r="D327" s="6">
        <v>18.2</v>
      </c>
      <c r="E327" s="6">
        <v>9.6</v>
      </c>
      <c r="F327" s="6">
        <f t="shared" si="26"/>
        <v>13.899999999999999</v>
      </c>
      <c r="G327" s="6">
        <v>0</v>
      </c>
      <c r="I327" s="5"/>
      <c r="J327" s="8">
        <v>29911</v>
      </c>
      <c r="K327" s="6">
        <v>18.2</v>
      </c>
      <c r="L327" s="6">
        <v>11.8</v>
      </c>
      <c r="M327" s="6">
        <f t="shared" si="27"/>
        <v>15</v>
      </c>
      <c r="N327" s="6">
        <v>0</v>
      </c>
      <c r="P327" s="5"/>
      <c r="Q327" s="8">
        <v>30276</v>
      </c>
      <c r="R327" s="6">
        <v>14.8</v>
      </c>
      <c r="S327" s="6">
        <v>9.4</v>
      </c>
      <c r="T327" s="6">
        <f t="shared" si="25"/>
        <v>12.100000000000001</v>
      </c>
      <c r="U327" s="6">
        <v>0</v>
      </c>
      <c r="W327" s="5"/>
      <c r="X327" s="8">
        <v>30641</v>
      </c>
      <c r="Y327" s="6">
        <v>16</v>
      </c>
      <c r="Z327" s="6">
        <v>11.2</v>
      </c>
      <c r="AA327" s="6">
        <f t="shared" si="28"/>
        <v>13.6</v>
      </c>
      <c r="AB327" s="6">
        <v>0.2</v>
      </c>
      <c r="AD327" s="5"/>
      <c r="AE327" s="8">
        <v>31006</v>
      </c>
      <c r="AF327" s="6">
        <v>17.2</v>
      </c>
      <c r="AG327" s="6">
        <v>10</v>
      </c>
      <c r="AH327" s="6">
        <f t="shared" si="29"/>
        <v>13.6</v>
      </c>
      <c r="AI327" s="6">
        <v>0</v>
      </c>
    </row>
    <row r="328" spans="2:35" x14ac:dyDescent="0.25">
      <c r="B328" s="5"/>
      <c r="C328" s="8">
        <v>29546</v>
      </c>
      <c r="D328" s="6">
        <v>16.399999999999999</v>
      </c>
      <c r="E328" s="6">
        <v>10.199999999999999</v>
      </c>
      <c r="F328" s="6">
        <f t="shared" si="26"/>
        <v>13.299999999999999</v>
      </c>
      <c r="G328" s="6">
        <v>0</v>
      </c>
      <c r="I328" s="5"/>
      <c r="J328" s="8">
        <v>29912</v>
      </c>
      <c r="K328" s="6">
        <v>17.2</v>
      </c>
      <c r="L328" s="6">
        <v>10.6</v>
      </c>
      <c r="M328" s="6">
        <f t="shared" si="27"/>
        <v>13.899999999999999</v>
      </c>
      <c r="N328" s="6">
        <v>0</v>
      </c>
      <c r="P328" s="5"/>
      <c r="Q328" s="8">
        <v>30277</v>
      </c>
      <c r="R328" s="6">
        <v>17</v>
      </c>
      <c r="S328" s="6">
        <v>9.1999999999999993</v>
      </c>
      <c r="T328" s="6">
        <f t="shared" si="25"/>
        <v>13.1</v>
      </c>
      <c r="U328" s="6">
        <v>0</v>
      </c>
      <c r="W328" s="5"/>
      <c r="X328" s="8">
        <v>30642</v>
      </c>
      <c r="Y328" s="6">
        <v>14.2</v>
      </c>
      <c r="Z328" s="6">
        <v>12.6</v>
      </c>
      <c r="AA328" s="6">
        <f t="shared" si="28"/>
        <v>13.399999999999999</v>
      </c>
      <c r="AB328" s="6">
        <v>0.2</v>
      </c>
      <c r="AD328" s="5"/>
      <c r="AE328" s="8">
        <v>31007</v>
      </c>
      <c r="AF328" s="6">
        <v>19.600000000000001</v>
      </c>
      <c r="AG328" s="6">
        <v>9.8000000000000007</v>
      </c>
      <c r="AH328" s="6">
        <f t="shared" si="29"/>
        <v>14.700000000000001</v>
      </c>
      <c r="AI328" s="6">
        <v>0</v>
      </c>
    </row>
    <row r="329" spans="2:35" x14ac:dyDescent="0.25">
      <c r="B329" s="5"/>
      <c r="C329" s="8">
        <v>29547</v>
      </c>
      <c r="D329" s="6">
        <v>17.600000000000001</v>
      </c>
      <c r="E329" s="6">
        <v>10</v>
      </c>
      <c r="F329" s="6">
        <f t="shared" si="26"/>
        <v>13.8</v>
      </c>
      <c r="G329" s="6">
        <v>0</v>
      </c>
      <c r="I329" s="5"/>
      <c r="J329" s="8">
        <v>29913</v>
      </c>
      <c r="K329" s="6">
        <v>17.600000000000001</v>
      </c>
      <c r="L329" s="6">
        <v>9</v>
      </c>
      <c r="M329" s="6">
        <f t="shared" si="27"/>
        <v>13.3</v>
      </c>
      <c r="N329" s="6">
        <v>0</v>
      </c>
      <c r="P329" s="5"/>
      <c r="Q329" s="8">
        <v>30278</v>
      </c>
      <c r="R329" s="6">
        <v>17</v>
      </c>
      <c r="S329" s="6">
        <v>10.6</v>
      </c>
      <c r="T329" s="6">
        <f t="shared" si="25"/>
        <v>13.8</v>
      </c>
      <c r="U329" s="6">
        <v>0</v>
      </c>
      <c r="W329" s="5"/>
      <c r="X329" s="8">
        <v>30643</v>
      </c>
      <c r="Y329" s="6">
        <v>16.2</v>
      </c>
      <c r="Z329" s="6">
        <v>12</v>
      </c>
      <c r="AA329" s="6">
        <f t="shared" si="28"/>
        <v>14.1</v>
      </c>
      <c r="AB329" s="6">
        <v>0.1</v>
      </c>
      <c r="AD329" s="5"/>
      <c r="AE329" s="8">
        <v>31008</v>
      </c>
      <c r="AF329" s="6">
        <v>21.6</v>
      </c>
      <c r="AG329" s="6">
        <v>12.8</v>
      </c>
      <c r="AH329" s="6">
        <f t="shared" si="29"/>
        <v>17.200000000000003</v>
      </c>
      <c r="AI329" s="6">
        <v>0</v>
      </c>
    </row>
    <row r="330" spans="2:35" x14ac:dyDescent="0.25">
      <c r="B330" s="5"/>
      <c r="C330" s="8">
        <v>29548</v>
      </c>
      <c r="D330" s="6">
        <v>17.600000000000001</v>
      </c>
      <c r="E330" s="6">
        <v>9.6</v>
      </c>
      <c r="F330" s="6">
        <f t="shared" si="26"/>
        <v>13.600000000000001</v>
      </c>
      <c r="G330" s="6">
        <v>0</v>
      </c>
      <c r="I330" s="5"/>
      <c r="J330" s="8">
        <v>29914</v>
      </c>
      <c r="K330" s="6">
        <v>19</v>
      </c>
      <c r="L330" s="6">
        <v>11</v>
      </c>
      <c r="M330" s="6">
        <f t="shared" si="27"/>
        <v>15</v>
      </c>
      <c r="N330" s="6">
        <v>0</v>
      </c>
      <c r="P330" s="5"/>
      <c r="Q330" s="8">
        <v>30279</v>
      </c>
      <c r="R330" s="6">
        <v>17.8</v>
      </c>
      <c r="S330" s="6">
        <v>10</v>
      </c>
      <c r="T330" s="6">
        <f t="shared" si="25"/>
        <v>13.9</v>
      </c>
      <c r="U330" s="6">
        <v>0</v>
      </c>
      <c r="W330" s="5"/>
      <c r="X330" s="8">
        <v>30644</v>
      </c>
      <c r="Y330" s="6">
        <v>18.399999999999999</v>
      </c>
      <c r="Z330" s="6">
        <v>11</v>
      </c>
      <c r="AA330" s="6">
        <f t="shared" si="28"/>
        <v>14.7</v>
      </c>
      <c r="AB330" s="6">
        <v>0</v>
      </c>
      <c r="AD330" s="5"/>
      <c r="AE330" s="8">
        <v>31009</v>
      </c>
      <c r="AF330" s="6">
        <v>22</v>
      </c>
      <c r="AG330" s="6">
        <v>17</v>
      </c>
      <c r="AH330" s="6">
        <f t="shared" si="29"/>
        <v>19.5</v>
      </c>
      <c r="AI330" s="6">
        <v>0</v>
      </c>
    </row>
    <row r="331" spans="2:35" x14ac:dyDescent="0.25">
      <c r="B331" s="5"/>
      <c r="C331" s="8">
        <v>29549</v>
      </c>
      <c r="D331" s="6">
        <v>17.399999999999999</v>
      </c>
      <c r="E331" s="6">
        <v>8.6</v>
      </c>
      <c r="F331" s="6">
        <f t="shared" si="26"/>
        <v>13</v>
      </c>
      <c r="G331" s="6">
        <v>0</v>
      </c>
      <c r="I331" s="5"/>
      <c r="J331" s="8">
        <v>29915</v>
      </c>
      <c r="K331" s="6">
        <v>17.600000000000001</v>
      </c>
      <c r="L331" s="6">
        <v>10.6</v>
      </c>
      <c r="M331" s="6">
        <f t="shared" si="27"/>
        <v>14.100000000000001</v>
      </c>
      <c r="N331" s="6">
        <v>0</v>
      </c>
      <c r="P331" s="5"/>
      <c r="Q331" s="8">
        <v>30280</v>
      </c>
      <c r="R331" s="6">
        <v>17.8</v>
      </c>
      <c r="S331" s="6">
        <v>10</v>
      </c>
      <c r="T331" s="6">
        <f t="shared" si="25"/>
        <v>13.9</v>
      </c>
      <c r="U331" s="6">
        <v>0</v>
      </c>
      <c r="W331" s="5"/>
      <c r="X331" s="8">
        <v>30645</v>
      </c>
      <c r="Y331" s="6">
        <v>19.399999999999999</v>
      </c>
      <c r="Z331" s="6">
        <v>11.8</v>
      </c>
      <c r="AA331" s="6">
        <f t="shared" si="28"/>
        <v>15.6</v>
      </c>
      <c r="AB331" s="6">
        <v>0</v>
      </c>
      <c r="AD331" s="5"/>
      <c r="AE331" s="8">
        <v>31010</v>
      </c>
      <c r="AF331" s="6">
        <v>20.6</v>
      </c>
      <c r="AG331" s="6">
        <v>15</v>
      </c>
      <c r="AH331" s="6">
        <f t="shared" si="29"/>
        <v>17.8</v>
      </c>
      <c r="AI331" s="6">
        <v>0</v>
      </c>
    </row>
    <row r="332" spans="2:35" x14ac:dyDescent="0.25">
      <c r="B332" s="5"/>
      <c r="C332" s="8">
        <v>29550</v>
      </c>
      <c r="D332" s="6">
        <v>15.2</v>
      </c>
      <c r="E332" s="6">
        <v>9</v>
      </c>
      <c r="F332" s="6">
        <f t="shared" si="26"/>
        <v>12.1</v>
      </c>
      <c r="G332" s="6">
        <v>0</v>
      </c>
      <c r="I332" s="5"/>
      <c r="J332" s="8">
        <v>29916</v>
      </c>
      <c r="K332" s="6">
        <v>16.8</v>
      </c>
      <c r="L332" s="6">
        <v>8.1999999999999993</v>
      </c>
      <c r="M332" s="6">
        <f t="shared" si="27"/>
        <v>12.5</v>
      </c>
      <c r="N332" s="6">
        <v>0</v>
      </c>
      <c r="P332" s="5"/>
      <c r="Q332" s="8">
        <v>30281</v>
      </c>
      <c r="R332" s="6">
        <v>13.4</v>
      </c>
      <c r="S332" s="6">
        <v>9.6</v>
      </c>
      <c r="T332" s="6">
        <f t="shared" si="25"/>
        <v>11.5</v>
      </c>
      <c r="U332" s="6">
        <v>77.7</v>
      </c>
      <c r="W332" s="5"/>
      <c r="X332" s="8">
        <v>30646</v>
      </c>
      <c r="Y332" s="6">
        <v>19.600000000000001</v>
      </c>
      <c r="Z332" s="6">
        <v>13.2</v>
      </c>
      <c r="AA332" s="6">
        <f t="shared" si="28"/>
        <v>16.399999999999999</v>
      </c>
      <c r="AB332" s="6">
        <v>0</v>
      </c>
      <c r="AD332" s="5"/>
      <c r="AE332" s="8">
        <v>31011</v>
      </c>
      <c r="AF332" s="6">
        <v>18.399999999999999</v>
      </c>
      <c r="AG332" s="6">
        <v>10.6</v>
      </c>
      <c r="AH332" s="6">
        <f t="shared" si="29"/>
        <v>14.5</v>
      </c>
      <c r="AI332" s="6">
        <v>0</v>
      </c>
    </row>
    <row r="333" spans="2:35" x14ac:dyDescent="0.25">
      <c r="B333" s="5"/>
      <c r="C333" s="8">
        <v>29551</v>
      </c>
      <c r="D333" s="6">
        <v>10.6</v>
      </c>
      <c r="E333" s="6">
        <v>7.6</v>
      </c>
      <c r="F333" s="6">
        <f t="shared" si="26"/>
        <v>9.1</v>
      </c>
      <c r="G333" s="6">
        <v>11.2</v>
      </c>
      <c r="I333" s="5"/>
      <c r="J333" s="8">
        <v>29917</v>
      </c>
      <c r="K333" s="6">
        <v>18.2</v>
      </c>
      <c r="L333" s="6">
        <v>8.1999999999999993</v>
      </c>
      <c r="M333" s="6">
        <f t="shared" si="27"/>
        <v>13.2</v>
      </c>
      <c r="N333" s="6">
        <v>0</v>
      </c>
      <c r="P333" s="5"/>
      <c r="Q333" s="8">
        <v>30282</v>
      </c>
      <c r="R333" s="6">
        <v>14.6</v>
      </c>
      <c r="S333" s="6">
        <v>7.8</v>
      </c>
      <c r="T333" s="6">
        <f t="shared" si="25"/>
        <v>11.2</v>
      </c>
      <c r="U333" s="6">
        <v>0</v>
      </c>
      <c r="W333" s="5"/>
      <c r="X333" s="8">
        <v>30647</v>
      </c>
      <c r="Y333" s="6">
        <v>22</v>
      </c>
      <c r="Z333" s="6">
        <v>16</v>
      </c>
      <c r="AA333" s="6">
        <f t="shared" si="28"/>
        <v>19</v>
      </c>
      <c r="AB333" s="6">
        <v>0</v>
      </c>
      <c r="AD333" s="5"/>
      <c r="AE333" s="8">
        <v>31012</v>
      </c>
      <c r="AF333" s="6">
        <v>19.2</v>
      </c>
      <c r="AG333" s="6">
        <v>10</v>
      </c>
      <c r="AH333" s="6">
        <f t="shared" si="29"/>
        <v>14.6</v>
      </c>
      <c r="AI333" s="6">
        <v>0.2</v>
      </c>
    </row>
    <row r="334" spans="2:35" x14ac:dyDescent="0.25">
      <c r="B334" s="5"/>
      <c r="C334" s="8">
        <v>29552</v>
      </c>
      <c r="D334" s="6">
        <v>12.6</v>
      </c>
      <c r="E334" s="6">
        <v>5.2</v>
      </c>
      <c r="F334" s="6">
        <f t="shared" si="26"/>
        <v>8.9</v>
      </c>
      <c r="G334" s="6">
        <v>0</v>
      </c>
      <c r="I334" s="5"/>
      <c r="J334" s="8">
        <v>29918</v>
      </c>
      <c r="K334" s="6">
        <v>15.8</v>
      </c>
      <c r="L334" s="6">
        <v>13.2</v>
      </c>
      <c r="M334" s="6">
        <f t="shared" si="27"/>
        <v>14.5</v>
      </c>
      <c r="N334" s="6">
        <v>0</v>
      </c>
      <c r="P334" s="5"/>
      <c r="Q334" s="8">
        <v>30283</v>
      </c>
      <c r="R334" s="6">
        <v>14.2</v>
      </c>
      <c r="S334" s="6">
        <v>6.4</v>
      </c>
      <c r="T334" s="6">
        <f t="shared" si="25"/>
        <v>10.3</v>
      </c>
      <c r="U334" s="6">
        <v>0</v>
      </c>
      <c r="W334" s="5"/>
      <c r="X334" s="8">
        <v>30648</v>
      </c>
      <c r="Y334" s="6">
        <v>18.399999999999999</v>
      </c>
      <c r="Z334" s="6">
        <v>12.2</v>
      </c>
      <c r="AA334" s="6">
        <f t="shared" si="28"/>
        <v>15.299999999999999</v>
      </c>
      <c r="AB334" s="6">
        <v>0</v>
      </c>
      <c r="AD334" s="5"/>
      <c r="AE334" s="8">
        <v>31013</v>
      </c>
      <c r="AF334" s="6">
        <v>16.2</v>
      </c>
      <c r="AG334" s="6">
        <v>7.4</v>
      </c>
      <c r="AH334" s="6">
        <f t="shared" si="29"/>
        <v>11.8</v>
      </c>
      <c r="AI334" s="6">
        <v>0</v>
      </c>
    </row>
    <row r="335" spans="2:35" x14ac:dyDescent="0.25">
      <c r="B335" s="5"/>
      <c r="C335" s="8">
        <v>29553</v>
      </c>
      <c r="D335" s="6">
        <v>15</v>
      </c>
      <c r="E335" s="6">
        <v>7</v>
      </c>
      <c r="F335" s="6">
        <f t="shared" si="26"/>
        <v>11</v>
      </c>
      <c r="G335" s="6">
        <v>0</v>
      </c>
      <c r="I335" s="5"/>
      <c r="J335" s="8">
        <v>29919</v>
      </c>
      <c r="K335" s="6">
        <v>14.8</v>
      </c>
      <c r="L335" s="6">
        <v>9</v>
      </c>
      <c r="M335" s="6">
        <f t="shared" si="27"/>
        <v>11.9</v>
      </c>
      <c r="N335" s="6">
        <v>0</v>
      </c>
      <c r="P335" s="5"/>
      <c r="Q335" s="8">
        <v>30284</v>
      </c>
      <c r="R335" s="6">
        <v>13.4</v>
      </c>
      <c r="S335" s="6">
        <v>5.8</v>
      </c>
      <c r="T335" s="6">
        <f t="shared" si="25"/>
        <v>9.6</v>
      </c>
      <c r="U335" s="6">
        <v>0.6</v>
      </c>
      <c r="W335" s="5"/>
      <c r="X335" s="8">
        <v>30649</v>
      </c>
      <c r="Y335" s="6">
        <v>16.2</v>
      </c>
      <c r="Z335" s="6">
        <v>10.4</v>
      </c>
      <c r="AA335" s="6">
        <f t="shared" si="28"/>
        <v>13.3</v>
      </c>
      <c r="AB335" s="6">
        <v>0</v>
      </c>
      <c r="AD335" s="5"/>
      <c r="AE335" s="8">
        <v>31014</v>
      </c>
      <c r="AF335" s="6">
        <v>14.8</v>
      </c>
      <c r="AG335" s="6">
        <v>7.2</v>
      </c>
      <c r="AH335" s="6">
        <f t="shared" si="29"/>
        <v>11</v>
      </c>
      <c r="AI335" s="6">
        <v>0</v>
      </c>
    </row>
    <row r="336" spans="2:35" x14ac:dyDescent="0.25">
      <c r="B336" s="5"/>
      <c r="C336" s="8">
        <v>29554</v>
      </c>
      <c r="D336" s="6">
        <v>11</v>
      </c>
      <c r="E336" s="6">
        <v>7</v>
      </c>
      <c r="F336" s="6">
        <f t="shared" si="26"/>
        <v>9</v>
      </c>
      <c r="G336" s="6">
        <v>0</v>
      </c>
      <c r="I336" s="5"/>
      <c r="J336" s="12">
        <v>29920</v>
      </c>
      <c r="K336" s="13">
        <v>17.8</v>
      </c>
      <c r="L336" s="13">
        <v>7</v>
      </c>
      <c r="M336" s="13">
        <f t="shared" si="27"/>
        <v>12.4</v>
      </c>
      <c r="N336" s="13">
        <v>0</v>
      </c>
      <c r="P336" s="5"/>
      <c r="Q336" s="12">
        <v>30285</v>
      </c>
      <c r="R336" s="13">
        <v>8.4</v>
      </c>
      <c r="S336" s="13">
        <v>7.6</v>
      </c>
      <c r="T336" s="13">
        <f t="shared" si="25"/>
        <v>8</v>
      </c>
      <c r="U336" s="13">
        <v>1.1000000000000001</v>
      </c>
      <c r="W336" s="5"/>
      <c r="X336" s="12">
        <v>30650</v>
      </c>
      <c r="Y336" s="13">
        <v>18</v>
      </c>
      <c r="Z336" s="13">
        <v>11.2</v>
      </c>
      <c r="AA336" s="13">
        <f t="shared" si="28"/>
        <v>14.6</v>
      </c>
      <c r="AB336" s="13">
        <v>0</v>
      </c>
      <c r="AD336" s="5"/>
      <c r="AE336" s="8">
        <v>31015</v>
      </c>
      <c r="AF336" s="6">
        <v>16</v>
      </c>
      <c r="AG336" s="6">
        <v>10.4</v>
      </c>
      <c r="AH336" s="6">
        <f t="shared" si="29"/>
        <v>13.2</v>
      </c>
      <c r="AI336" s="6">
        <v>4.4000000000000004</v>
      </c>
    </row>
    <row r="337" spans="2:35" x14ac:dyDescent="0.25">
      <c r="B337" s="5"/>
      <c r="C337" s="12">
        <v>29555</v>
      </c>
      <c r="D337" s="13">
        <v>9.1999999999999993</v>
      </c>
      <c r="E337" s="13">
        <v>3.8</v>
      </c>
      <c r="F337" s="13">
        <f t="shared" si="26"/>
        <v>6.5</v>
      </c>
      <c r="G337" s="13">
        <v>0</v>
      </c>
      <c r="I337" s="5" t="s">
        <v>16</v>
      </c>
      <c r="J337" s="8">
        <v>29921</v>
      </c>
      <c r="K337" s="6">
        <v>18.8</v>
      </c>
      <c r="L337" s="6">
        <v>11.4</v>
      </c>
      <c r="M337" s="6">
        <f t="shared" si="27"/>
        <v>15.100000000000001</v>
      </c>
      <c r="N337" s="6">
        <v>0</v>
      </c>
      <c r="P337" s="5" t="s">
        <v>16</v>
      </c>
      <c r="Q337" s="8">
        <v>30286</v>
      </c>
      <c r="R337" s="6">
        <v>11.8</v>
      </c>
      <c r="S337" s="6">
        <v>7.2</v>
      </c>
      <c r="T337" s="6">
        <f t="shared" si="25"/>
        <v>9.5</v>
      </c>
      <c r="U337" s="6">
        <v>0.3</v>
      </c>
      <c r="W337" s="5" t="s">
        <v>16</v>
      </c>
      <c r="X337" s="8">
        <v>30651</v>
      </c>
      <c r="Y337" s="6">
        <v>14.8</v>
      </c>
      <c r="Z337" s="6">
        <v>9</v>
      </c>
      <c r="AA337" s="6">
        <f t="shared" si="28"/>
        <v>11.9</v>
      </c>
      <c r="AB337" s="6">
        <v>0</v>
      </c>
      <c r="AD337" s="5"/>
      <c r="AE337" s="12">
        <v>31016</v>
      </c>
      <c r="AF337" s="13">
        <v>17</v>
      </c>
      <c r="AG337" s="13">
        <v>13.4</v>
      </c>
      <c r="AH337" s="13">
        <f t="shared" si="29"/>
        <v>15.2</v>
      </c>
      <c r="AI337" s="13">
        <v>2.6</v>
      </c>
    </row>
    <row r="338" spans="2:35" x14ac:dyDescent="0.25">
      <c r="B338" s="5" t="s">
        <v>16</v>
      </c>
      <c r="C338" s="8">
        <v>29556</v>
      </c>
      <c r="D338" s="6">
        <v>8.1999999999999993</v>
      </c>
      <c r="E338" s="6">
        <v>1.2</v>
      </c>
      <c r="F338" s="6">
        <f t="shared" si="26"/>
        <v>4.6999999999999993</v>
      </c>
      <c r="G338" s="6">
        <v>0</v>
      </c>
      <c r="I338" s="5"/>
      <c r="J338" s="8">
        <v>29922</v>
      </c>
      <c r="K338" s="6">
        <v>15.8</v>
      </c>
      <c r="L338" s="6">
        <v>9.8000000000000007</v>
      </c>
      <c r="M338" s="6">
        <f t="shared" si="27"/>
        <v>12.8</v>
      </c>
      <c r="N338" s="6">
        <v>0.1</v>
      </c>
      <c r="P338" s="5"/>
      <c r="Q338" s="8">
        <v>30287</v>
      </c>
      <c r="R338" s="6">
        <v>12.6</v>
      </c>
      <c r="S338" s="6">
        <v>6.4</v>
      </c>
      <c r="T338" s="6">
        <f t="shared" si="25"/>
        <v>9.5</v>
      </c>
      <c r="U338" s="6">
        <v>0.1</v>
      </c>
      <c r="W338" s="5"/>
      <c r="X338" s="8">
        <v>30652</v>
      </c>
      <c r="Y338" s="6">
        <v>12</v>
      </c>
      <c r="Z338" s="6">
        <v>6.6</v>
      </c>
      <c r="AA338" s="6">
        <f t="shared" si="28"/>
        <v>9.3000000000000007</v>
      </c>
      <c r="AB338" s="6">
        <v>0</v>
      </c>
      <c r="AD338" s="5" t="s">
        <v>16</v>
      </c>
      <c r="AE338" s="8">
        <v>31017</v>
      </c>
      <c r="AF338" s="6">
        <v>15.6</v>
      </c>
      <c r="AG338" s="6">
        <v>8.8000000000000007</v>
      </c>
      <c r="AH338" s="6">
        <f t="shared" si="29"/>
        <v>12.2</v>
      </c>
      <c r="AI338" s="6">
        <v>0.1</v>
      </c>
    </row>
    <row r="339" spans="2:35" x14ac:dyDescent="0.25">
      <c r="B339" s="5"/>
      <c r="C339" s="8">
        <v>29557</v>
      </c>
      <c r="D339" s="6">
        <v>6.4</v>
      </c>
      <c r="E339" s="6">
        <v>-1</v>
      </c>
      <c r="F339" s="6">
        <f t="shared" si="26"/>
        <v>2.7</v>
      </c>
      <c r="G339" s="6">
        <v>0</v>
      </c>
      <c r="I339" s="5"/>
      <c r="J339" s="8">
        <v>29923</v>
      </c>
      <c r="K339" s="6">
        <v>11.4</v>
      </c>
      <c r="L339" s="6">
        <v>3.8</v>
      </c>
      <c r="M339" s="6">
        <f t="shared" si="27"/>
        <v>7.6</v>
      </c>
      <c r="N339" s="6">
        <v>0</v>
      </c>
      <c r="P339" s="5"/>
      <c r="Q339" s="8">
        <v>30288</v>
      </c>
      <c r="R339" s="6">
        <v>13.8</v>
      </c>
      <c r="S339" s="6">
        <v>9</v>
      </c>
      <c r="T339" s="6">
        <f t="shared" si="25"/>
        <v>11.4</v>
      </c>
      <c r="U339" s="6">
        <v>0</v>
      </c>
      <c r="W339" s="5"/>
      <c r="X339" s="8">
        <v>30653</v>
      </c>
      <c r="Y339" s="6">
        <v>12.4</v>
      </c>
      <c r="Z339" s="6">
        <v>6.2</v>
      </c>
      <c r="AA339" s="6">
        <f t="shared" si="28"/>
        <v>9.3000000000000007</v>
      </c>
      <c r="AB339" s="6">
        <v>0.1</v>
      </c>
      <c r="AD339" s="5"/>
      <c r="AE339" s="8">
        <v>31018</v>
      </c>
      <c r="AF339" s="6">
        <v>14.6</v>
      </c>
      <c r="AG339" s="6">
        <v>7.2</v>
      </c>
      <c r="AH339" s="6">
        <f t="shared" si="29"/>
        <v>10.9</v>
      </c>
      <c r="AI339" s="6">
        <v>0</v>
      </c>
    </row>
    <row r="340" spans="2:35" x14ac:dyDescent="0.25">
      <c r="B340" s="5"/>
      <c r="C340" s="8">
        <v>29558</v>
      </c>
      <c r="D340" s="6">
        <v>10.199999999999999</v>
      </c>
      <c r="E340" s="6">
        <v>3</v>
      </c>
      <c r="F340" s="6">
        <f t="shared" si="26"/>
        <v>6.6</v>
      </c>
      <c r="G340" s="6">
        <v>0</v>
      </c>
      <c r="I340" s="5"/>
      <c r="J340" s="8">
        <v>29924</v>
      </c>
      <c r="K340" s="6">
        <v>14.4</v>
      </c>
      <c r="L340" s="6">
        <v>3.2</v>
      </c>
      <c r="M340" s="6">
        <f t="shared" si="27"/>
        <v>8.8000000000000007</v>
      </c>
      <c r="N340" s="6">
        <v>0</v>
      </c>
      <c r="P340" s="5"/>
      <c r="Q340" s="8">
        <v>30289</v>
      </c>
      <c r="R340" s="6">
        <v>14.6</v>
      </c>
      <c r="S340" s="6">
        <v>6.2</v>
      </c>
      <c r="T340" s="6">
        <f t="shared" si="25"/>
        <v>10.4</v>
      </c>
      <c r="U340" s="6">
        <v>0</v>
      </c>
      <c r="W340" s="5"/>
      <c r="X340" s="8">
        <v>30654</v>
      </c>
      <c r="Y340" s="6">
        <v>10.6</v>
      </c>
      <c r="Z340" s="6">
        <v>8.8000000000000007</v>
      </c>
      <c r="AA340" s="6">
        <f t="shared" si="28"/>
        <v>9.6999999999999993</v>
      </c>
      <c r="AB340" s="6">
        <v>0.1</v>
      </c>
      <c r="AD340" s="5"/>
      <c r="AE340" s="8">
        <v>31019</v>
      </c>
      <c r="AF340" s="6">
        <v>14.6</v>
      </c>
      <c r="AG340" s="6">
        <v>4.5999999999999996</v>
      </c>
      <c r="AH340" s="6">
        <f t="shared" si="29"/>
        <v>9.6</v>
      </c>
      <c r="AI340" s="6">
        <v>0</v>
      </c>
    </row>
    <row r="341" spans="2:35" x14ac:dyDescent="0.25">
      <c r="B341" s="5"/>
      <c r="C341" s="8">
        <v>29559</v>
      </c>
      <c r="D341" s="6">
        <v>9.1999999999999993</v>
      </c>
      <c r="E341" s="6">
        <v>2</v>
      </c>
      <c r="F341" s="6">
        <f t="shared" si="26"/>
        <v>5.6</v>
      </c>
      <c r="G341" s="6">
        <v>0</v>
      </c>
      <c r="I341" s="5"/>
      <c r="J341" s="8">
        <v>29925</v>
      </c>
      <c r="K341" s="6">
        <v>16.2</v>
      </c>
      <c r="L341" s="6">
        <v>8.1999999999999993</v>
      </c>
      <c r="M341" s="6">
        <f t="shared" si="27"/>
        <v>12.2</v>
      </c>
      <c r="N341" s="6">
        <v>0</v>
      </c>
      <c r="P341" s="5"/>
      <c r="Q341" s="8">
        <v>30290</v>
      </c>
      <c r="R341" s="6">
        <v>16.600000000000001</v>
      </c>
      <c r="S341" s="6">
        <v>6.6</v>
      </c>
      <c r="T341" s="6">
        <f t="shared" si="25"/>
        <v>11.600000000000001</v>
      </c>
      <c r="U341" s="6">
        <v>0</v>
      </c>
      <c r="W341" s="5"/>
      <c r="X341" s="8">
        <v>30655</v>
      </c>
      <c r="Y341" s="6">
        <v>14</v>
      </c>
      <c r="Z341" s="6">
        <v>7.4</v>
      </c>
      <c r="AA341" s="6">
        <f t="shared" si="28"/>
        <v>10.7</v>
      </c>
      <c r="AB341" s="6">
        <v>0</v>
      </c>
      <c r="AD341" s="5"/>
      <c r="AE341" s="8">
        <v>31020</v>
      </c>
      <c r="AF341" s="6">
        <v>16.399999999999999</v>
      </c>
      <c r="AG341" s="6">
        <v>8</v>
      </c>
      <c r="AH341" s="6">
        <f t="shared" si="29"/>
        <v>12.2</v>
      </c>
      <c r="AI341" s="6">
        <v>0</v>
      </c>
    </row>
    <row r="342" spans="2:35" x14ac:dyDescent="0.25">
      <c r="B342" s="5"/>
      <c r="C342" s="8">
        <v>29560</v>
      </c>
      <c r="D342" s="6">
        <v>9.1999999999999993</v>
      </c>
      <c r="E342" s="6">
        <v>1.8</v>
      </c>
      <c r="F342" s="6">
        <f t="shared" si="26"/>
        <v>5.5</v>
      </c>
      <c r="G342" s="6">
        <v>0</v>
      </c>
      <c r="I342" s="5"/>
      <c r="J342" s="8">
        <v>29926</v>
      </c>
      <c r="K342" s="6">
        <v>13</v>
      </c>
      <c r="L342" s="6">
        <v>8</v>
      </c>
      <c r="M342" s="6">
        <f t="shared" si="27"/>
        <v>10.5</v>
      </c>
      <c r="N342" s="6">
        <v>0</v>
      </c>
      <c r="P342" s="5"/>
      <c r="Q342" s="8">
        <v>30291</v>
      </c>
      <c r="R342" s="6">
        <v>12.8</v>
      </c>
      <c r="S342" s="6">
        <v>6.4</v>
      </c>
      <c r="T342" s="6">
        <f t="shared" si="25"/>
        <v>9.6000000000000014</v>
      </c>
      <c r="U342" s="6">
        <v>0.3</v>
      </c>
      <c r="W342" s="5"/>
      <c r="X342" s="8">
        <v>30656</v>
      </c>
      <c r="Y342" s="6">
        <v>13.6</v>
      </c>
      <c r="Z342" s="6">
        <v>6.4</v>
      </c>
      <c r="AA342" s="6">
        <f t="shared" si="28"/>
        <v>10</v>
      </c>
      <c r="AB342" s="6">
        <v>0</v>
      </c>
      <c r="AD342" s="5"/>
      <c r="AE342" s="8">
        <v>31021</v>
      </c>
      <c r="AF342" s="6">
        <v>16.2</v>
      </c>
      <c r="AG342" s="6">
        <v>7.4</v>
      </c>
      <c r="AH342" s="6">
        <f t="shared" si="29"/>
        <v>11.8</v>
      </c>
      <c r="AI342" s="6">
        <v>0</v>
      </c>
    </row>
    <row r="343" spans="2:35" x14ac:dyDescent="0.25">
      <c r="B343" s="5"/>
      <c r="C343" s="8">
        <v>29561</v>
      </c>
      <c r="D343" s="6">
        <v>12.2</v>
      </c>
      <c r="E343" s="6">
        <v>4.5999999999999996</v>
      </c>
      <c r="F343" s="6">
        <f t="shared" si="26"/>
        <v>8.3999999999999986</v>
      </c>
      <c r="G343" s="6">
        <v>0</v>
      </c>
      <c r="I343" s="5"/>
      <c r="J343" s="8">
        <v>29927</v>
      </c>
      <c r="K343" s="6">
        <v>14.6</v>
      </c>
      <c r="L343" s="6">
        <v>5.6</v>
      </c>
      <c r="M343" s="6">
        <f t="shared" si="27"/>
        <v>10.1</v>
      </c>
      <c r="N343" s="6">
        <v>0</v>
      </c>
      <c r="P343" s="5"/>
      <c r="Q343" s="8">
        <v>30292</v>
      </c>
      <c r="R343" s="6">
        <v>15.2</v>
      </c>
      <c r="S343" s="6">
        <v>8.4</v>
      </c>
      <c r="T343" s="6">
        <f t="shared" si="25"/>
        <v>11.8</v>
      </c>
      <c r="U343" s="6">
        <v>0.4</v>
      </c>
      <c r="W343" s="5"/>
      <c r="X343" s="8">
        <v>30657</v>
      </c>
      <c r="Y343" s="6">
        <v>13.2</v>
      </c>
      <c r="Z343" s="6">
        <v>5.6</v>
      </c>
      <c r="AA343" s="6">
        <f t="shared" si="28"/>
        <v>9.3999999999999986</v>
      </c>
      <c r="AB343" s="6">
        <v>0</v>
      </c>
      <c r="AD343" s="5"/>
      <c r="AE343" s="8">
        <v>31022</v>
      </c>
      <c r="AF343" s="6">
        <v>16.399999999999999</v>
      </c>
      <c r="AG343" s="6">
        <v>8</v>
      </c>
      <c r="AH343" s="6">
        <f t="shared" si="29"/>
        <v>12.2</v>
      </c>
      <c r="AI343" s="6">
        <v>0</v>
      </c>
    </row>
    <row r="344" spans="2:35" x14ac:dyDescent="0.25">
      <c r="B344" s="5"/>
      <c r="C344" s="8">
        <v>29562</v>
      </c>
      <c r="D344" s="6">
        <v>11.8</v>
      </c>
      <c r="E344" s="6">
        <v>6.8</v>
      </c>
      <c r="F344" s="6">
        <f t="shared" si="26"/>
        <v>9.3000000000000007</v>
      </c>
      <c r="G344" s="6">
        <v>0</v>
      </c>
      <c r="I344" s="5"/>
      <c r="J344" s="8">
        <v>29928</v>
      </c>
      <c r="K344" s="6">
        <v>15.6</v>
      </c>
      <c r="L344" s="6">
        <v>6.6</v>
      </c>
      <c r="M344" s="6">
        <f t="shared" si="27"/>
        <v>11.1</v>
      </c>
      <c r="N344" s="6">
        <v>0</v>
      </c>
      <c r="P344" s="5"/>
      <c r="Q344" s="8">
        <v>30293</v>
      </c>
      <c r="R344" s="6">
        <v>16.8</v>
      </c>
      <c r="S344" s="6">
        <v>12.6</v>
      </c>
      <c r="T344" s="6">
        <f t="shared" si="25"/>
        <v>14.7</v>
      </c>
      <c r="U344" s="6">
        <v>0.1</v>
      </c>
      <c r="W344" s="5"/>
      <c r="X344" s="8">
        <v>30658</v>
      </c>
      <c r="Y344" s="6">
        <v>14.4</v>
      </c>
      <c r="Z344" s="6">
        <v>5.2</v>
      </c>
      <c r="AA344" s="6">
        <f t="shared" si="28"/>
        <v>9.8000000000000007</v>
      </c>
      <c r="AB344" s="6">
        <v>0</v>
      </c>
      <c r="AD344" s="5"/>
      <c r="AE344" s="8">
        <v>31023</v>
      </c>
      <c r="AF344" s="6">
        <v>15.4</v>
      </c>
      <c r="AG344" s="6">
        <v>8</v>
      </c>
      <c r="AH344" s="6">
        <f t="shared" si="29"/>
        <v>11.7</v>
      </c>
      <c r="AI344" s="6">
        <v>4.8</v>
      </c>
    </row>
    <row r="345" spans="2:35" x14ac:dyDescent="0.25">
      <c r="B345" s="5"/>
      <c r="C345" s="8">
        <v>29563</v>
      </c>
      <c r="D345" s="6">
        <v>9.1999999999999993</v>
      </c>
      <c r="E345" s="6">
        <v>3.6</v>
      </c>
      <c r="F345" s="6">
        <f t="shared" si="26"/>
        <v>6.3999999999999995</v>
      </c>
      <c r="G345" s="6">
        <v>0</v>
      </c>
      <c r="I345" s="5"/>
      <c r="J345" s="8">
        <v>29929</v>
      </c>
      <c r="K345" s="6">
        <v>17.8</v>
      </c>
      <c r="L345" s="6">
        <v>12.2</v>
      </c>
      <c r="M345" s="6">
        <f t="shared" si="27"/>
        <v>15</v>
      </c>
      <c r="N345" s="6">
        <v>0</v>
      </c>
      <c r="P345" s="5"/>
      <c r="Q345" s="8">
        <v>30294</v>
      </c>
      <c r="R345" s="6">
        <v>18.2</v>
      </c>
      <c r="S345" s="6">
        <v>12.4</v>
      </c>
      <c r="T345" s="6">
        <f t="shared" si="25"/>
        <v>15.3</v>
      </c>
      <c r="U345" s="6">
        <v>0</v>
      </c>
      <c r="W345" s="5"/>
      <c r="X345" s="8">
        <v>30659</v>
      </c>
      <c r="Y345" s="6">
        <v>14.4</v>
      </c>
      <c r="Z345" s="6">
        <v>4.2</v>
      </c>
      <c r="AA345" s="6">
        <f t="shared" si="28"/>
        <v>9.3000000000000007</v>
      </c>
      <c r="AB345" s="6">
        <v>0</v>
      </c>
      <c r="AD345" s="5"/>
      <c r="AE345" s="8">
        <v>31024</v>
      </c>
      <c r="AF345" s="6">
        <v>16</v>
      </c>
      <c r="AG345" s="6">
        <v>10.8</v>
      </c>
      <c r="AH345" s="6">
        <f t="shared" si="29"/>
        <v>13.4</v>
      </c>
      <c r="AI345" s="6">
        <v>10</v>
      </c>
    </row>
    <row r="346" spans="2:35" x14ac:dyDescent="0.25">
      <c r="B346" s="5"/>
      <c r="C346" s="8">
        <v>29564</v>
      </c>
      <c r="D346" s="6">
        <v>8.6</v>
      </c>
      <c r="E346" s="6">
        <v>0</v>
      </c>
      <c r="F346" s="6">
        <f t="shared" si="26"/>
        <v>4.3</v>
      </c>
      <c r="G346" s="6">
        <v>0</v>
      </c>
      <c r="I346" s="5"/>
      <c r="J346" s="8">
        <v>29930</v>
      </c>
      <c r="K346" s="6">
        <v>18.399999999999999</v>
      </c>
      <c r="L346" s="6">
        <v>12</v>
      </c>
      <c r="M346" s="6">
        <f t="shared" si="27"/>
        <v>15.2</v>
      </c>
      <c r="N346" s="6">
        <v>0</v>
      </c>
      <c r="P346" s="5"/>
      <c r="Q346" s="8">
        <v>30295</v>
      </c>
      <c r="R346" s="6">
        <v>19.8</v>
      </c>
      <c r="S346" s="6">
        <v>11.6</v>
      </c>
      <c r="T346" s="6">
        <f t="shared" si="25"/>
        <v>15.7</v>
      </c>
      <c r="U346" s="6">
        <v>0</v>
      </c>
      <c r="W346" s="5"/>
      <c r="X346" s="8">
        <v>30660</v>
      </c>
      <c r="Y346" s="6">
        <v>14.2</v>
      </c>
      <c r="Z346" s="6">
        <v>6</v>
      </c>
      <c r="AA346" s="6">
        <f t="shared" si="28"/>
        <v>10.1</v>
      </c>
      <c r="AB346" s="6">
        <v>0</v>
      </c>
      <c r="AD346" s="5"/>
      <c r="AE346" s="8">
        <v>31025</v>
      </c>
      <c r="AF346" s="6">
        <v>17.600000000000001</v>
      </c>
      <c r="AG346" s="6">
        <v>10.4</v>
      </c>
      <c r="AH346" s="6">
        <f t="shared" si="29"/>
        <v>14</v>
      </c>
      <c r="AI346" s="6">
        <v>0</v>
      </c>
    </row>
    <row r="347" spans="2:35" x14ac:dyDescent="0.25">
      <c r="B347" s="5"/>
      <c r="C347" s="8">
        <v>29565</v>
      </c>
      <c r="D347" s="6">
        <v>11.6</v>
      </c>
      <c r="E347" s="6">
        <v>3</v>
      </c>
      <c r="F347" s="6">
        <f t="shared" si="26"/>
        <v>7.3</v>
      </c>
      <c r="G347" s="6">
        <v>0</v>
      </c>
      <c r="I347" s="5"/>
      <c r="J347" s="8">
        <v>29931</v>
      </c>
      <c r="K347" s="6">
        <v>18.2</v>
      </c>
      <c r="L347" s="6">
        <v>12.6</v>
      </c>
      <c r="M347" s="6">
        <f t="shared" si="27"/>
        <v>15.399999999999999</v>
      </c>
      <c r="N347" s="6">
        <v>0</v>
      </c>
      <c r="P347" s="5"/>
      <c r="Q347" s="8">
        <v>30296</v>
      </c>
      <c r="R347" s="6">
        <v>13.4</v>
      </c>
      <c r="S347" s="6">
        <v>9.6</v>
      </c>
      <c r="T347" s="6">
        <f t="shared" si="25"/>
        <v>11.5</v>
      </c>
      <c r="U347" s="6">
        <v>0</v>
      </c>
      <c r="W347" s="5"/>
      <c r="X347" s="8">
        <v>30661</v>
      </c>
      <c r="Y347" s="6">
        <v>12.4</v>
      </c>
      <c r="Z347" s="6">
        <v>5.4</v>
      </c>
      <c r="AA347" s="6">
        <f t="shared" si="28"/>
        <v>8.9</v>
      </c>
      <c r="AB347" s="6">
        <v>0</v>
      </c>
      <c r="AD347" s="5"/>
      <c r="AE347" s="8">
        <v>31026</v>
      </c>
      <c r="AF347" s="6">
        <v>15.6</v>
      </c>
      <c r="AG347" s="6">
        <v>8</v>
      </c>
      <c r="AH347" s="6">
        <f t="shared" si="29"/>
        <v>11.8</v>
      </c>
      <c r="AI347" s="6">
        <v>0</v>
      </c>
    </row>
    <row r="348" spans="2:35" x14ac:dyDescent="0.25">
      <c r="B348" s="5"/>
      <c r="C348" s="8">
        <v>29566</v>
      </c>
      <c r="D348" s="6">
        <v>13.8</v>
      </c>
      <c r="E348" s="6">
        <v>4</v>
      </c>
      <c r="F348" s="6">
        <f t="shared" si="26"/>
        <v>8.9</v>
      </c>
      <c r="G348" s="6">
        <v>0</v>
      </c>
      <c r="I348" s="5"/>
      <c r="J348" s="8">
        <v>29932</v>
      </c>
      <c r="K348" s="6">
        <v>20.8</v>
      </c>
      <c r="L348" s="6">
        <v>16.399999999999999</v>
      </c>
      <c r="M348" s="6">
        <f t="shared" si="27"/>
        <v>18.600000000000001</v>
      </c>
      <c r="N348" s="6">
        <v>0</v>
      </c>
      <c r="P348" s="5"/>
      <c r="Q348" s="8">
        <v>30297</v>
      </c>
      <c r="R348" s="6">
        <v>18</v>
      </c>
      <c r="S348" s="6">
        <v>10</v>
      </c>
      <c r="T348" s="6">
        <f t="shared" si="25"/>
        <v>14</v>
      </c>
      <c r="U348" s="6">
        <v>3.3</v>
      </c>
      <c r="W348" s="5"/>
      <c r="X348" s="8">
        <v>30662</v>
      </c>
      <c r="Y348" s="6">
        <v>10.4</v>
      </c>
      <c r="Z348" s="6">
        <v>3.6</v>
      </c>
      <c r="AA348" s="6">
        <f t="shared" si="28"/>
        <v>7</v>
      </c>
      <c r="AB348" s="6">
        <v>0.1</v>
      </c>
      <c r="AD348" s="5"/>
      <c r="AE348" s="8">
        <v>31027</v>
      </c>
      <c r="AF348" s="6">
        <v>15.4</v>
      </c>
      <c r="AG348" s="6">
        <v>6.2</v>
      </c>
      <c r="AH348" s="6">
        <f t="shared" si="29"/>
        <v>10.8</v>
      </c>
      <c r="AI348" s="6">
        <v>0</v>
      </c>
    </row>
    <row r="349" spans="2:35" x14ac:dyDescent="0.25">
      <c r="B349" s="5"/>
      <c r="C349" s="8">
        <v>29567</v>
      </c>
      <c r="D349" s="6">
        <v>12.6</v>
      </c>
      <c r="E349" s="6">
        <v>3.4</v>
      </c>
      <c r="F349" s="6">
        <f t="shared" si="26"/>
        <v>8</v>
      </c>
      <c r="G349" s="6">
        <v>0</v>
      </c>
      <c r="I349" s="5"/>
      <c r="J349" s="8">
        <v>29933</v>
      </c>
      <c r="K349" s="6">
        <v>20</v>
      </c>
      <c r="L349" s="6">
        <v>11.6</v>
      </c>
      <c r="M349" s="6">
        <f t="shared" si="27"/>
        <v>15.8</v>
      </c>
      <c r="N349" s="6">
        <v>0.1</v>
      </c>
      <c r="P349" s="5"/>
      <c r="Q349" s="8">
        <v>30298</v>
      </c>
      <c r="R349" s="6">
        <v>14.6</v>
      </c>
      <c r="S349" s="6">
        <v>10.4</v>
      </c>
      <c r="T349" s="6">
        <f t="shared" si="25"/>
        <v>12.5</v>
      </c>
      <c r="U349" s="6">
        <v>0</v>
      </c>
      <c r="W349" s="5"/>
      <c r="X349" s="8">
        <v>30663</v>
      </c>
      <c r="Y349" s="6">
        <v>12.2</v>
      </c>
      <c r="Z349" s="6">
        <v>4.4000000000000004</v>
      </c>
      <c r="AA349" s="6">
        <f t="shared" si="28"/>
        <v>8.3000000000000007</v>
      </c>
      <c r="AB349" s="6">
        <v>0.2</v>
      </c>
      <c r="AD349" s="5"/>
      <c r="AE349" s="8">
        <v>31028</v>
      </c>
      <c r="AF349" s="6">
        <v>14.6</v>
      </c>
      <c r="AG349" s="6">
        <v>5</v>
      </c>
      <c r="AH349" s="6">
        <f t="shared" si="29"/>
        <v>9.8000000000000007</v>
      </c>
      <c r="AI349" s="6">
        <v>0</v>
      </c>
    </row>
    <row r="350" spans="2:35" x14ac:dyDescent="0.25">
      <c r="B350" s="5"/>
      <c r="C350" s="8">
        <v>29568</v>
      </c>
      <c r="D350" s="6">
        <v>13.2</v>
      </c>
      <c r="E350" s="6">
        <v>4</v>
      </c>
      <c r="F350" s="6">
        <f t="shared" si="26"/>
        <v>8.6</v>
      </c>
      <c r="G350" s="6">
        <v>0</v>
      </c>
      <c r="I350" s="5"/>
      <c r="J350" s="8">
        <v>29934</v>
      </c>
      <c r="K350" s="6">
        <v>20.2</v>
      </c>
      <c r="L350" s="6">
        <v>10.4</v>
      </c>
      <c r="M350" s="6">
        <f t="shared" si="27"/>
        <v>15.3</v>
      </c>
      <c r="N350" s="6">
        <v>0</v>
      </c>
      <c r="P350" s="5"/>
      <c r="Q350" s="8">
        <v>30299</v>
      </c>
      <c r="R350" s="6">
        <v>13</v>
      </c>
      <c r="S350" s="6">
        <v>5.8</v>
      </c>
      <c r="T350" s="6">
        <f t="shared" si="25"/>
        <v>9.4</v>
      </c>
      <c r="U350" s="6">
        <v>0</v>
      </c>
      <c r="W350" s="5"/>
      <c r="X350" s="8">
        <v>30664</v>
      </c>
      <c r="Y350" s="6">
        <v>13.4</v>
      </c>
      <c r="Z350" s="6">
        <v>3.6</v>
      </c>
      <c r="AA350" s="6">
        <f t="shared" si="28"/>
        <v>8.5</v>
      </c>
      <c r="AB350" s="6">
        <v>0.1</v>
      </c>
      <c r="AD350" s="5"/>
      <c r="AE350" s="8">
        <v>31029</v>
      </c>
      <c r="AF350" s="6">
        <v>16</v>
      </c>
      <c r="AG350" s="6">
        <v>8.4</v>
      </c>
      <c r="AH350" s="6">
        <f t="shared" si="29"/>
        <v>12.2</v>
      </c>
      <c r="AI350" s="6">
        <v>0.2</v>
      </c>
    </row>
    <row r="351" spans="2:35" x14ac:dyDescent="0.25">
      <c r="B351" s="5"/>
      <c r="C351" s="8">
        <v>29569</v>
      </c>
      <c r="D351" s="6">
        <v>15.4</v>
      </c>
      <c r="E351" s="6">
        <v>5</v>
      </c>
      <c r="F351" s="6">
        <f t="shared" si="26"/>
        <v>10.199999999999999</v>
      </c>
      <c r="G351" s="6">
        <v>0</v>
      </c>
      <c r="I351" s="5"/>
      <c r="J351" s="8">
        <v>29935</v>
      </c>
      <c r="K351" s="6">
        <v>18.399999999999999</v>
      </c>
      <c r="L351" s="6">
        <v>13.6</v>
      </c>
      <c r="M351" s="6">
        <f t="shared" si="27"/>
        <v>16</v>
      </c>
      <c r="N351" s="6">
        <v>0</v>
      </c>
      <c r="P351" s="5"/>
      <c r="Q351" s="8">
        <v>30300</v>
      </c>
      <c r="R351" s="6">
        <v>12</v>
      </c>
      <c r="S351" s="6">
        <v>5</v>
      </c>
      <c r="T351" s="6">
        <f t="shared" si="25"/>
        <v>8.5</v>
      </c>
      <c r="U351" s="6">
        <v>0</v>
      </c>
      <c r="W351" s="5"/>
      <c r="X351" s="8">
        <v>30665</v>
      </c>
      <c r="Y351" s="6">
        <v>9</v>
      </c>
      <c r="Z351" s="6">
        <v>6.2</v>
      </c>
      <c r="AA351" s="6">
        <f t="shared" si="28"/>
        <v>7.6</v>
      </c>
      <c r="AB351" s="6">
        <v>5.0999999999999996</v>
      </c>
      <c r="AD351" s="5"/>
      <c r="AE351" s="8">
        <v>31030</v>
      </c>
      <c r="AF351" s="6">
        <v>14.2</v>
      </c>
      <c r="AG351" s="6">
        <v>6.6</v>
      </c>
      <c r="AH351" s="6">
        <f t="shared" si="29"/>
        <v>10.399999999999999</v>
      </c>
      <c r="AI351" s="6">
        <v>0</v>
      </c>
    </row>
    <row r="352" spans="2:35" x14ac:dyDescent="0.25">
      <c r="B352" s="5"/>
      <c r="C352" s="8">
        <v>29570</v>
      </c>
      <c r="D352" s="6">
        <v>17.600000000000001</v>
      </c>
      <c r="E352" s="6">
        <v>8.8000000000000007</v>
      </c>
      <c r="F352" s="6">
        <f t="shared" si="26"/>
        <v>13.200000000000001</v>
      </c>
      <c r="G352" s="6">
        <v>18.8</v>
      </c>
      <c r="I352" s="5"/>
      <c r="J352" s="8">
        <v>29936</v>
      </c>
      <c r="K352" s="6">
        <v>20.8</v>
      </c>
      <c r="L352" s="6">
        <v>13.2</v>
      </c>
      <c r="M352" s="6">
        <f t="shared" si="27"/>
        <v>17</v>
      </c>
      <c r="N352" s="6">
        <v>0</v>
      </c>
      <c r="P352" s="5"/>
      <c r="Q352" s="8">
        <v>30301</v>
      </c>
      <c r="R352" s="6">
        <v>17.2</v>
      </c>
      <c r="S352" s="6">
        <v>10.199999999999999</v>
      </c>
      <c r="T352" s="6">
        <f t="shared" ref="T352:T366" si="30">+(R352+S352)/2</f>
        <v>13.7</v>
      </c>
      <c r="U352" s="6">
        <v>0</v>
      </c>
      <c r="W352" s="5"/>
      <c r="X352" s="8">
        <v>30666</v>
      </c>
      <c r="Y352" s="6">
        <v>14.6</v>
      </c>
      <c r="Z352" s="6">
        <v>5.6</v>
      </c>
      <c r="AA352" s="6">
        <f t="shared" si="28"/>
        <v>10.1</v>
      </c>
      <c r="AB352" s="6">
        <v>8.3000000000000007</v>
      </c>
      <c r="AD352" s="5"/>
      <c r="AE352" s="8">
        <v>31031</v>
      </c>
      <c r="AF352" s="6">
        <v>13.4</v>
      </c>
      <c r="AG352" s="6">
        <v>7.4</v>
      </c>
      <c r="AH352" s="6">
        <f t="shared" si="29"/>
        <v>10.4</v>
      </c>
      <c r="AI352" s="6">
        <v>0</v>
      </c>
    </row>
    <row r="353" spans="2:35" x14ac:dyDescent="0.25">
      <c r="B353" s="5"/>
      <c r="C353" s="8">
        <v>29571</v>
      </c>
      <c r="D353" s="6">
        <v>11.6</v>
      </c>
      <c r="E353" s="6">
        <v>5</v>
      </c>
      <c r="F353" s="6">
        <f t="shared" si="26"/>
        <v>8.3000000000000007</v>
      </c>
      <c r="G353" s="6">
        <v>0</v>
      </c>
      <c r="I353" s="5"/>
      <c r="J353" s="8">
        <v>29937</v>
      </c>
      <c r="K353" s="6">
        <v>13.8</v>
      </c>
      <c r="L353" s="6">
        <v>11.8</v>
      </c>
      <c r="M353" s="6">
        <f t="shared" si="27"/>
        <v>12.8</v>
      </c>
      <c r="N353" s="6">
        <v>1.3</v>
      </c>
      <c r="P353" s="5"/>
      <c r="Q353" s="8">
        <v>30302</v>
      </c>
      <c r="R353" s="6">
        <v>17</v>
      </c>
      <c r="S353" s="6">
        <v>9</v>
      </c>
      <c r="T353" s="6">
        <f t="shared" si="30"/>
        <v>13</v>
      </c>
      <c r="U353" s="6">
        <v>0</v>
      </c>
      <c r="W353" s="5"/>
      <c r="X353" s="8">
        <v>30667</v>
      </c>
      <c r="Y353" s="6">
        <v>13.6</v>
      </c>
      <c r="Z353" s="6">
        <v>6.6</v>
      </c>
      <c r="AA353" s="6">
        <f t="shared" si="28"/>
        <v>10.1</v>
      </c>
      <c r="AB353" s="6">
        <v>0</v>
      </c>
      <c r="AD353" s="5"/>
      <c r="AE353" s="8">
        <v>31032</v>
      </c>
      <c r="AF353" s="6">
        <v>15.8</v>
      </c>
      <c r="AG353" s="6">
        <v>9.1999999999999993</v>
      </c>
      <c r="AH353" s="6">
        <f t="shared" si="29"/>
        <v>12.5</v>
      </c>
      <c r="AI353" s="6">
        <v>0</v>
      </c>
    </row>
    <row r="354" spans="2:35" x14ac:dyDescent="0.25">
      <c r="B354" s="5"/>
      <c r="C354" s="8">
        <v>29572</v>
      </c>
      <c r="D354" s="6">
        <v>13.2</v>
      </c>
      <c r="E354" s="6">
        <v>4.4000000000000004</v>
      </c>
      <c r="F354" s="6">
        <f t="shared" si="26"/>
        <v>8.8000000000000007</v>
      </c>
      <c r="G354" s="6">
        <v>0</v>
      </c>
      <c r="I354" s="5"/>
      <c r="J354" s="8">
        <v>29938</v>
      </c>
      <c r="K354" s="6">
        <v>13.6</v>
      </c>
      <c r="L354" s="6">
        <v>8.1999999999999993</v>
      </c>
      <c r="M354" s="6">
        <f t="shared" si="27"/>
        <v>10.899999999999999</v>
      </c>
      <c r="N354" s="6">
        <v>0</v>
      </c>
      <c r="P354" s="5"/>
      <c r="Q354" s="8">
        <v>30303</v>
      </c>
      <c r="R354" s="6">
        <v>13.2</v>
      </c>
      <c r="S354" s="6">
        <v>5.4</v>
      </c>
      <c r="T354" s="6">
        <f t="shared" si="30"/>
        <v>9.3000000000000007</v>
      </c>
      <c r="U354" s="6">
        <v>0</v>
      </c>
      <c r="W354" s="5"/>
      <c r="X354" s="8">
        <v>30668</v>
      </c>
      <c r="Y354" s="6">
        <v>14.8</v>
      </c>
      <c r="Z354" s="6">
        <v>6.8</v>
      </c>
      <c r="AA354" s="6">
        <f t="shared" si="28"/>
        <v>10.8</v>
      </c>
      <c r="AB354" s="6">
        <v>2.9</v>
      </c>
      <c r="AD354" s="5"/>
      <c r="AE354" s="8">
        <v>31033</v>
      </c>
      <c r="AF354" s="6">
        <v>17</v>
      </c>
      <c r="AG354" s="6">
        <v>9.8000000000000007</v>
      </c>
      <c r="AH354" s="6">
        <f t="shared" si="29"/>
        <v>13.4</v>
      </c>
      <c r="AI354" s="6">
        <v>0</v>
      </c>
    </row>
    <row r="355" spans="2:35" x14ac:dyDescent="0.25">
      <c r="B355" s="5"/>
      <c r="C355" s="8">
        <v>29573</v>
      </c>
      <c r="D355" s="6">
        <v>12.6</v>
      </c>
      <c r="E355" s="6">
        <v>4.4000000000000004</v>
      </c>
      <c r="F355" s="6">
        <f t="shared" si="26"/>
        <v>8.5</v>
      </c>
      <c r="G355" s="6">
        <v>0</v>
      </c>
      <c r="I355" s="5"/>
      <c r="J355" s="8">
        <v>29939</v>
      </c>
      <c r="K355" s="6">
        <v>10.6</v>
      </c>
      <c r="L355" s="6">
        <v>5</v>
      </c>
      <c r="M355" s="6">
        <f t="shared" si="27"/>
        <v>7.8</v>
      </c>
      <c r="N355" s="6">
        <v>0</v>
      </c>
      <c r="P355" s="5"/>
      <c r="Q355" s="8">
        <v>30304</v>
      </c>
      <c r="R355" s="6">
        <v>12.4</v>
      </c>
      <c r="S355" s="6">
        <v>4.2</v>
      </c>
      <c r="T355" s="6">
        <f t="shared" si="30"/>
        <v>8.3000000000000007</v>
      </c>
      <c r="U355" s="6">
        <v>0</v>
      </c>
      <c r="W355" s="5"/>
      <c r="X355" s="8">
        <v>30669</v>
      </c>
      <c r="Y355" s="6">
        <v>15.6</v>
      </c>
      <c r="Z355" s="6">
        <v>10.8</v>
      </c>
      <c r="AA355" s="6">
        <f t="shared" si="28"/>
        <v>13.2</v>
      </c>
      <c r="AB355" s="6">
        <v>0</v>
      </c>
      <c r="AD355" s="5"/>
      <c r="AE355" s="8">
        <v>31034</v>
      </c>
      <c r="AF355" s="6">
        <v>13.4</v>
      </c>
      <c r="AG355" s="6">
        <v>9.1999999999999993</v>
      </c>
      <c r="AH355" s="6">
        <f t="shared" si="29"/>
        <v>11.3</v>
      </c>
      <c r="AI355" s="6">
        <v>4</v>
      </c>
    </row>
    <row r="356" spans="2:35" x14ac:dyDescent="0.25">
      <c r="B356" s="5"/>
      <c r="C356" s="8">
        <v>29574</v>
      </c>
      <c r="D356" s="6">
        <v>11.4</v>
      </c>
      <c r="E356" s="6">
        <v>4</v>
      </c>
      <c r="F356" s="6">
        <f t="shared" si="26"/>
        <v>7.7</v>
      </c>
      <c r="G356" s="6">
        <v>0</v>
      </c>
      <c r="I356" s="5"/>
      <c r="J356" s="8">
        <v>29940</v>
      </c>
      <c r="K356" s="6">
        <v>13.2</v>
      </c>
      <c r="L356" s="6">
        <v>3.4</v>
      </c>
      <c r="M356" s="6">
        <f t="shared" si="27"/>
        <v>8.2999999999999989</v>
      </c>
      <c r="N356" s="6">
        <v>0</v>
      </c>
      <c r="P356" s="5"/>
      <c r="Q356" s="8">
        <v>30305</v>
      </c>
      <c r="R356" s="6">
        <v>14.4</v>
      </c>
      <c r="S356" s="6">
        <v>9</v>
      </c>
      <c r="T356" s="6">
        <f t="shared" si="30"/>
        <v>11.7</v>
      </c>
      <c r="U356" s="6">
        <v>0</v>
      </c>
      <c r="W356" s="5"/>
      <c r="X356" s="8">
        <v>30670</v>
      </c>
      <c r="Y356" s="6">
        <v>14.2</v>
      </c>
      <c r="Z356" s="6">
        <v>9</v>
      </c>
      <c r="AA356" s="6">
        <f t="shared" si="28"/>
        <v>11.6</v>
      </c>
      <c r="AB356" s="6">
        <v>0.1</v>
      </c>
      <c r="AD356" s="5"/>
      <c r="AE356" s="8">
        <v>31035</v>
      </c>
      <c r="AF356" s="6">
        <v>12.8</v>
      </c>
      <c r="AG356" s="6">
        <v>5.6</v>
      </c>
      <c r="AH356" s="6">
        <f t="shared" si="29"/>
        <v>9.1999999999999993</v>
      </c>
      <c r="AI356" s="6">
        <v>0</v>
      </c>
    </row>
    <row r="357" spans="2:35" x14ac:dyDescent="0.25">
      <c r="B357" s="5"/>
      <c r="C357" s="8">
        <v>29575</v>
      </c>
      <c r="D357" s="6">
        <v>11.6</v>
      </c>
      <c r="E357" s="6">
        <v>6.8</v>
      </c>
      <c r="F357" s="6">
        <f t="shared" si="26"/>
        <v>9.1999999999999993</v>
      </c>
      <c r="G357" s="6">
        <v>0</v>
      </c>
      <c r="I357" s="5"/>
      <c r="J357" s="8">
        <v>29941</v>
      </c>
      <c r="K357" s="6">
        <v>13</v>
      </c>
      <c r="L357" s="6">
        <v>6.2</v>
      </c>
      <c r="M357" s="6">
        <f t="shared" si="27"/>
        <v>9.6</v>
      </c>
      <c r="N357" s="6">
        <v>0</v>
      </c>
      <c r="P357" s="5"/>
      <c r="Q357" s="8">
        <v>30306</v>
      </c>
      <c r="R357" s="6">
        <v>12</v>
      </c>
      <c r="S357" s="6">
        <v>5.8</v>
      </c>
      <c r="T357" s="6">
        <f t="shared" si="30"/>
        <v>8.9</v>
      </c>
      <c r="U357" s="6">
        <v>0</v>
      </c>
      <c r="W357" s="5"/>
      <c r="X357" s="8">
        <v>30671</v>
      </c>
      <c r="Y357" s="6">
        <v>14.4</v>
      </c>
      <c r="Z357" s="6">
        <v>10.4</v>
      </c>
      <c r="AA357" s="6">
        <f t="shared" si="28"/>
        <v>12.4</v>
      </c>
      <c r="AB357" s="6">
        <v>0.1</v>
      </c>
      <c r="AD357" s="5"/>
      <c r="AE357" s="8">
        <v>31036</v>
      </c>
      <c r="AF357" s="6">
        <v>11</v>
      </c>
      <c r="AG357" s="6">
        <v>5</v>
      </c>
      <c r="AH357" s="6">
        <f t="shared" si="29"/>
        <v>8</v>
      </c>
      <c r="AI357" s="6">
        <v>0</v>
      </c>
    </row>
    <row r="358" spans="2:35" x14ac:dyDescent="0.25">
      <c r="B358" s="5"/>
      <c r="C358" s="8">
        <v>29576</v>
      </c>
      <c r="D358" s="6">
        <v>14.2</v>
      </c>
      <c r="E358" s="6">
        <v>5.4</v>
      </c>
      <c r="F358" s="6">
        <f t="shared" si="26"/>
        <v>9.8000000000000007</v>
      </c>
      <c r="G358" s="6">
        <v>0</v>
      </c>
      <c r="I358" s="5"/>
      <c r="J358" s="8">
        <v>29942</v>
      </c>
      <c r="K358" s="6">
        <v>12.6</v>
      </c>
      <c r="L358" s="6">
        <v>5.4</v>
      </c>
      <c r="M358" s="6">
        <f t="shared" si="27"/>
        <v>9</v>
      </c>
      <c r="N358" s="6">
        <v>0</v>
      </c>
      <c r="P358" s="5"/>
      <c r="Q358" s="8">
        <v>30307</v>
      </c>
      <c r="R358" s="6">
        <v>10.8</v>
      </c>
      <c r="S358" s="6">
        <v>4</v>
      </c>
      <c r="T358" s="6">
        <f t="shared" si="30"/>
        <v>7.4</v>
      </c>
      <c r="U358" s="6">
        <v>0</v>
      </c>
      <c r="W358" s="5"/>
      <c r="X358" s="8">
        <v>30672</v>
      </c>
      <c r="Y358" s="6">
        <v>17</v>
      </c>
      <c r="Z358" s="6">
        <v>10</v>
      </c>
      <c r="AA358" s="6">
        <f t="shared" si="28"/>
        <v>13.5</v>
      </c>
      <c r="AB358" s="6">
        <v>0</v>
      </c>
      <c r="AD358" s="5"/>
      <c r="AE358" s="8">
        <v>31037</v>
      </c>
      <c r="AF358" s="6">
        <v>15</v>
      </c>
      <c r="AG358" s="6">
        <v>8.1999999999999993</v>
      </c>
      <c r="AH358" s="6">
        <f t="shared" si="29"/>
        <v>11.6</v>
      </c>
      <c r="AI358" s="6">
        <v>0</v>
      </c>
    </row>
    <row r="359" spans="2:35" x14ac:dyDescent="0.25">
      <c r="B359" s="5"/>
      <c r="C359" s="8">
        <v>29577</v>
      </c>
      <c r="D359" s="6">
        <v>13.2</v>
      </c>
      <c r="E359" s="6">
        <v>6.4</v>
      </c>
      <c r="F359" s="6">
        <f t="shared" si="26"/>
        <v>9.8000000000000007</v>
      </c>
      <c r="G359" s="6">
        <v>0</v>
      </c>
      <c r="I359" s="5"/>
      <c r="J359" s="8">
        <v>29943</v>
      </c>
      <c r="K359" s="6">
        <v>14.8</v>
      </c>
      <c r="L359" s="6">
        <v>8.6</v>
      </c>
      <c r="M359" s="6">
        <f t="shared" si="27"/>
        <v>11.7</v>
      </c>
      <c r="N359" s="6">
        <v>0.1</v>
      </c>
      <c r="P359" s="5"/>
      <c r="Q359" s="8">
        <v>30308</v>
      </c>
      <c r="R359" s="6">
        <v>11</v>
      </c>
      <c r="S359" s="6">
        <v>2.8</v>
      </c>
      <c r="T359" s="6">
        <f t="shared" si="30"/>
        <v>6.9</v>
      </c>
      <c r="U359" s="6">
        <v>0</v>
      </c>
      <c r="W359" s="5"/>
      <c r="X359" s="8">
        <v>30673</v>
      </c>
      <c r="Y359" s="6">
        <v>20.399999999999999</v>
      </c>
      <c r="Z359" s="6">
        <v>13.4</v>
      </c>
      <c r="AA359" s="6">
        <f t="shared" si="28"/>
        <v>16.899999999999999</v>
      </c>
      <c r="AB359" s="6">
        <v>0</v>
      </c>
      <c r="AD359" s="5"/>
      <c r="AE359" s="8">
        <v>31038</v>
      </c>
      <c r="AF359" s="6">
        <v>16.600000000000001</v>
      </c>
      <c r="AG359" s="6">
        <v>7.8</v>
      </c>
      <c r="AH359" s="6">
        <f t="shared" si="29"/>
        <v>12.200000000000001</v>
      </c>
      <c r="AI359" s="6">
        <v>0</v>
      </c>
    </row>
    <row r="360" spans="2:35" x14ac:dyDescent="0.25">
      <c r="B360" s="5"/>
      <c r="C360" s="8">
        <v>29578</v>
      </c>
      <c r="D360" s="6">
        <v>15.6</v>
      </c>
      <c r="E360" s="6">
        <v>7.8</v>
      </c>
      <c r="F360" s="6">
        <f t="shared" si="26"/>
        <v>11.7</v>
      </c>
      <c r="G360" s="6">
        <v>0</v>
      </c>
      <c r="I360" s="5"/>
      <c r="J360" s="8">
        <v>29944</v>
      </c>
      <c r="K360" s="6">
        <v>14.8</v>
      </c>
      <c r="L360" s="6">
        <v>7.8</v>
      </c>
      <c r="M360" s="6">
        <f t="shared" si="27"/>
        <v>11.3</v>
      </c>
      <c r="N360" s="6">
        <v>0</v>
      </c>
      <c r="P360" s="5"/>
      <c r="Q360" s="8">
        <v>30309</v>
      </c>
      <c r="R360" s="6">
        <v>12.4</v>
      </c>
      <c r="S360" s="6">
        <v>3.4</v>
      </c>
      <c r="T360" s="6">
        <f t="shared" si="30"/>
        <v>7.9</v>
      </c>
      <c r="U360" s="6">
        <v>0</v>
      </c>
      <c r="W360" s="5"/>
      <c r="X360" s="8">
        <v>30674</v>
      </c>
      <c r="Y360" s="6">
        <v>19.8</v>
      </c>
      <c r="Z360" s="6">
        <v>11.6</v>
      </c>
      <c r="AA360" s="6">
        <f t="shared" si="28"/>
        <v>15.7</v>
      </c>
      <c r="AB360" s="6">
        <v>0</v>
      </c>
      <c r="AD360" s="5"/>
      <c r="AE360" s="8">
        <v>31039</v>
      </c>
      <c r="AF360" s="6">
        <v>13.4</v>
      </c>
      <c r="AG360" s="6">
        <v>5</v>
      </c>
      <c r="AH360" s="6">
        <f t="shared" si="29"/>
        <v>9.1999999999999993</v>
      </c>
      <c r="AI360" s="6">
        <v>0</v>
      </c>
    </row>
    <row r="361" spans="2:35" x14ac:dyDescent="0.25">
      <c r="B361" s="5"/>
      <c r="C361" s="8">
        <v>29579</v>
      </c>
      <c r="D361" s="6">
        <v>14.2</v>
      </c>
      <c r="E361" s="6">
        <v>6.8</v>
      </c>
      <c r="F361" s="6">
        <f t="shared" si="26"/>
        <v>10.5</v>
      </c>
      <c r="G361" s="6">
        <v>0</v>
      </c>
      <c r="I361" s="5"/>
      <c r="J361" s="8">
        <v>29945</v>
      </c>
      <c r="K361" s="6">
        <v>12.8</v>
      </c>
      <c r="L361" s="6">
        <v>6.4</v>
      </c>
      <c r="M361" s="6">
        <f t="shared" si="27"/>
        <v>9.6000000000000014</v>
      </c>
      <c r="N361" s="6">
        <v>0</v>
      </c>
      <c r="P361" s="5"/>
      <c r="Q361" s="8">
        <v>30310</v>
      </c>
      <c r="R361" s="6">
        <v>16.399999999999999</v>
      </c>
      <c r="S361" s="6">
        <v>3.2</v>
      </c>
      <c r="T361" s="6">
        <f t="shared" si="30"/>
        <v>9.7999999999999989</v>
      </c>
      <c r="U361" s="6">
        <v>0</v>
      </c>
      <c r="W361" s="5"/>
      <c r="X361" s="8">
        <v>30675</v>
      </c>
      <c r="Y361" s="6">
        <v>18</v>
      </c>
      <c r="Z361" s="6">
        <v>10.6</v>
      </c>
      <c r="AA361" s="6">
        <f t="shared" si="28"/>
        <v>14.3</v>
      </c>
      <c r="AB361" s="6">
        <v>0</v>
      </c>
      <c r="AD361" s="5"/>
      <c r="AE361" s="8">
        <v>31040</v>
      </c>
      <c r="AF361" s="6">
        <v>10.6</v>
      </c>
      <c r="AG361" s="6">
        <v>4.4000000000000004</v>
      </c>
      <c r="AH361" s="6">
        <f t="shared" si="29"/>
        <v>7.5</v>
      </c>
      <c r="AI361" s="6">
        <v>0</v>
      </c>
    </row>
    <row r="362" spans="2:35" x14ac:dyDescent="0.25">
      <c r="B362" s="5"/>
      <c r="C362" s="8">
        <v>29580</v>
      </c>
      <c r="D362" s="6">
        <v>14.6</v>
      </c>
      <c r="E362" s="6">
        <v>5.2</v>
      </c>
      <c r="F362" s="6">
        <f t="shared" si="26"/>
        <v>9.9</v>
      </c>
      <c r="G362" s="6">
        <v>0</v>
      </c>
      <c r="I362" s="5"/>
      <c r="J362" s="8">
        <v>29946</v>
      </c>
      <c r="K362" s="6">
        <v>11</v>
      </c>
      <c r="L362" s="6">
        <v>4.5999999999999996</v>
      </c>
      <c r="M362" s="6">
        <f t="shared" si="27"/>
        <v>7.8</v>
      </c>
      <c r="N362" s="6">
        <v>4</v>
      </c>
      <c r="P362" s="5"/>
      <c r="Q362" s="8">
        <v>30311</v>
      </c>
      <c r="R362" s="6">
        <v>16.8</v>
      </c>
      <c r="S362" s="6">
        <v>9.4</v>
      </c>
      <c r="T362" s="6">
        <f t="shared" si="30"/>
        <v>13.100000000000001</v>
      </c>
      <c r="U362" s="6">
        <v>0</v>
      </c>
      <c r="W362" s="5"/>
      <c r="X362" s="8">
        <v>30676</v>
      </c>
      <c r="Y362" s="6">
        <v>18.2</v>
      </c>
      <c r="Z362" s="6">
        <v>7.2</v>
      </c>
      <c r="AA362" s="6">
        <f t="shared" si="28"/>
        <v>12.7</v>
      </c>
      <c r="AB362" s="6">
        <v>0</v>
      </c>
      <c r="AD362" s="5"/>
      <c r="AE362" s="8">
        <v>31041</v>
      </c>
      <c r="AF362" s="6">
        <v>11.4</v>
      </c>
      <c r="AG362" s="6">
        <v>4.5999999999999996</v>
      </c>
      <c r="AH362" s="6">
        <f t="shared" si="29"/>
        <v>8</v>
      </c>
      <c r="AI362" s="6">
        <v>0</v>
      </c>
    </row>
    <row r="363" spans="2:35" x14ac:dyDescent="0.25">
      <c r="B363" s="5"/>
      <c r="C363" s="8">
        <v>29581</v>
      </c>
      <c r="D363" s="6">
        <v>12.2</v>
      </c>
      <c r="E363" s="6">
        <v>5.4</v>
      </c>
      <c r="F363" s="6">
        <f t="shared" si="26"/>
        <v>8.8000000000000007</v>
      </c>
      <c r="G363" s="6">
        <v>0</v>
      </c>
      <c r="I363" s="5"/>
      <c r="J363" s="8">
        <v>29947</v>
      </c>
      <c r="K363" s="6">
        <v>11.4</v>
      </c>
      <c r="L363" s="6">
        <v>7.2</v>
      </c>
      <c r="M363" s="6">
        <f t="shared" si="27"/>
        <v>9.3000000000000007</v>
      </c>
      <c r="N363" s="6">
        <v>1.4</v>
      </c>
      <c r="P363" s="5"/>
      <c r="Q363" s="8">
        <v>30312</v>
      </c>
      <c r="R363" s="6">
        <v>15.2</v>
      </c>
      <c r="S363" s="6">
        <v>7</v>
      </c>
      <c r="T363" s="6">
        <f t="shared" si="30"/>
        <v>11.1</v>
      </c>
      <c r="U363" s="6">
        <v>0</v>
      </c>
      <c r="W363" s="5"/>
      <c r="X363" s="8">
        <v>30677</v>
      </c>
      <c r="Y363" s="6">
        <v>17</v>
      </c>
      <c r="Z363" s="6">
        <v>8.4</v>
      </c>
      <c r="AA363" s="6">
        <f t="shared" si="28"/>
        <v>12.7</v>
      </c>
      <c r="AB363" s="6">
        <v>0</v>
      </c>
      <c r="AD363" s="5"/>
      <c r="AE363" s="8">
        <v>31042</v>
      </c>
      <c r="AF363" s="6">
        <v>10</v>
      </c>
      <c r="AG363" s="6">
        <v>3.8</v>
      </c>
      <c r="AH363" s="6">
        <f t="shared" si="29"/>
        <v>6.9</v>
      </c>
      <c r="AI363" s="6">
        <v>0.1</v>
      </c>
    </row>
    <row r="364" spans="2:35" x14ac:dyDescent="0.25">
      <c r="B364" s="5"/>
      <c r="C364" s="8">
        <v>29582</v>
      </c>
      <c r="D364" s="6">
        <v>9.6</v>
      </c>
      <c r="E364" s="6">
        <v>5.4</v>
      </c>
      <c r="F364" s="6">
        <f t="shared" si="26"/>
        <v>7.5</v>
      </c>
      <c r="G364" s="6">
        <v>0.1</v>
      </c>
      <c r="I364" s="5"/>
      <c r="J364" s="8">
        <v>29948</v>
      </c>
      <c r="K364" s="6">
        <v>14.8</v>
      </c>
      <c r="L364" s="6">
        <v>6.2</v>
      </c>
      <c r="M364" s="6">
        <f t="shared" si="27"/>
        <v>10.5</v>
      </c>
      <c r="N364" s="6">
        <v>9.6</v>
      </c>
      <c r="P364" s="5"/>
      <c r="Q364" s="8">
        <v>30313</v>
      </c>
      <c r="R364" s="6">
        <v>14.8</v>
      </c>
      <c r="S364" s="6">
        <v>6.6</v>
      </c>
      <c r="T364" s="6">
        <f t="shared" si="30"/>
        <v>10.7</v>
      </c>
      <c r="U364" s="6">
        <v>0</v>
      </c>
      <c r="W364" s="5"/>
      <c r="X364" s="8">
        <v>30678</v>
      </c>
      <c r="Y364" s="6">
        <v>17.399999999999999</v>
      </c>
      <c r="Z364" s="6">
        <v>8.1999999999999993</v>
      </c>
      <c r="AA364" s="6">
        <f t="shared" si="28"/>
        <v>12.799999999999999</v>
      </c>
      <c r="AB364" s="6">
        <v>0</v>
      </c>
      <c r="AD364" s="5"/>
      <c r="AE364" s="8">
        <v>31043</v>
      </c>
      <c r="AF364" s="6">
        <v>11.8</v>
      </c>
      <c r="AG364" s="6">
        <v>3.6</v>
      </c>
      <c r="AH364" s="6">
        <f t="shared" si="29"/>
        <v>7.7</v>
      </c>
      <c r="AI364" s="6">
        <v>0</v>
      </c>
    </row>
    <row r="365" spans="2:35" x14ac:dyDescent="0.25">
      <c r="B365" s="5"/>
      <c r="C365" s="8">
        <v>29583</v>
      </c>
      <c r="D365" s="6">
        <v>8</v>
      </c>
      <c r="E365" s="6">
        <v>4</v>
      </c>
      <c r="F365" s="6">
        <f t="shared" si="26"/>
        <v>6</v>
      </c>
      <c r="G365" s="6">
        <v>0</v>
      </c>
      <c r="I365" s="5"/>
      <c r="J365" s="8">
        <v>29949</v>
      </c>
      <c r="K365" s="6">
        <v>15.2</v>
      </c>
      <c r="L365" s="6">
        <v>10</v>
      </c>
      <c r="M365" s="6">
        <f t="shared" si="27"/>
        <v>12.6</v>
      </c>
      <c r="N365" s="6">
        <v>0</v>
      </c>
      <c r="P365" s="5"/>
      <c r="Q365" s="8">
        <v>30314</v>
      </c>
      <c r="R365" s="6">
        <v>14</v>
      </c>
      <c r="S365" s="6">
        <v>4</v>
      </c>
      <c r="T365" s="6">
        <f t="shared" si="30"/>
        <v>9</v>
      </c>
      <c r="U365" s="6">
        <v>0</v>
      </c>
      <c r="W365" s="5"/>
      <c r="X365" s="8">
        <v>30679</v>
      </c>
      <c r="Y365" s="6">
        <v>16.600000000000001</v>
      </c>
      <c r="Z365" s="6">
        <v>8</v>
      </c>
      <c r="AA365" s="6">
        <f t="shared" si="28"/>
        <v>12.3</v>
      </c>
      <c r="AB365" s="6">
        <v>0</v>
      </c>
      <c r="AD365" s="5"/>
      <c r="AE365" s="8">
        <v>31044</v>
      </c>
      <c r="AF365" s="6">
        <v>11</v>
      </c>
      <c r="AG365" s="6">
        <v>2.8</v>
      </c>
      <c r="AH365" s="6">
        <f t="shared" si="29"/>
        <v>6.9</v>
      </c>
      <c r="AI365" s="6">
        <v>0</v>
      </c>
    </row>
    <row r="366" spans="2:35" x14ac:dyDescent="0.25">
      <c r="B366" s="5"/>
      <c r="C366" s="8">
        <v>29584</v>
      </c>
      <c r="D366" s="6">
        <v>10.199999999999999</v>
      </c>
      <c r="E366" s="6">
        <v>3.2</v>
      </c>
      <c r="F366" s="6">
        <f t="shared" si="26"/>
        <v>6.6999999999999993</v>
      </c>
      <c r="G366" s="6">
        <v>0</v>
      </c>
      <c r="I366" s="5"/>
      <c r="J366" s="8">
        <v>29950</v>
      </c>
      <c r="K366" s="6">
        <v>17.2</v>
      </c>
      <c r="L366" s="6">
        <v>11.2</v>
      </c>
      <c r="M366" s="6">
        <f t="shared" si="27"/>
        <v>14.2</v>
      </c>
      <c r="N366" s="6">
        <v>0.3</v>
      </c>
      <c r="P366" s="5"/>
      <c r="Q366" s="8">
        <v>30315</v>
      </c>
      <c r="R366" s="6">
        <v>13.6</v>
      </c>
      <c r="S366" s="6">
        <v>5.4</v>
      </c>
      <c r="T366" s="6">
        <f t="shared" si="30"/>
        <v>9.5</v>
      </c>
      <c r="U366" s="6">
        <v>0</v>
      </c>
      <c r="W366" s="5"/>
      <c r="X366" s="8">
        <v>30680</v>
      </c>
      <c r="Y366" s="6">
        <v>15.6</v>
      </c>
      <c r="Z366" s="6">
        <v>9</v>
      </c>
      <c r="AA366" s="6">
        <f t="shared" si="28"/>
        <v>12.3</v>
      </c>
      <c r="AB366" s="6">
        <v>0</v>
      </c>
      <c r="AD366" s="5"/>
      <c r="AE366" s="8">
        <v>31045</v>
      </c>
      <c r="AF366" s="6">
        <v>11</v>
      </c>
      <c r="AG366" s="6">
        <v>1.2</v>
      </c>
      <c r="AH366" s="6">
        <f t="shared" si="29"/>
        <v>6.1</v>
      </c>
      <c r="AI366" s="6">
        <v>0</v>
      </c>
    </row>
    <row r="367" spans="2:35" x14ac:dyDescent="0.25">
      <c r="B367" s="5"/>
      <c r="C367" s="8">
        <v>29585</v>
      </c>
      <c r="D367" s="6">
        <v>12.2</v>
      </c>
      <c r="E367" s="6">
        <v>6.2</v>
      </c>
      <c r="F367" s="6">
        <f t="shared" si="26"/>
        <v>9.1999999999999993</v>
      </c>
      <c r="G367" s="6">
        <v>0</v>
      </c>
      <c r="I367" s="5"/>
      <c r="J367" s="12">
        <v>29951</v>
      </c>
      <c r="K367" s="13">
        <v>17.2</v>
      </c>
      <c r="L367" s="13">
        <v>13</v>
      </c>
      <c r="M367" s="13">
        <f t="shared" si="27"/>
        <v>15.1</v>
      </c>
      <c r="N367" s="13">
        <v>0</v>
      </c>
      <c r="P367" s="5"/>
      <c r="Q367" s="12">
        <v>30316</v>
      </c>
      <c r="R367" s="13">
        <v>13.4</v>
      </c>
      <c r="S367" s="13">
        <v>5.2</v>
      </c>
      <c r="T367" s="13">
        <f>+(R367+S367)/2</f>
        <v>9.3000000000000007</v>
      </c>
      <c r="U367" s="13">
        <v>0</v>
      </c>
      <c r="W367" s="5"/>
      <c r="X367" s="12">
        <v>30681</v>
      </c>
      <c r="Y367" s="13">
        <v>15</v>
      </c>
      <c r="Z367" s="13">
        <v>8.4</v>
      </c>
      <c r="AA367" s="13">
        <f t="shared" si="28"/>
        <v>11.7</v>
      </c>
      <c r="AB367" s="13">
        <v>0</v>
      </c>
      <c r="AD367" s="5"/>
      <c r="AE367" s="8">
        <v>31046</v>
      </c>
      <c r="AF367" s="6">
        <v>11.2</v>
      </c>
      <c r="AG367" s="6">
        <v>1.2</v>
      </c>
      <c r="AH367" s="6">
        <f t="shared" si="29"/>
        <v>6.1999999999999993</v>
      </c>
      <c r="AI367" s="6">
        <v>0</v>
      </c>
    </row>
    <row r="368" spans="2:35" x14ac:dyDescent="0.25">
      <c r="B368" s="5"/>
      <c r="C368" s="12">
        <v>29586</v>
      </c>
      <c r="D368" s="13">
        <v>12.6</v>
      </c>
      <c r="E368" s="13">
        <v>4</v>
      </c>
      <c r="F368" s="13">
        <f t="shared" si="26"/>
        <v>8.3000000000000007</v>
      </c>
      <c r="G368" s="13">
        <v>0</v>
      </c>
      <c r="AD368" s="5"/>
      <c r="AE368" s="12">
        <v>31047</v>
      </c>
      <c r="AF368" s="13">
        <v>14</v>
      </c>
      <c r="AG368" s="13">
        <v>3</v>
      </c>
      <c r="AH368" s="13">
        <f t="shared" si="29"/>
        <v>8.5</v>
      </c>
      <c r="AI368" s="13">
        <v>0</v>
      </c>
    </row>
    <row r="369" spans="3:35" x14ac:dyDescent="0.25">
      <c r="J369" s="17" t="s">
        <v>18</v>
      </c>
      <c r="K369" s="15">
        <f>MAX(K3:K367)</f>
        <v>33.6</v>
      </c>
      <c r="L369" s="15">
        <f>MIN(L3:L367)</f>
        <v>0</v>
      </c>
      <c r="M369" s="16" t="s">
        <v>17</v>
      </c>
      <c r="N369" s="15">
        <f>MAX(N3:N367)</f>
        <v>101</v>
      </c>
      <c r="Q369" s="17" t="s">
        <v>18</v>
      </c>
      <c r="R369" s="15">
        <f>MAX(R3:R367)</f>
        <v>35</v>
      </c>
      <c r="S369" s="15">
        <f>MIN(S3:S367)</f>
        <v>2.8</v>
      </c>
      <c r="T369" s="16" t="s">
        <v>17</v>
      </c>
      <c r="U369" s="15">
        <f>MAX(U3:U367)</f>
        <v>77.7</v>
      </c>
      <c r="X369" s="17" t="s">
        <v>18</v>
      </c>
      <c r="Y369" s="15">
        <f>MAX(Y3:Y367)</f>
        <v>33</v>
      </c>
      <c r="Z369" s="15">
        <f>MIN(Z3:Z367)</f>
        <v>-1.8</v>
      </c>
      <c r="AA369" s="16" t="s">
        <v>17</v>
      </c>
      <c r="AB369" s="15">
        <f>MAX(AB3:AB367)</f>
        <v>39.1</v>
      </c>
    </row>
    <row r="370" spans="3:35" x14ac:dyDescent="0.25">
      <c r="C370" s="17" t="s">
        <v>18</v>
      </c>
      <c r="D370" s="15">
        <f>MAX(D3:D368)</f>
        <v>28.6</v>
      </c>
      <c r="E370" s="15">
        <f>MIN(E3:E368)</f>
        <v>-1</v>
      </c>
      <c r="F370" s="16" t="s">
        <v>17</v>
      </c>
      <c r="G370" s="15">
        <f>MAX(G3:G368)</f>
        <v>70.5</v>
      </c>
      <c r="AE370" s="17" t="s">
        <v>18</v>
      </c>
      <c r="AF370" s="15">
        <f>MAX(AF3:AF368)</f>
        <v>30.2</v>
      </c>
      <c r="AG370" s="15">
        <f>MIN(AG3:AG368)</f>
        <v>0.4</v>
      </c>
      <c r="AH370" s="16" t="s">
        <v>17</v>
      </c>
      <c r="AI370" s="15">
        <f>MAX(AI3:AI368)</f>
        <v>37.799999999999997</v>
      </c>
    </row>
    <row r="371" spans="3:35" x14ac:dyDescent="0.25">
      <c r="J371" s="17" t="s">
        <v>19</v>
      </c>
      <c r="K371" s="15">
        <f>SUM(K3:K367)/365</f>
        <v>19.44027397260276</v>
      </c>
      <c r="L371" s="15">
        <f t="shared" ref="L371:M371" si="31">SUM(L3:L367)/365</f>
        <v>13.037534246575337</v>
      </c>
      <c r="M371" s="15">
        <f t="shared" si="31"/>
        <v>16.238904109589054</v>
      </c>
      <c r="N371" s="15">
        <f>SUM(N3:N367)</f>
        <v>489.40000000000038</v>
      </c>
      <c r="Q371" s="17" t="s">
        <v>19</v>
      </c>
      <c r="R371" s="15">
        <f>SUM(R3:R367)/365</f>
        <v>19.57479452054795</v>
      </c>
      <c r="S371" s="15">
        <f t="shared" ref="S371:T371" si="32">SUM(S3:S367)/365</f>
        <v>13.596712328767119</v>
      </c>
      <c r="T371" s="15">
        <f t="shared" si="32"/>
        <v>16.585753424657518</v>
      </c>
      <c r="U371" s="15">
        <f>SUM(U3:U367)</f>
        <v>615.50000000000045</v>
      </c>
      <c r="X371" s="17" t="s">
        <v>19</v>
      </c>
      <c r="Y371" s="15">
        <f>SUM(Y3:Y367)/365</f>
        <v>19.651095890410947</v>
      </c>
      <c r="Z371" s="15">
        <f t="shared" ref="Z371:AA371" si="33">SUM(Z3:Z367)/365</f>
        <v>13.216438356164385</v>
      </c>
      <c r="AA371" s="15">
        <f t="shared" si="33"/>
        <v>16.433767123287669</v>
      </c>
      <c r="AB371" s="15">
        <f>SUM(AB3:AB367)</f>
        <v>501.60000000000025</v>
      </c>
    </row>
    <row r="372" spans="3:35" x14ac:dyDescent="0.25">
      <c r="C372" s="17" t="s">
        <v>19</v>
      </c>
      <c r="D372" s="15">
        <f>SUM(D3:D368)/366</f>
        <v>18.306010928961737</v>
      </c>
      <c r="E372" s="15">
        <f>SUM(E3:E368)/366</f>
        <v>12.308469945355192</v>
      </c>
      <c r="F372" s="15">
        <f>SUM(F3:F368)/366</f>
        <v>15.307240437158482</v>
      </c>
      <c r="G372" s="15">
        <f>SUM(G3:G368)</f>
        <v>467.30000000000007</v>
      </c>
      <c r="AE372" s="17" t="s">
        <v>19</v>
      </c>
      <c r="AF372" s="15">
        <f>SUM(AF3:AF368)/366</f>
        <v>18.860109289617487</v>
      </c>
      <c r="AG372" s="15">
        <f>SUM(AG3:AG368)/366</f>
        <v>12.22322404371584</v>
      </c>
      <c r="AH372" s="15">
        <f>SUM(AH3:AH368)/366</f>
        <v>15.541666666666663</v>
      </c>
      <c r="AI372" s="15">
        <f>SUM(AI3:AI368)</f>
        <v>530.20000000000016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372"/>
  <sheetViews>
    <sheetView workbookViewId="0"/>
  </sheetViews>
  <sheetFormatPr baseColWidth="10" defaultRowHeight="15" x14ac:dyDescent="0.25"/>
  <cols>
    <col min="3" max="3" width="11.42578125" style="9"/>
    <col min="4" max="7" width="11.42578125" style="11"/>
    <col min="10" max="10" width="11.42578125" style="9"/>
    <col min="11" max="14" width="11.42578125" style="11"/>
    <col min="17" max="17" width="11.42578125" style="9"/>
    <col min="18" max="21" width="11.42578125" style="11"/>
    <col min="24" max="24" width="11.42578125" style="9"/>
    <col min="25" max="28" width="11.42578125" style="11"/>
    <col min="31" max="31" width="11.42578125" style="9"/>
    <col min="32" max="35" width="11.42578125" style="11"/>
  </cols>
  <sheetData>
    <row r="2" spans="2:35" x14ac:dyDescent="0.25">
      <c r="B2" s="3">
        <v>1985</v>
      </c>
      <c r="C2" s="7" t="s">
        <v>0</v>
      </c>
      <c r="D2" s="10" t="s">
        <v>1</v>
      </c>
      <c r="E2" s="10" t="s">
        <v>2</v>
      </c>
      <c r="F2" s="10" t="s">
        <v>4</v>
      </c>
      <c r="G2" s="10" t="s">
        <v>3</v>
      </c>
      <c r="I2" s="3">
        <v>1986</v>
      </c>
      <c r="J2" s="7" t="s">
        <v>0</v>
      </c>
      <c r="K2" s="10" t="s">
        <v>1</v>
      </c>
      <c r="L2" s="10" t="s">
        <v>2</v>
      </c>
      <c r="M2" s="10" t="s">
        <v>4</v>
      </c>
      <c r="N2" s="10" t="s">
        <v>3</v>
      </c>
      <c r="P2" s="3">
        <v>1987</v>
      </c>
      <c r="Q2" s="7" t="s">
        <v>0</v>
      </c>
      <c r="R2" s="10" t="s">
        <v>1</v>
      </c>
      <c r="S2" s="10" t="s">
        <v>2</v>
      </c>
      <c r="T2" s="10" t="s">
        <v>4</v>
      </c>
      <c r="U2" s="10" t="s">
        <v>3</v>
      </c>
      <c r="W2" s="3">
        <v>1988</v>
      </c>
      <c r="X2" s="7" t="s">
        <v>0</v>
      </c>
      <c r="Y2" s="10" t="s">
        <v>1</v>
      </c>
      <c r="Z2" s="10" t="s">
        <v>2</v>
      </c>
      <c r="AA2" s="10" t="s">
        <v>4</v>
      </c>
      <c r="AB2" s="10" t="s">
        <v>3</v>
      </c>
      <c r="AD2" s="3">
        <v>1989</v>
      </c>
      <c r="AE2" s="7" t="s">
        <v>0</v>
      </c>
      <c r="AF2" s="10" t="s">
        <v>1</v>
      </c>
      <c r="AG2" s="10" t="s">
        <v>2</v>
      </c>
      <c r="AH2" s="10" t="s">
        <v>4</v>
      </c>
      <c r="AI2" s="10" t="s">
        <v>3</v>
      </c>
    </row>
    <row r="3" spans="2:35" x14ac:dyDescent="0.25">
      <c r="B3" s="5" t="s">
        <v>5</v>
      </c>
      <c r="C3" s="8">
        <v>31048</v>
      </c>
      <c r="D3" s="6">
        <v>12.2</v>
      </c>
      <c r="E3" s="6">
        <v>3.4</v>
      </c>
      <c r="F3" s="6">
        <f>+(D3+E3)/2</f>
        <v>7.8</v>
      </c>
      <c r="G3" s="6">
        <v>0</v>
      </c>
      <c r="I3" s="5" t="s">
        <v>5</v>
      </c>
      <c r="J3" s="8">
        <v>31413</v>
      </c>
      <c r="K3" s="6">
        <v>13.6</v>
      </c>
      <c r="L3" s="6">
        <v>11</v>
      </c>
      <c r="M3" s="6">
        <f>+(K3+L3)/2</f>
        <v>12.3</v>
      </c>
      <c r="N3" s="6">
        <v>0</v>
      </c>
      <c r="P3" s="5" t="s">
        <v>5</v>
      </c>
      <c r="Q3" s="8">
        <v>31778</v>
      </c>
      <c r="R3" s="6">
        <v>18.399999999999999</v>
      </c>
      <c r="S3" s="6">
        <v>8.6</v>
      </c>
      <c r="T3" s="6">
        <f>+(R3+S3)/2</f>
        <v>13.5</v>
      </c>
      <c r="U3" s="6">
        <v>0</v>
      </c>
      <c r="W3" s="5" t="s">
        <v>5</v>
      </c>
      <c r="X3" s="8">
        <v>32143</v>
      </c>
      <c r="Y3" s="6">
        <v>16.600000000000001</v>
      </c>
      <c r="Z3" s="6">
        <v>6</v>
      </c>
      <c r="AA3" s="6">
        <f>+(Y3+Z3)/2</f>
        <v>11.3</v>
      </c>
      <c r="AB3" s="6">
        <v>0</v>
      </c>
      <c r="AD3" s="5" t="s">
        <v>5</v>
      </c>
      <c r="AE3" s="8">
        <v>32509</v>
      </c>
      <c r="AF3" s="6">
        <v>13.6</v>
      </c>
      <c r="AG3" s="6">
        <v>4.4000000000000004</v>
      </c>
      <c r="AH3" s="6">
        <f>+(AF3+AG3)/2</f>
        <v>9</v>
      </c>
      <c r="AI3" s="6">
        <v>0</v>
      </c>
    </row>
    <row r="4" spans="2:35" x14ac:dyDescent="0.25">
      <c r="B4" s="5"/>
      <c r="C4" s="8">
        <v>31049</v>
      </c>
      <c r="D4" s="6">
        <v>11.8</v>
      </c>
      <c r="E4" s="6">
        <v>5.2</v>
      </c>
      <c r="F4" s="6">
        <f t="shared" ref="F4:F67" si="0">+(D4+E4)/2</f>
        <v>8.5</v>
      </c>
      <c r="G4" s="6">
        <v>0</v>
      </c>
      <c r="I4" s="5"/>
      <c r="J4" s="8">
        <v>31414</v>
      </c>
      <c r="K4" s="6">
        <v>15.8</v>
      </c>
      <c r="L4" s="6">
        <v>8.1999999999999993</v>
      </c>
      <c r="M4" s="6">
        <f t="shared" ref="M4:M67" si="1">+(K4+L4)/2</f>
        <v>12</v>
      </c>
      <c r="N4" s="6">
        <v>0</v>
      </c>
      <c r="P4" s="5"/>
      <c r="Q4" s="8">
        <v>31779</v>
      </c>
      <c r="R4" s="6">
        <v>16</v>
      </c>
      <c r="S4" s="6">
        <v>9.4</v>
      </c>
      <c r="T4" s="6">
        <f t="shared" ref="T4:T67" si="2">+(R4+S4)/2</f>
        <v>12.7</v>
      </c>
      <c r="U4" s="6">
        <v>0</v>
      </c>
      <c r="W4" s="5"/>
      <c r="X4" s="8">
        <v>32144</v>
      </c>
      <c r="Y4" s="6">
        <v>16.8</v>
      </c>
      <c r="Z4" s="6">
        <v>7.4</v>
      </c>
      <c r="AA4" s="6">
        <f t="shared" ref="AA4:AA67" si="3">+(Y4+Z4)/2</f>
        <v>12.100000000000001</v>
      </c>
      <c r="AB4" s="6">
        <v>0</v>
      </c>
      <c r="AD4" s="5"/>
      <c r="AE4" s="8">
        <v>32510</v>
      </c>
      <c r="AF4" s="6">
        <v>11.4</v>
      </c>
      <c r="AG4" s="6">
        <v>2.6</v>
      </c>
      <c r="AH4" s="6">
        <f t="shared" ref="AH4:AH67" si="4">+(AF4+AG4)/2</f>
        <v>7</v>
      </c>
      <c r="AI4" s="6">
        <v>0</v>
      </c>
    </row>
    <row r="5" spans="2:35" x14ac:dyDescent="0.25">
      <c r="B5" s="5"/>
      <c r="C5" s="8">
        <v>31050</v>
      </c>
      <c r="D5" s="6">
        <v>10.199999999999999</v>
      </c>
      <c r="E5" s="6">
        <v>1.2</v>
      </c>
      <c r="F5" s="6">
        <f t="shared" si="0"/>
        <v>5.6999999999999993</v>
      </c>
      <c r="G5" s="6">
        <v>0</v>
      </c>
      <c r="I5" s="5"/>
      <c r="J5" s="8">
        <v>31415</v>
      </c>
      <c r="K5" s="6">
        <v>13.6</v>
      </c>
      <c r="L5" s="6">
        <v>8.1999999999999993</v>
      </c>
      <c r="M5" s="6">
        <f t="shared" si="1"/>
        <v>10.899999999999999</v>
      </c>
      <c r="N5" s="6">
        <v>0</v>
      </c>
      <c r="P5" s="5"/>
      <c r="Q5" s="8">
        <v>31780</v>
      </c>
      <c r="R5" s="6">
        <v>13.6</v>
      </c>
      <c r="S5" s="6">
        <v>6.6</v>
      </c>
      <c r="T5" s="6">
        <f t="shared" si="2"/>
        <v>10.1</v>
      </c>
      <c r="U5" s="6">
        <v>0</v>
      </c>
      <c r="W5" s="5"/>
      <c r="X5" s="8">
        <v>32145</v>
      </c>
      <c r="Y5" s="6">
        <v>17</v>
      </c>
      <c r="Z5" s="6">
        <v>11.8</v>
      </c>
      <c r="AA5" s="6">
        <f t="shared" si="3"/>
        <v>14.4</v>
      </c>
      <c r="AB5" s="6">
        <v>0</v>
      </c>
      <c r="AD5" s="5"/>
      <c r="AE5" s="8">
        <v>32511</v>
      </c>
      <c r="AF5" s="6">
        <v>14.2</v>
      </c>
      <c r="AG5" s="6">
        <v>7.2</v>
      </c>
      <c r="AH5" s="6">
        <f t="shared" si="4"/>
        <v>10.7</v>
      </c>
      <c r="AI5" s="6">
        <v>0</v>
      </c>
    </row>
    <row r="6" spans="2:35" x14ac:dyDescent="0.25">
      <c r="B6" s="5"/>
      <c r="C6" s="8">
        <v>31051</v>
      </c>
      <c r="D6" s="6">
        <v>9.1999999999999993</v>
      </c>
      <c r="E6" s="6">
        <v>1.4</v>
      </c>
      <c r="F6" s="6">
        <f t="shared" si="0"/>
        <v>5.3</v>
      </c>
      <c r="G6" s="6">
        <v>1.8</v>
      </c>
      <c r="I6" s="5"/>
      <c r="J6" s="8">
        <v>31416</v>
      </c>
      <c r="K6" s="6">
        <v>13.2</v>
      </c>
      <c r="L6" s="6">
        <v>4.5999999999999996</v>
      </c>
      <c r="M6" s="6">
        <f t="shared" si="1"/>
        <v>8.8999999999999986</v>
      </c>
      <c r="N6" s="6">
        <v>0</v>
      </c>
      <c r="P6" s="5"/>
      <c r="Q6" s="8">
        <v>31781</v>
      </c>
      <c r="R6" s="6">
        <v>13.6</v>
      </c>
      <c r="S6" s="6">
        <v>4.4000000000000004</v>
      </c>
      <c r="T6" s="6">
        <f t="shared" si="2"/>
        <v>9</v>
      </c>
      <c r="U6" s="6">
        <v>0</v>
      </c>
      <c r="W6" s="5"/>
      <c r="X6" s="8">
        <v>32146</v>
      </c>
      <c r="Y6" s="6">
        <v>18.2</v>
      </c>
      <c r="Z6" s="6">
        <v>9.6</v>
      </c>
      <c r="AA6" s="6">
        <f t="shared" si="3"/>
        <v>13.899999999999999</v>
      </c>
      <c r="AB6" s="6">
        <v>0</v>
      </c>
      <c r="AD6" s="5"/>
      <c r="AE6" s="8">
        <v>32512</v>
      </c>
      <c r="AF6" s="6">
        <v>14.2</v>
      </c>
      <c r="AG6" s="6">
        <v>4.5999999999999996</v>
      </c>
      <c r="AH6" s="6">
        <f t="shared" si="4"/>
        <v>9.3999999999999986</v>
      </c>
      <c r="AI6" s="6">
        <v>0</v>
      </c>
    </row>
    <row r="7" spans="2:35" x14ac:dyDescent="0.25">
      <c r="B7" s="5"/>
      <c r="C7" s="8">
        <v>31052</v>
      </c>
      <c r="D7" s="6">
        <v>4.4000000000000004</v>
      </c>
      <c r="E7" s="6">
        <v>-4.8</v>
      </c>
      <c r="F7" s="6">
        <f t="shared" si="0"/>
        <v>-0.19999999999999973</v>
      </c>
      <c r="G7" s="6">
        <v>1.8</v>
      </c>
      <c r="I7" s="5"/>
      <c r="J7" s="8">
        <v>31417</v>
      </c>
      <c r="K7" s="6">
        <v>13.2</v>
      </c>
      <c r="L7" s="6">
        <v>5</v>
      </c>
      <c r="M7" s="6">
        <f t="shared" si="1"/>
        <v>9.1</v>
      </c>
      <c r="N7" s="6">
        <v>0.1</v>
      </c>
      <c r="P7" s="5"/>
      <c r="Q7" s="8">
        <v>31782</v>
      </c>
      <c r="R7" s="6">
        <v>14.4</v>
      </c>
      <c r="S7" s="6">
        <v>3.6</v>
      </c>
      <c r="T7" s="6">
        <f t="shared" si="2"/>
        <v>9</v>
      </c>
      <c r="U7" s="6">
        <v>0</v>
      </c>
      <c r="W7" s="5"/>
      <c r="X7" s="8">
        <v>32147</v>
      </c>
      <c r="Y7" s="6">
        <v>17.8</v>
      </c>
      <c r="Z7" s="6">
        <v>10.4</v>
      </c>
      <c r="AA7" s="6">
        <f t="shared" si="3"/>
        <v>14.100000000000001</v>
      </c>
      <c r="AB7" s="6">
        <v>0</v>
      </c>
      <c r="AD7" s="5"/>
      <c r="AE7" s="8">
        <v>32513</v>
      </c>
      <c r="AF7" s="6">
        <v>13.2</v>
      </c>
      <c r="AG7" s="6">
        <v>2.6</v>
      </c>
      <c r="AH7" s="6">
        <f t="shared" si="4"/>
        <v>7.8999999999999995</v>
      </c>
      <c r="AI7" s="6">
        <v>0</v>
      </c>
    </row>
    <row r="8" spans="2:35" x14ac:dyDescent="0.25">
      <c r="B8" s="5"/>
      <c r="C8" s="8">
        <v>31053</v>
      </c>
      <c r="D8" s="6">
        <v>3.2</v>
      </c>
      <c r="E8" s="6">
        <v>-5</v>
      </c>
      <c r="F8" s="6">
        <f t="shared" si="0"/>
        <v>-0.89999999999999991</v>
      </c>
      <c r="G8" s="6">
        <v>0</v>
      </c>
      <c r="I8" s="5"/>
      <c r="J8" s="8">
        <v>31418</v>
      </c>
      <c r="K8" s="6">
        <v>11.6</v>
      </c>
      <c r="L8" s="6">
        <v>4</v>
      </c>
      <c r="M8" s="6">
        <f t="shared" si="1"/>
        <v>7.8</v>
      </c>
      <c r="N8" s="6">
        <v>0</v>
      </c>
      <c r="P8" s="5"/>
      <c r="Q8" s="8">
        <v>31783</v>
      </c>
      <c r="R8" s="6">
        <v>14.6</v>
      </c>
      <c r="S8" s="6">
        <v>5.4</v>
      </c>
      <c r="T8" s="6">
        <f t="shared" si="2"/>
        <v>10</v>
      </c>
      <c r="U8" s="6">
        <v>0</v>
      </c>
      <c r="W8" s="5"/>
      <c r="X8" s="8">
        <v>32148</v>
      </c>
      <c r="Y8" s="6">
        <v>18.2</v>
      </c>
      <c r="Z8" s="6">
        <v>10.8</v>
      </c>
      <c r="AA8" s="6">
        <f t="shared" si="3"/>
        <v>14.5</v>
      </c>
      <c r="AB8" s="6">
        <v>0</v>
      </c>
      <c r="AD8" s="5"/>
      <c r="AE8" s="8">
        <v>32514</v>
      </c>
      <c r="AF8" s="6">
        <v>10.199999999999999</v>
      </c>
      <c r="AG8" s="6">
        <v>4</v>
      </c>
      <c r="AH8" s="6">
        <f t="shared" si="4"/>
        <v>7.1</v>
      </c>
      <c r="AI8" s="6">
        <v>4.2</v>
      </c>
    </row>
    <row r="9" spans="2:35" x14ac:dyDescent="0.25">
      <c r="B9" s="5"/>
      <c r="C9" s="8">
        <v>31054</v>
      </c>
      <c r="D9" s="6">
        <v>2.4</v>
      </c>
      <c r="E9" s="6">
        <v>-5</v>
      </c>
      <c r="F9" s="6">
        <f t="shared" si="0"/>
        <v>-1.3</v>
      </c>
      <c r="G9" s="6">
        <v>0</v>
      </c>
      <c r="I9" s="5"/>
      <c r="J9" s="8">
        <v>31419</v>
      </c>
      <c r="K9" s="6">
        <v>13.6</v>
      </c>
      <c r="L9" s="6">
        <v>4</v>
      </c>
      <c r="M9" s="6">
        <f t="shared" si="1"/>
        <v>8.8000000000000007</v>
      </c>
      <c r="N9" s="6">
        <v>0</v>
      </c>
      <c r="P9" s="5"/>
      <c r="Q9" s="8">
        <v>31784</v>
      </c>
      <c r="R9" s="6">
        <v>12.6</v>
      </c>
      <c r="S9" s="6">
        <v>4.8</v>
      </c>
      <c r="T9" s="6">
        <f t="shared" si="2"/>
        <v>8.6999999999999993</v>
      </c>
      <c r="U9" s="6">
        <v>0</v>
      </c>
      <c r="W9" s="5"/>
      <c r="X9" s="8">
        <v>32149</v>
      </c>
      <c r="Y9" s="6">
        <v>14.8</v>
      </c>
      <c r="Z9" s="6">
        <v>8</v>
      </c>
      <c r="AA9" s="6">
        <f t="shared" si="3"/>
        <v>11.4</v>
      </c>
      <c r="AB9" s="6">
        <v>0</v>
      </c>
      <c r="AD9" s="5"/>
      <c r="AE9" s="8">
        <v>32515</v>
      </c>
      <c r="AF9" s="6">
        <v>16.2</v>
      </c>
      <c r="AG9" s="6">
        <v>7.4</v>
      </c>
      <c r="AH9" s="6">
        <f t="shared" si="4"/>
        <v>11.8</v>
      </c>
      <c r="AI9" s="6">
        <v>0</v>
      </c>
    </row>
    <row r="10" spans="2:35" x14ac:dyDescent="0.25">
      <c r="B10" s="5"/>
      <c r="C10" s="8">
        <v>31055</v>
      </c>
      <c r="D10" s="6">
        <v>2.8</v>
      </c>
      <c r="E10" s="6">
        <v>-6</v>
      </c>
      <c r="F10" s="6">
        <f t="shared" si="0"/>
        <v>-1.6</v>
      </c>
      <c r="G10" s="6">
        <v>0</v>
      </c>
      <c r="I10" s="5"/>
      <c r="J10" s="8">
        <v>31420</v>
      </c>
      <c r="K10" s="6">
        <v>13.6</v>
      </c>
      <c r="L10" s="6">
        <v>4.8</v>
      </c>
      <c r="M10" s="6">
        <f t="shared" si="1"/>
        <v>9.1999999999999993</v>
      </c>
      <c r="N10" s="6">
        <v>0</v>
      </c>
      <c r="P10" s="5"/>
      <c r="Q10" s="8">
        <v>31785</v>
      </c>
      <c r="R10" s="6">
        <v>10.6</v>
      </c>
      <c r="S10" s="6">
        <v>0.4</v>
      </c>
      <c r="T10" s="6">
        <f t="shared" si="2"/>
        <v>5.5</v>
      </c>
      <c r="U10" s="6">
        <v>0</v>
      </c>
      <c r="W10" s="5"/>
      <c r="X10" s="8">
        <v>32150</v>
      </c>
      <c r="Y10" s="6">
        <v>13.2</v>
      </c>
      <c r="Z10" s="6">
        <v>5.4</v>
      </c>
      <c r="AA10" s="6">
        <f t="shared" si="3"/>
        <v>9.3000000000000007</v>
      </c>
      <c r="AB10" s="6">
        <v>0</v>
      </c>
      <c r="AD10" s="5"/>
      <c r="AE10" s="8">
        <v>32516</v>
      </c>
      <c r="AF10" s="6">
        <v>16.8</v>
      </c>
      <c r="AG10" s="6">
        <v>7.6</v>
      </c>
      <c r="AH10" s="6">
        <f t="shared" si="4"/>
        <v>12.2</v>
      </c>
      <c r="AI10" s="6">
        <v>0</v>
      </c>
    </row>
    <row r="11" spans="2:35" x14ac:dyDescent="0.25">
      <c r="B11" s="5"/>
      <c r="C11" s="8">
        <v>31056</v>
      </c>
      <c r="D11" s="6">
        <v>4.8</v>
      </c>
      <c r="E11" s="6">
        <v>-3</v>
      </c>
      <c r="F11" s="6">
        <f t="shared" si="0"/>
        <v>0.89999999999999991</v>
      </c>
      <c r="G11" s="6">
        <v>0</v>
      </c>
      <c r="I11" s="5"/>
      <c r="J11" s="8">
        <v>31421</v>
      </c>
      <c r="K11" s="6">
        <v>13.8</v>
      </c>
      <c r="L11" s="6">
        <v>5.4</v>
      </c>
      <c r="M11" s="6">
        <f t="shared" si="1"/>
        <v>9.6000000000000014</v>
      </c>
      <c r="N11" s="6">
        <v>0</v>
      </c>
      <c r="P11" s="5"/>
      <c r="Q11" s="8">
        <v>31786</v>
      </c>
      <c r="R11" s="6">
        <v>13</v>
      </c>
      <c r="S11" s="6">
        <v>4</v>
      </c>
      <c r="T11" s="6">
        <f t="shared" si="2"/>
        <v>8.5</v>
      </c>
      <c r="U11" s="6">
        <v>1.6</v>
      </c>
      <c r="W11" s="5"/>
      <c r="X11" s="8">
        <v>32151</v>
      </c>
      <c r="Y11" s="6">
        <v>17.2</v>
      </c>
      <c r="Z11" s="6">
        <v>8.6</v>
      </c>
      <c r="AA11" s="6">
        <f t="shared" si="3"/>
        <v>12.899999999999999</v>
      </c>
      <c r="AB11" s="6">
        <v>0</v>
      </c>
      <c r="AD11" s="5"/>
      <c r="AE11" s="8">
        <v>32517</v>
      </c>
      <c r="AF11" s="6">
        <v>14</v>
      </c>
      <c r="AG11" s="6">
        <v>5.8</v>
      </c>
      <c r="AH11" s="6">
        <f t="shared" si="4"/>
        <v>9.9</v>
      </c>
      <c r="AI11" s="6">
        <v>0</v>
      </c>
    </row>
    <row r="12" spans="2:35" x14ac:dyDescent="0.25">
      <c r="B12" s="5"/>
      <c r="C12" s="8">
        <v>31057</v>
      </c>
      <c r="D12" s="6">
        <v>8.4</v>
      </c>
      <c r="E12" s="6">
        <v>-3</v>
      </c>
      <c r="F12" s="6">
        <f t="shared" si="0"/>
        <v>2.7</v>
      </c>
      <c r="G12" s="6">
        <v>0</v>
      </c>
      <c r="I12" s="5"/>
      <c r="J12" s="8">
        <v>31422</v>
      </c>
      <c r="K12" s="6">
        <v>13.2</v>
      </c>
      <c r="L12" s="6">
        <v>5.8</v>
      </c>
      <c r="M12" s="6">
        <f t="shared" si="1"/>
        <v>9.5</v>
      </c>
      <c r="N12" s="6">
        <v>0</v>
      </c>
      <c r="P12" s="5"/>
      <c r="Q12" s="8">
        <v>31787</v>
      </c>
      <c r="R12" s="6">
        <v>9.4</v>
      </c>
      <c r="S12" s="6">
        <v>7</v>
      </c>
      <c r="T12" s="6">
        <f t="shared" si="2"/>
        <v>8.1999999999999993</v>
      </c>
      <c r="U12" s="6">
        <v>18.8</v>
      </c>
      <c r="W12" s="5"/>
      <c r="X12" s="8">
        <v>32152</v>
      </c>
      <c r="Y12" s="6">
        <v>14.6</v>
      </c>
      <c r="Z12" s="6">
        <v>7.8</v>
      </c>
      <c r="AA12" s="6">
        <f t="shared" si="3"/>
        <v>11.2</v>
      </c>
      <c r="AB12" s="6">
        <v>0</v>
      </c>
      <c r="AD12" s="5"/>
      <c r="AE12" s="8">
        <v>32518</v>
      </c>
      <c r="AF12" s="6">
        <v>14.6</v>
      </c>
      <c r="AG12" s="6">
        <v>9.1999999999999993</v>
      </c>
      <c r="AH12" s="6">
        <f t="shared" si="4"/>
        <v>11.899999999999999</v>
      </c>
      <c r="AI12" s="6">
        <v>0</v>
      </c>
    </row>
    <row r="13" spans="2:35" x14ac:dyDescent="0.25">
      <c r="B13" s="5"/>
      <c r="C13" s="8">
        <v>31058</v>
      </c>
      <c r="D13" s="6">
        <v>4.4000000000000004</v>
      </c>
      <c r="E13" s="6">
        <v>0</v>
      </c>
      <c r="F13" s="6">
        <f t="shared" si="0"/>
        <v>2.2000000000000002</v>
      </c>
      <c r="G13" s="6">
        <v>0.1</v>
      </c>
      <c r="I13" s="5"/>
      <c r="J13" s="8">
        <v>31423</v>
      </c>
      <c r="K13" s="6">
        <v>17.399999999999999</v>
      </c>
      <c r="L13" s="6">
        <v>7.2</v>
      </c>
      <c r="M13" s="6">
        <f t="shared" si="1"/>
        <v>12.299999999999999</v>
      </c>
      <c r="N13" s="6">
        <v>0</v>
      </c>
      <c r="P13" s="5"/>
      <c r="Q13" s="8">
        <v>31788</v>
      </c>
      <c r="R13" s="6">
        <v>13.6</v>
      </c>
      <c r="S13" s="6">
        <v>6.2</v>
      </c>
      <c r="T13" s="6">
        <f t="shared" si="2"/>
        <v>9.9</v>
      </c>
      <c r="U13" s="6">
        <v>0</v>
      </c>
      <c r="W13" s="5"/>
      <c r="X13" s="8">
        <v>32153</v>
      </c>
      <c r="Y13" s="6">
        <v>15.6</v>
      </c>
      <c r="Z13" s="6">
        <v>9.4</v>
      </c>
      <c r="AA13" s="6">
        <f t="shared" si="3"/>
        <v>12.5</v>
      </c>
      <c r="AB13" s="6">
        <v>13.6</v>
      </c>
      <c r="AD13" s="5"/>
      <c r="AE13" s="8">
        <v>32519</v>
      </c>
      <c r="AF13" s="6">
        <v>14.8</v>
      </c>
      <c r="AG13" s="6">
        <v>7</v>
      </c>
      <c r="AH13" s="6">
        <f t="shared" si="4"/>
        <v>10.9</v>
      </c>
      <c r="AI13" s="6">
        <v>0</v>
      </c>
    </row>
    <row r="14" spans="2:35" x14ac:dyDescent="0.25">
      <c r="B14" s="5"/>
      <c r="C14" s="8">
        <v>31059</v>
      </c>
      <c r="D14" s="6">
        <v>3.6</v>
      </c>
      <c r="E14" s="6">
        <v>-1.6</v>
      </c>
      <c r="F14" s="6">
        <f t="shared" si="0"/>
        <v>1</v>
      </c>
      <c r="G14" s="6">
        <v>4.8</v>
      </c>
      <c r="I14" s="5"/>
      <c r="J14" s="8">
        <v>31424</v>
      </c>
      <c r="K14" s="6">
        <v>17.2</v>
      </c>
      <c r="L14" s="6">
        <v>7.4</v>
      </c>
      <c r="M14" s="6">
        <f t="shared" si="1"/>
        <v>12.3</v>
      </c>
      <c r="N14" s="6">
        <v>0</v>
      </c>
      <c r="P14" s="5"/>
      <c r="Q14" s="8">
        <v>31789</v>
      </c>
      <c r="R14" s="6">
        <v>5</v>
      </c>
      <c r="S14" s="6">
        <v>0.4</v>
      </c>
      <c r="T14" s="6">
        <f t="shared" si="2"/>
        <v>2.7</v>
      </c>
      <c r="U14" s="6">
        <v>9.4</v>
      </c>
      <c r="W14" s="5"/>
      <c r="X14" s="8">
        <v>32154</v>
      </c>
      <c r="Y14" s="6">
        <v>12.4</v>
      </c>
      <c r="Z14" s="6">
        <v>9.4</v>
      </c>
      <c r="AA14" s="6">
        <f t="shared" si="3"/>
        <v>10.9</v>
      </c>
      <c r="AB14" s="6">
        <v>10.199999999999999</v>
      </c>
      <c r="AD14" s="5"/>
      <c r="AE14" s="8">
        <v>32520</v>
      </c>
      <c r="AF14" s="6">
        <v>15.2</v>
      </c>
      <c r="AG14" s="6">
        <v>7.2</v>
      </c>
      <c r="AH14" s="6">
        <f t="shared" si="4"/>
        <v>11.2</v>
      </c>
      <c r="AI14" s="6">
        <v>0</v>
      </c>
    </row>
    <row r="15" spans="2:35" x14ac:dyDescent="0.25">
      <c r="B15" s="5"/>
      <c r="C15" s="8">
        <v>31060</v>
      </c>
      <c r="D15" s="6">
        <v>2</v>
      </c>
      <c r="E15" s="6">
        <v>-3.2</v>
      </c>
      <c r="F15" s="6">
        <f t="shared" si="0"/>
        <v>-0.60000000000000009</v>
      </c>
      <c r="G15" s="6">
        <v>24.2</v>
      </c>
      <c r="I15" s="5"/>
      <c r="J15" s="8">
        <v>31425</v>
      </c>
      <c r="K15" s="6">
        <v>15</v>
      </c>
      <c r="L15" s="6">
        <v>7.4</v>
      </c>
      <c r="M15" s="6">
        <f t="shared" si="1"/>
        <v>11.2</v>
      </c>
      <c r="N15" s="6">
        <v>0</v>
      </c>
      <c r="P15" s="5"/>
      <c r="Q15" s="8">
        <v>31790</v>
      </c>
      <c r="R15" s="6">
        <v>13.4</v>
      </c>
      <c r="S15" s="6">
        <v>3</v>
      </c>
      <c r="T15" s="6">
        <f t="shared" si="2"/>
        <v>8.1999999999999993</v>
      </c>
      <c r="U15" s="6">
        <v>18.8</v>
      </c>
      <c r="W15" s="5"/>
      <c r="X15" s="8">
        <v>32155</v>
      </c>
      <c r="Y15" s="6">
        <v>14.6</v>
      </c>
      <c r="Z15" s="6">
        <v>8</v>
      </c>
      <c r="AA15" s="6">
        <f t="shared" si="3"/>
        <v>11.3</v>
      </c>
      <c r="AB15" s="6">
        <v>7.8</v>
      </c>
      <c r="AD15" s="5"/>
      <c r="AE15" s="8">
        <v>32521</v>
      </c>
      <c r="AF15" s="6">
        <v>15.6</v>
      </c>
      <c r="AG15" s="6">
        <v>6.6</v>
      </c>
      <c r="AH15" s="6">
        <f t="shared" si="4"/>
        <v>11.1</v>
      </c>
      <c r="AI15" s="6">
        <v>0</v>
      </c>
    </row>
    <row r="16" spans="2:35" x14ac:dyDescent="0.25">
      <c r="B16" s="5"/>
      <c r="C16" s="8">
        <v>31061</v>
      </c>
      <c r="D16" s="6">
        <v>4.4000000000000004</v>
      </c>
      <c r="E16" s="6">
        <v>-3.2</v>
      </c>
      <c r="F16" s="6">
        <f t="shared" si="0"/>
        <v>0.60000000000000009</v>
      </c>
      <c r="G16" s="6">
        <v>0</v>
      </c>
      <c r="I16" s="5"/>
      <c r="J16" s="8">
        <v>31426</v>
      </c>
      <c r="K16" s="6">
        <v>13.4</v>
      </c>
      <c r="L16" s="6">
        <v>8</v>
      </c>
      <c r="M16" s="6">
        <f t="shared" si="1"/>
        <v>10.7</v>
      </c>
      <c r="N16" s="6">
        <v>0</v>
      </c>
      <c r="P16" s="5"/>
      <c r="Q16" s="8">
        <v>31791</v>
      </c>
      <c r="R16" s="6">
        <v>14.4</v>
      </c>
      <c r="S16" s="6">
        <v>0.4</v>
      </c>
      <c r="T16" s="6">
        <f t="shared" si="2"/>
        <v>7.4</v>
      </c>
      <c r="U16" s="6">
        <v>6.8</v>
      </c>
      <c r="W16" s="5"/>
      <c r="X16" s="8">
        <v>32156</v>
      </c>
      <c r="Y16" s="6">
        <v>12.2</v>
      </c>
      <c r="Z16" s="6">
        <v>8.6</v>
      </c>
      <c r="AA16" s="6">
        <f t="shared" si="3"/>
        <v>10.399999999999999</v>
      </c>
      <c r="AB16" s="6">
        <v>8.4</v>
      </c>
      <c r="AD16" s="5"/>
      <c r="AE16" s="8">
        <v>32522</v>
      </c>
      <c r="AF16" s="6">
        <v>14.8</v>
      </c>
      <c r="AG16" s="6">
        <v>6.4</v>
      </c>
      <c r="AH16" s="6">
        <f t="shared" si="4"/>
        <v>10.600000000000001</v>
      </c>
      <c r="AI16" s="6">
        <v>0</v>
      </c>
    </row>
    <row r="17" spans="2:35" x14ac:dyDescent="0.25">
      <c r="B17" s="5"/>
      <c r="C17" s="8">
        <v>31062</v>
      </c>
      <c r="D17" s="6">
        <v>2.6</v>
      </c>
      <c r="E17" s="6">
        <v>-6.8</v>
      </c>
      <c r="F17" s="6">
        <f t="shared" si="0"/>
        <v>-2.0999999999999996</v>
      </c>
      <c r="G17" s="6">
        <v>0</v>
      </c>
      <c r="I17" s="5"/>
      <c r="J17" s="8">
        <v>31427</v>
      </c>
      <c r="K17" s="6">
        <v>15.6</v>
      </c>
      <c r="L17" s="6">
        <v>7</v>
      </c>
      <c r="M17" s="6">
        <f t="shared" si="1"/>
        <v>11.3</v>
      </c>
      <c r="N17" s="6">
        <v>0</v>
      </c>
      <c r="P17" s="5"/>
      <c r="Q17" s="8">
        <v>31792</v>
      </c>
      <c r="R17" s="6">
        <v>7.2</v>
      </c>
      <c r="S17" s="6">
        <v>1.8</v>
      </c>
      <c r="T17" s="6">
        <f t="shared" si="2"/>
        <v>4.5</v>
      </c>
      <c r="U17" s="6">
        <v>0</v>
      </c>
      <c r="W17" s="5"/>
      <c r="X17" s="8">
        <v>32157</v>
      </c>
      <c r="Y17" s="6">
        <v>12.8</v>
      </c>
      <c r="Z17" s="6">
        <v>8.6</v>
      </c>
      <c r="AA17" s="6">
        <f t="shared" si="3"/>
        <v>10.7</v>
      </c>
      <c r="AB17" s="6">
        <v>0.1</v>
      </c>
      <c r="AD17" s="5"/>
      <c r="AE17" s="8">
        <v>32523</v>
      </c>
      <c r="AF17" s="6">
        <v>15.6</v>
      </c>
      <c r="AG17" s="6">
        <v>5.2</v>
      </c>
      <c r="AH17" s="6">
        <f t="shared" si="4"/>
        <v>10.4</v>
      </c>
      <c r="AI17" s="6">
        <v>0</v>
      </c>
    </row>
    <row r="18" spans="2:35" x14ac:dyDescent="0.25">
      <c r="B18" s="5"/>
      <c r="C18" s="8">
        <v>31063</v>
      </c>
      <c r="D18" s="6">
        <v>2.2000000000000002</v>
      </c>
      <c r="E18" s="6">
        <v>-7</v>
      </c>
      <c r="F18" s="6">
        <f t="shared" si="0"/>
        <v>-2.4</v>
      </c>
      <c r="G18" s="6">
        <v>0</v>
      </c>
      <c r="I18" s="5"/>
      <c r="J18" s="8">
        <v>31428</v>
      </c>
      <c r="K18" s="6">
        <v>15</v>
      </c>
      <c r="L18" s="6">
        <v>6</v>
      </c>
      <c r="M18" s="6">
        <f t="shared" si="1"/>
        <v>10.5</v>
      </c>
      <c r="N18" s="6">
        <v>0</v>
      </c>
      <c r="P18" s="5"/>
      <c r="Q18" s="8">
        <v>31793</v>
      </c>
      <c r="R18" s="6">
        <v>7.6</v>
      </c>
      <c r="S18" s="6">
        <v>2.8</v>
      </c>
      <c r="T18" s="6">
        <f t="shared" si="2"/>
        <v>5.1999999999999993</v>
      </c>
      <c r="U18" s="6">
        <v>0</v>
      </c>
      <c r="W18" s="5"/>
      <c r="X18" s="8">
        <v>32158</v>
      </c>
      <c r="Y18" s="6">
        <v>17</v>
      </c>
      <c r="Z18" s="6">
        <v>12.8</v>
      </c>
      <c r="AA18" s="6">
        <f t="shared" si="3"/>
        <v>14.9</v>
      </c>
      <c r="AB18" s="6">
        <v>0.1</v>
      </c>
      <c r="AD18" s="5"/>
      <c r="AE18" s="8">
        <v>32524</v>
      </c>
      <c r="AF18" s="6">
        <v>15.2</v>
      </c>
      <c r="AG18" s="6">
        <v>9.8000000000000007</v>
      </c>
      <c r="AH18" s="6">
        <f t="shared" si="4"/>
        <v>12.5</v>
      </c>
      <c r="AI18" s="6">
        <v>0</v>
      </c>
    </row>
    <row r="19" spans="2:35" x14ac:dyDescent="0.25">
      <c r="B19" s="5"/>
      <c r="C19" s="8">
        <v>31064</v>
      </c>
      <c r="D19" s="6">
        <v>9.4</v>
      </c>
      <c r="E19" s="44">
        <v>6.4</v>
      </c>
      <c r="F19" s="6">
        <f t="shared" si="0"/>
        <v>7.9</v>
      </c>
      <c r="G19" s="6">
        <v>0.1</v>
      </c>
      <c r="I19" s="5"/>
      <c r="J19" s="8">
        <v>31429</v>
      </c>
      <c r="K19" s="6">
        <v>11.2</v>
      </c>
      <c r="L19" s="6">
        <v>4.8</v>
      </c>
      <c r="M19" s="6">
        <f t="shared" si="1"/>
        <v>8</v>
      </c>
      <c r="N19" s="6">
        <v>0</v>
      </c>
      <c r="P19" s="5"/>
      <c r="Q19" s="8">
        <v>31794</v>
      </c>
      <c r="R19" s="6">
        <v>11.2</v>
      </c>
      <c r="S19" s="6">
        <v>2</v>
      </c>
      <c r="T19" s="6">
        <f t="shared" si="2"/>
        <v>6.6</v>
      </c>
      <c r="U19" s="6">
        <v>0</v>
      </c>
      <c r="W19" s="5"/>
      <c r="X19" s="8">
        <v>32159</v>
      </c>
      <c r="Y19" s="6">
        <v>16.2</v>
      </c>
      <c r="Z19" s="6">
        <v>12.6</v>
      </c>
      <c r="AA19" s="6">
        <f t="shared" si="3"/>
        <v>14.399999999999999</v>
      </c>
      <c r="AB19" s="6">
        <v>18.8</v>
      </c>
      <c r="AD19" s="5"/>
      <c r="AE19" s="8">
        <v>32525</v>
      </c>
      <c r="AF19" s="6">
        <v>15.4</v>
      </c>
      <c r="AG19" s="6">
        <v>7.8</v>
      </c>
      <c r="AH19" s="6">
        <f t="shared" si="4"/>
        <v>11.6</v>
      </c>
      <c r="AI19" s="6">
        <v>0</v>
      </c>
    </row>
    <row r="20" spans="2:35" x14ac:dyDescent="0.25">
      <c r="B20" s="5"/>
      <c r="C20" s="8">
        <v>31065</v>
      </c>
      <c r="D20" s="6">
        <v>12.4</v>
      </c>
      <c r="E20" s="6">
        <v>4.5999999999999996</v>
      </c>
      <c r="F20" s="6">
        <f t="shared" si="0"/>
        <v>8.5</v>
      </c>
      <c r="G20" s="6">
        <v>0</v>
      </c>
      <c r="I20" s="5"/>
      <c r="J20" s="8">
        <v>31430</v>
      </c>
      <c r="K20" s="6">
        <v>13.4</v>
      </c>
      <c r="L20" s="6">
        <v>4.8</v>
      </c>
      <c r="M20" s="6">
        <f t="shared" si="1"/>
        <v>9.1</v>
      </c>
      <c r="N20" s="6">
        <v>0</v>
      </c>
      <c r="P20" s="5"/>
      <c r="Q20" s="8">
        <v>31795</v>
      </c>
      <c r="R20" s="6">
        <v>11.6</v>
      </c>
      <c r="S20" s="6">
        <v>1.8</v>
      </c>
      <c r="T20" s="6">
        <f t="shared" si="2"/>
        <v>6.7</v>
      </c>
      <c r="U20" s="6">
        <v>0</v>
      </c>
      <c r="W20" s="5"/>
      <c r="X20" s="8">
        <v>32160</v>
      </c>
      <c r="Y20" s="6">
        <v>15</v>
      </c>
      <c r="Z20" s="6">
        <v>13</v>
      </c>
      <c r="AA20" s="6">
        <f t="shared" si="3"/>
        <v>14</v>
      </c>
      <c r="AB20" s="6">
        <v>31.2</v>
      </c>
      <c r="AD20" s="5"/>
      <c r="AE20" s="8">
        <v>32526</v>
      </c>
      <c r="AF20" s="6">
        <v>10.8</v>
      </c>
      <c r="AG20" s="6">
        <v>7</v>
      </c>
      <c r="AH20" s="6">
        <f t="shared" si="4"/>
        <v>8.9</v>
      </c>
      <c r="AI20" s="6">
        <v>0</v>
      </c>
    </row>
    <row r="21" spans="2:35" x14ac:dyDescent="0.25">
      <c r="B21" s="5"/>
      <c r="C21" s="8">
        <v>31066</v>
      </c>
      <c r="D21" s="6">
        <v>13</v>
      </c>
      <c r="E21" s="6">
        <v>4.5999999999999996</v>
      </c>
      <c r="F21" s="6">
        <f t="shared" si="0"/>
        <v>8.8000000000000007</v>
      </c>
      <c r="G21" s="6">
        <v>0</v>
      </c>
      <c r="I21" s="5"/>
      <c r="J21" s="8">
        <v>31431</v>
      </c>
      <c r="K21" s="6">
        <v>17</v>
      </c>
      <c r="L21" s="6">
        <v>6</v>
      </c>
      <c r="M21" s="6">
        <f t="shared" si="1"/>
        <v>11.5</v>
      </c>
      <c r="N21" s="6">
        <v>0</v>
      </c>
      <c r="P21" s="5"/>
      <c r="Q21" s="8">
        <v>31796</v>
      </c>
      <c r="R21" s="6">
        <v>11.2</v>
      </c>
      <c r="S21" s="6">
        <v>1</v>
      </c>
      <c r="T21" s="6">
        <f t="shared" si="2"/>
        <v>6.1</v>
      </c>
      <c r="U21" s="6">
        <v>0</v>
      </c>
      <c r="W21" s="5"/>
      <c r="X21" s="8">
        <v>32161</v>
      </c>
      <c r="Y21" s="6">
        <v>14.2</v>
      </c>
      <c r="Z21" s="6">
        <v>12.2</v>
      </c>
      <c r="AA21" s="6">
        <f t="shared" si="3"/>
        <v>13.2</v>
      </c>
      <c r="AB21" s="6">
        <v>16.8</v>
      </c>
      <c r="AD21" s="5"/>
      <c r="AE21" s="8">
        <v>32527</v>
      </c>
      <c r="AF21" s="6">
        <v>13.4</v>
      </c>
      <c r="AG21" s="6">
        <v>7.6</v>
      </c>
      <c r="AH21" s="6">
        <f t="shared" si="4"/>
        <v>10.5</v>
      </c>
      <c r="AI21" s="6">
        <v>0.1</v>
      </c>
    </row>
    <row r="22" spans="2:35" x14ac:dyDescent="0.25">
      <c r="B22" s="5"/>
      <c r="C22" s="8">
        <v>31067</v>
      </c>
      <c r="D22" s="6">
        <v>13.8</v>
      </c>
      <c r="E22" s="6">
        <v>6.8</v>
      </c>
      <c r="F22" s="6">
        <f t="shared" si="0"/>
        <v>10.3</v>
      </c>
      <c r="G22" s="6">
        <v>0.1</v>
      </c>
      <c r="I22" s="5"/>
      <c r="J22" s="8">
        <v>31432</v>
      </c>
      <c r="K22" s="6">
        <v>15</v>
      </c>
      <c r="L22" s="6">
        <v>8</v>
      </c>
      <c r="M22" s="6">
        <f t="shared" si="1"/>
        <v>11.5</v>
      </c>
      <c r="N22" s="6">
        <v>0</v>
      </c>
      <c r="P22" s="5"/>
      <c r="Q22" s="8">
        <v>31797</v>
      </c>
      <c r="R22" s="6">
        <v>10.199999999999999</v>
      </c>
      <c r="S22" s="6">
        <v>2</v>
      </c>
      <c r="T22" s="6">
        <f t="shared" si="2"/>
        <v>6.1</v>
      </c>
      <c r="U22" s="6">
        <v>0</v>
      </c>
      <c r="W22" s="5"/>
      <c r="X22" s="8">
        <v>32162</v>
      </c>
      <c r="Y22" s="6">
        <v>14.4</v>
      </c>
      <c r="Z22" s="6">
        <v>10</v>
      </c>
      <c r="AA22" s="6">
        <f t="shared" si="3"/>
        <v>12.2</v>
      </c>
      <c r="AB22" s="6">
        <v>1.4</v>
      </c>
      <c r="AD22" s="5"/>
      <c r="AE22" s="8">
        <v>32528</v>
      </c>
      <c r="AF22" s="6">
        <v>14.2</v>
      </c>
      <c r="AG22" s="6">
        <v>8.8000000000000007</v>
      </c>
      <c r="AH22" s="6">
        <f t="shared" si="4"/>
        <v>11.5</v>
      </c>
      <c r="AI22" s="6">
        <v>0.1</v>
      </c>
    </row>
    <row r="23" spans="2:35" x14ac:dyDescent="0.25">
      <c r="B23" s="5"/>
      <c r="C23" s="8">
        <v>31068</v>
      </c>
      <c r="D23" s="6">
        <v>15.6</v>
      </c>
      <c r="E23" s="6">
        <v>9.4</v>
      </c>
      <c r="F23" s="6">
        <f t="shared" si="0"/>
        <v>12.5</v>
      </c>
      <c r="G23" s="6">
        <v>0.1</v>
      </c>
      <c r="I23" s="5"/>
      <c r="J23" s="8">
        <v>31433</v>
      </c>
      <c r="K23" s="6">
        <v>14.4</v>
      </c>
      <c r="L23" s="6">
        <v>8</v>
      </c>
      <c r="M23" s="6">
        <f t="shared" si="1"/>
        <v>11.2</v>
      </c>
      <c r="N23" s="6">
        <v>0</v>
      </c>
      <c r="P23" s="5"/>
      <c r="Q23" s="8">
        <v>31798</v>
      </c>
      <c r="R23" s="6">
        <v>11</v>
      </c>
      <c r="S23" s="6">
        <v>5</v>
      </c>
      <c r="T23" s="6">
        <f t="shared" si="2"/>
        <v>8</v>
      </c>
      <c r="U23" s="6">
        <v>0.2</v>
      </c>
      <c r="W23" s="5"/>
      <c r="X23" s="8">
        <v>32163</v>
      </c>
      <c r="Y23" s="6">
        <v>15.2</v>
      </c>
      <c r="Z23" s="6">
        <v>7.4</v>
      </c>
      <c r="AA23" s="6">
        <f t="shared" si="3"/>
        <v>11.3</v>
      </c>
      <c r="AB23" s="6">
        <v>0</v>
      </c>
      <c r="AD23" s="5"/>
      <c r="AE23" s="8">
        <v>32529</v>
      </c>
      <c r="AF23" s="6">
        <v>12.8</v>
      </c>
      <c r="AG23" s="6">
        <v>4.2</v>
      </c>
      <c r="AH23" s="6">
        <f t="shared" si="4"/>
        <v>8.5</v>
      </c>
      <c r="AI23" s="6">
        <v>0</v>
      </c>
    </row>
    <row r="24" spans="2:35" x14ac:dyDescent="0.25">
      <c r="B24" s="5"/>
      <c r="C24" s="8">
        <v>31069</v>
      </c>
      <c r="D24" s="6">
        <v>16.600000000000001</v>
      </c>
      <c r="E24" s="6">
        <v>11.2</v>
      </c>
      <c r="F24" s="6">
        <f t="shared" si="0"/>
        <v>13.9</v>
      </c>
      <c r="G24" s="6">
        <v>0.1</v>
      </c>
      <c r="I24" s="5"/>
      <c r="J24" s="8">
        <v>31434</v>
      </c>
      <c r="K24" s="6">
        <v>13.2</v>
      </c>
      <c r="L24" s="6">
        <v>8.6</v>
      </c>
      <c r="M24" s="6">
        <f t="shared" si="1"/>
        <v>10.899999999999999</v>
      </c>
      <c r="N24" s="6">
        <v>0</v>
      </c>
      <c r="P24" s="5"/>
      <c r="Q24" s="8">
        <v>31799</v>
      </c>
      <c r="R24" s="6">
        <v>12.2</v>
      </c>
      <c r="S24" s="6">
        <v>7.2</v>
      </c>
      <c r="T24" s="6">
        <f t="shared" si="2"/>
        <v>9.6999999999999993</v>
      </c>
      <c r="U24" s="6">
        <v>1.2</v>
      </c>
      <c r="W24" s="5"/>
      <c r="X24" s="8">
        <v>32164</v>
      </c>
      <c r="Y24" s="6">
        <v>16.399999999999999</v>
      </c>
      <c r="Z24" s="6">
        <v>6.2</v>
      </c>
      <c r="AA24" s="6">
        <f t="shared" si="3"/>
        <v>11.299999999999999</v>
      </c>
      <c r="AB24" s="6">
        <v>0</v>
      </c>
      <c r="AD24" s="5"/>
      <c r="AE24" s="8">
        <v>32530</v>
      </c>
      <c r="AF24" s="6">
        <v>13.6</v>
      </c>
      <c r="AG24" s="6">
        <v>5.2</v>
      </c>
      <c r="AH24" s="6">
        <f t="shared" si="4"/>
        <v>9.4</v>
      </c>
      <c r="AI24" s="6">
        <v>0</v>
      </c>
    </row>
    <row r="25" spans="2:35" x14ac:dyDescent="0.25">
      <c r="B25" s="5"/>
      <c r="C25" s="8">
        <v>31070</v>
      </c>
      <c r="D25" s="6">
        <v>17.8</v>
      </c>
      <c r="E25" s="6">
        <v>6.4</v>
      </c>
      <c r="F25" s="6">
        <f t="shared" si="0"/>
        <v>12.100000000000001</v>
      </c>
      <c r="G25" s="6">
        <v>0.2</v>
      </c>
      <c r="I25" s="5"/>
      <c r="J25" s="8">
        <v>31435</v>
      </c>
      <c r="K25" s="6">
        <v>15.6</v>
      </c>
      <c r="L25" s="6">
        <v>8.8000000000000007</v>
      </c>
      <c r="M25" s="6">
        <f t="shared" si="1"/>
        <v>12.2</v>
      </c>
      <c r="N25" s="6">
        <v>0</v>
      </c>
      <c r="P25" s="5"/>
      <c r="Q25" s="8">
        <v>31800</v>
      </c>
      <c r="R25" s="6">
        <v>12</v>
      </c>
      <c r="S25" s="6">
        <v>9</v>
      </c>
      <c r="T25" s="6">
        <f t="shared" si="2"/>
        <v>10.5</v>
      </c>
      <c r="U25" s="6">
        <v>0</v>
      </c>
      <c r="W25" s="5"/>
      <c r="X25" s="8">
        <v>32165</v>
      </c>
      <c r="Y25" s="6">
        <v>14.8</v>
      </c>
      <c r="Z25" s="6">
        <v>10</v>
      </c>
      <c r="AA25" s="6">
        <f t="shared" si="3"/>
        <v>12.4</v>
      </c>
      <c r="AB25" s="6">
        <v>0</v>
      </c>
      <c r="AD25" s="5"/>
      <c r="AE25" s="8">
        <v>32531</v>
      </c>
      <c r="AF25" s="6">
        <v>12.6</v>
      </c>
      <c r="AG25" s="6">
        <v>5</v>
      </c>
      <c r="AH25" s="6">
        <f t="shared" si="4"/>
        <v>8.8000000000000007</v>
      </c>
      <c r="AI25" s="6">
        <v>0</v>
      </c>
    </row>
    <row r="26" spans="2:35" x14ac:dyDescent="0.25">
      <c r="B26" s="5"/>
      <c r="C26" s="8">
        <v>31071</v>
      </c>
      <c r="D26" s="6">
        <v>12.4</v>
      </c>
      <c r="E26" s="6">
        <v>4.8</v>
      </c>
      <c r="F26" s="6">
        <f t="shared" si="0"/>
        <v>8.6</v>
      </c>
      <c r="G26" s="6">
        <v>0</v>
      </c>
      <c r="I26" s="5"/>
      <c r="J26" s="8">
        <v>31436</v>
      </c>
      <c r="K26" s="6">
        <v>17</v>
      </c>
      <c r="L26" s="6">
        <v>4.4000000000000004</v>
      </c>
      <c r="M26" s="6">
        <f t="shared" si="1"/>
        <v>10.7</v>
      </c>
      <c r="N26" s="6">
        <v>0</v>
      </c>
      <c r="P26" s="5"/>
      <c r="Q26" s="8">
        <v>31801</v>
      </c>
      <c r="R26" s="6">
        <v>14.6</v>
      </c>
      <c r="S26" s="6">
        <v>5</v>
      </c>
      <c r="T26" s="6">
        <f t="shared" si="2"/>
        <v>9.8000000000000007</v>
      </c>
      <c r="U26" s="6">
        <v>0</v>
      </c>
      <c r="W26" s="5"/>
      <c r="X26" s="8">
        <v>32166</v>
      </c>
      <c r="Y26" s="6">
        <v>15.8</v>
      </c>
      <c r="Z26" s="6">
        <v>10.199999999999999</v>
      </c>
      <c r="AA26" s="6">
        <f t="shared" si="3"/>
        <v>13</v>
      </c>
      <c r="AB26" s="6">
        <v>0.1</v>
      </c>
      <c r="AD26" s="5"/>
      <c r="AE26" s="8">
        <v>32532</v>
      </c>
      <c r="AF26" s="6">
        <v>13.4</v>
      </c>
      <c r="AG26" s="6">
        <v>3.6</v>
      </c>
      <c r="AH26" s="6">
        <f t="shared" si="4"/>
        <v>8.5</v>
      </c>
      <c r="AI26" s="6">
        <v>0</v>
      </c>
    </row>
    <row r="27" spans="2:35" x14ac:dyDescent="0.25">
      <c r="B27" s="5"/>
      <c r="C27" s="8">
        <v>31072</v>
      </c>
      <c r="D27" s="6">
        <v>13.8</v>
      </c>
      <c r="E27" s="6">
        <v>7.8</v>
      </c>
      <c r="F27" s="6">
        <f t="shared" si="0"/>
        <v>10.8</v>
      </c>
      <c r="G27" s="6">
        <v>0.2</v>
      </c>
      <c r="I27" s="5"/>
      <c r="J27" s="8">
        <v>31437</v>
      </c>
      <c r="K27" s="6">
        <v>12</v>
      </c>
      <c r="L27" s="6">
        <v>4.4000000000000004</v>
      </c>
      <c r="M27" s="6">
        <f t="shared" si="1"/>
        <v>8.1999999999999993</v>
      </c>
      <c r="N27" s="6">
        <v>0</v>
      </c>
      <c r="P27" s="5"/>
      <c r="Q27" s="8">
        <v>31802</v>
      </c>
      <c r="R27" s="6">
        <v>12.2</v>
      </c>
      <c r="S27" s="6">
        <v>4.8</v>
      </c>
      <c r="T27" s="6">
        <f t="shared" si="2"/>
        <v>8.5</v>
      </c>
      <c r="U27" s="6">
        <v>0</v>
      </c>
      <c r="W27" s="5"/>
      <c r="X27" s="8">
        <v>32167</v>
      </c>
      <c r="Y27" s="6">
        <v>18.399999999999999</v>
      </c>
      <c r="Z27" s="6">
        <v>10.8</v>
      </c>
      <c r="AA27" s="6">
        <f t="shared" si="3"/>
        <v>14.6</v>
      </c>
      <c r="AB27" s="6">
        <v>0</v>
      </c>
      <c r="AD27" s="5"/>
      <c r="AE27" s="8">
        <v>32533</v>
      </c>
      <c r="AF27" s="6">
        <v>13.2</v>
      </c>
      <c r="AG27" s="6">
        <v>4.8</v>
      </c>
      <c r="AH27" s="6">
        <f t="shared" si="4"/>
        <v>9</v>
      </c>
      <c r="AI27" s="6">
        <v>0</v>
      </c>
    </row>
    <row r="28" spans="2:35" x14ac:dyDescent="0.25">
      <c r="B28" s="5"/>
      <c r="C28" s="8">
        <v>31073</v>
      </c>
      <c r="D28" s="6">
        <v>15.2</v>
      </c>
      <c r="E28" s="6">
        <v>9.8000000000000007</v>
      </c>
      <c r="F28" s="6">
        <f t="shared" si="0"/>
        <v>12.5</v>
      </c>
      <c r="G28" s="6">
        <v>0</v>
      </c>
      <c r="I28" s="5"/>
      <c r="J28" s="8">
        <v>31438</v>
      </c>
      <c r="K28" s="6">
        <v>10.4</v>
      </c>
      <c r="L28" s="6">
        <v>5.4</v>
      </c>
      <c r="M28" s="6">
        <f t="shared" si="1"/>
        <v>7.9</v>
      </c>
      <c r="N28" s="6">
        <v>0</v>
      </c>
      <c r="P28" s="5"/>
      <c r="Q28" s="8">
        <v>31803</v>
      </c>
      <c r="R28" s="6">
        <v>14</v>
      </c>
      <c r="S28" s="6">
        <v>7.2</v>
      </c>
      <c r="T28" s="6">
        <f t="shared" si="2"/>
        <v>10.6</v>
      </c>
      <c r="U28" s="6">
        <v>0.1</v>
      </c>
      <c r="W28" s="5"/>
      <c r="X28" s="8">
        <v>32168</v>
      </c>
      <c r="Y28" s="6">
        <v>17.399999999999999</v>
      </c>
      <c r="Z28" s="6">
        <v>10</v>
      </c>
      <c r="AA28" s="6">
        <f t="shared" si="3"/>
        <v>13.7</v>
      </c>
      <c r="AB28" s="6">
        <v>0</v>
      </c>
      <c r="AD28" s="5"/>
      <c r="AE28" s="8">
        <v>32534</v>
      </c>
      <c r="AF28" s="6">
        <v>13.4</v>
      </c>
      <c r="AG28" s="6">
        <v>5.2</v>
      </c>
      <c r="AH28" s="6">
        <f t="shared" si="4"/>
        <v>9.3000000000000007</v>
      </c>
      <c r="AI28" s="6">
        <v>0</v>
      </c>
    </row>
    <row r="29" spans="2:35" x14ac:dyDescent="0.25">
      <c r="B29" s="5"/>
      <c r="C29" s="8">
        <v>31074</v>
      </c>
      <c r="D29" s="6">
        <v>16</v>
      </c>
      <c r="E29" s="6">
        <v>6.8</v>
      </c>
      <c r="F29" s="6">
        <f t="shared" si="0"/>
        <v>11.4</v>
      </c>
      <c r="G29" s="6">
        <v>0</v>
      </c>
      <c r="I29" s="5"/>
      <c r="J29" s="8">
        <v>31439</v>
      </c>
      <c r="K29" s="6">
        <v>9.4</v>
      </c>
      <c r="L29" s="6">
        <v>5.4</v>
      </c>
      <c r="M29" s="6">
        <f t="shared" si="1"/>
        <v>7.4</v>
      </c>
      <c r="N29" s="6">
        <v>0.1</v>
      </c>
      <c r="P29" s="5"/>
      <c r="Q29" s="8">
        <v>31804</v>
      </c>
      <c r="R29" s="6">
        <v>20</v>
      </c>
      <c r="S29" s="6">
        <v>10</v>
      </c>
      <c r="T29" s="6">
        <f t="shared" si="2"/>
        <v>15</v>
      </c>
      <c r="U29" s="6">
        <v>0</v>
      </c>
      <c r="W29" s="5"/>
      <c r="X29" s="8">
        <v>32169</v>
      </c>
      <c r="Y29" s="6">
        <v>17.600000000000001</v>
      </c>
      <c r="Z29" s="6">
        <v>9.8000000000000007</v>
      </c>
      <c r="AA29" s="6">
        <f t="shared" si="3"/>
        <v>13.700000000000001</v>
      </c>
      <c r="AB29" s="6">
        <v>0</v>
      </c>
      <c r="AD29" s="5"/>
      <c r="AE29" s="8">
        <v>32535</v>
      </c>
      <c r="AF29" s="6">
        <v>14.2</v>
      </c>
      <c r="AG29" s="6">
        <v>6.6</v>
      </c>
      <c r="AH29" s="6">
        <f t="shared" si="4"/>
        <v>10.399999999999999</v>
      </c>
      <c r="AI29" s="6">
        <v>2.2000000000000002</v>
      </c>
    </row>
    <row r="30" spans="2:35" x14ac:dyDescent="0.25">
      <c r="B30" s="5"/>
      <c r="C30" s="8">
        <v>31075</v>
      </c>
      <c r="D30" s="6">
        <v>15.6</v>
      </c>
      <c r="E30" s="6">
        <v>9.8000000000000007</v>
      </c>
      <c r="F30" s="6">
        <f t="shared" si="0"/>
        <v>12.7</v>
      </c>
      <c r="G30" s="6">
        <v>0</v>
      </c>
      <c r="I30" s="5"/>
      <c r="J30" s="8">
        <v>31440</v>
      </c>
      <c r="K30" s="6">
        <v>10</v>
      </c>
      <c r="L30" s="6">
        <v>4.5999999999999996</v>
      </c>
      <c r="M30" s="6">
        <f t="shared" si="1"/>
        <v>7.3</v>
      </c>
      <c r="N30" s="6">
        <v>35.799999999999997</v>
      </c>
      <c r="P30" s="5"/>
      <c r="Q30" s="8">
        <v>31805</v>
      </c>
      <c r="R30" s="6">
        <v>19.2</v>
      </c>
      <c r="S30" s="6">
        <v>12.2</v>
      </c>
      <c r="T30" s="6">
        <f t="shared" si="2"/>
        <v>15.7</v>
      </c>
      <c r="U30" s="6">
        <v>0</v>
      </c>
      <c r="W30" s="5"/>
      <c r="X30" s="8">
        <v>32170</v>
      </c>
      <c r="Y30" s="6">
        <v>18.600000000000001</v>
      </c>
      <c r="Z30" s="6">
        <v>12.6</v>
      </c>
      <c r="AA30" s="6">
        <f t="shared" si="3"/>
        <v>15.600000000000001</v>
      </c>
      <c r="AB30" s="6">
        <v>0</v>
      </c>
      <c r="AD30" s="5"/>
      <c r="AE30" s="8">
        <v>32536</v>
      </c>
      <c r="AF30" s="6">
        <v>14</v>
      </c>
      <c r="AG30" s="6">
        <v>9</v>
      </c>
      <c r="AH30" s="6">
        <f t="shared" si="4"/>
        <v>11.5</v>
      </c>
      <c r="AI30" s="6">
        <v>0.6</v>
      </c>
    </row>
    <row r="31" spans="2:35" x14ac:dyDescent="0.25">
      <c r="B31" s="5"/>
      <c r="C31" s="8">
        <v>31076</v>
      </c>
      <c r="D31" s="6">
        <v>13.6</v>
      </c>
      <c r="E31" s="6">
        <v>8</v>
      </c>
      <c r="F31" s="6">
        <f t="shared" si="0"/>
        <v>10.8</v>
      </c>
      <c r="G31" s="6">
        <v>0.1</v>
      </c>
      <c r="I31" s="5"/>
      <c r="J31" s="8">
        <v>31441</v>
      </c>
      <c r="K31" s="6">
        <v>7.8</v>
      </c>
      <c r="L31" s="6">
        <v>3.2</v>
      </c>
      <c r="M31" s="6">
        <f t="shared" si="1"/>
        <v>5.5</v>
      </c>
      <c r="N31" s="6">
        <v>1.2</v>
      </c>
      <c r="P31" s="5"/>
      <c r="Q31" s="8">
        <v>31806</v>
      </c>
      <c r="R31" s="6">
        <v>14.6</v>
      </c>
      <c r="S31" s="6">
        <v>11.2</v>
      </c>
      <c r="T31" s="6">
        <f t="shared" si="2"/>
        <v>12.899999999999999</v>
      </c>
      <c r="U31" s="6">
        <v>5.4</v>
      </c>
      <c r="W31" s="5"/>
      <c r="X31" s="8">
        <v>32171</v>
      </c>
      <c r="Y31" s="6">
        <v>19.399999999999999</v>
      </c>
      <c r="Z31" s="6">
        <v>11.6</v>
      </c>
      <c r="AA31" s="6">
        <f t="shared" si="3"/>
        <v>15.5</v>
      </c>
      <c r="AB31" s="6">
        <v>0.2</v>
      </c>
      <c r="AD31" s="5"/>
      <c r="AE31" s="8">
        <v>32537</v>
      </c>
      <c r="AF31" s="6">
        <v>16.399999999999999</v>
      </c>
      <c r="AG31" s="6">
        <v>6.2</v>
      </c>
      <c r="AH31" s="6">
        <f t="shared" si="4"/>
        <v>11.299999999999999</v>
      </c>
      <c r="AI31" s="6">
        <v>0</v>
      </c>
    </row>
    <row r="32" spans="2:35" x14ac:dyDescent="0.25">
      <c r="B32" s="5"/>
      <c r="C32" s="8">
        <v>31077</v>
      </c>
      <c r="D32" s="6">
        <v>16.600000000000001</v>
      </c>
      <c r="E32" s="6">
        <v>10.199999999999999</v>
      </c>
      <c r="F32" s="6">
        <f t="shared" si="0"/>
        <v>13.4</v>
      </c>
      <c r="G32" s="6">
        <v>0</v>
      </c>
      <c r="I32" s="5"/>
      <c r="J32" s="8">
        <v>31442</v>
      </c>
      <c r="K32" s="6">
        <v>8</v>
      </c>
      <c r="L32" s="6">
        <v>2</v>
      </c>
      <c r="M32" s="6">
        <f t="shared" si="1"/>
        <v>5</v>
      </c>
      <c r="N32" s="6">
        <v>33</v>
      </c>
      <c r="P32" s="5"/>
      <c r="Q32" s="8">
        <v>31807</v>
      </c>
      <c r="R32" s="6">
        <v>12.2</v>
      </c>
      <c r="S32" s="6">
        <v>9.4</v>
      </c>
      <c r="T32" s="6">
        <f t="shared" si="2"/>
        <v>10.8</v>
      </c>
      <c r="U32" s="6">
        <v>14.4</v>
      </c>
      <c r="W32" s="5"/>
      <c r="X32" s="8">
        <v>32172</v>
      </c>
      <c r="Y32" s="6">
        <v>15.2</v>
      </c>
      <c r="Z32" s="6">
        <v>8</v>
      </c>
      <c r="AA32" s="6">
        <f t="shared" si="3"/>
        <v>11.6</v>
      </c>
      <c r="AB32" s="6">
        <v>0</v>
      </c>
      <c r="AD32" s="5"/>
      <c r="AE32" s="8">
        <v>32538</v>
      </c>
      <c r="AF32" s="6">
        <v>15.2</v>
      </c>
      <c r="AG32" s="6">
        <v>5.4</v>
      </c>
      <c r="AH32" s="6">
        <f t="shared" si="4"/>
        <v>10.3</v>
      </c>
      <c r="AI32" s="6">
        <v>0</v>
      </c>
    </row>
    <row r="33" spans="2:35" x14ac:dyDescent="0.25">
      <c r="B33" s="5"/>
      <c r="C33" s="12">
        <v>31078</v>
      </c>
      <c r="D33" s="13">
        <v>15</v>
      </c>
      <c r="E33" s="13">
        <v>7.2</v>
      </c>
      <c r="F33" s="13">
        <f t="shared" si="0"/>
        <v>11.1</v>
      </c>
      <c r="G33" s="13">
        <v>0</v>
      </c>
      <c r="I33" s="5"/>
      <c r="J33" s="12">
        <v>31443</v>
      </c>
      <c r="K33" s="13">
        <v>9.1999999999999993</v>
      </c>
      <c r="L33" s="13">
        <v>4</v>
      </c>
      <c r="M33" s="13">
        <f t="shared" si="1"/>
        <v>6.6</v>
      </c>
      <c r="N33" s="13">
        <v>1.6</v>
      </c>
      <c r="P33" s="5"/>
      <c r="Q33" s="12">
        <v>31808</v>
      </c>
      <c r="R33" s="13">
        <v>12</v>
      </c>
      <c r="S33" s="13">
        <v>9</v>
      </c>
      <c r="T33" s="13">
        <f t="shared" si="2"/>
        <v>10.5</v>
      </c>
      <c r="U33" s="13">
        <v>0</v>
      </c>
      <c r="W33" s="5"/>
      <c r="X33" s="12">
        <v>32173</v>
      </c>
      <c r="Y33" s="13">
        <v>17.399999999999999</v>
      </c>
      <c r="Z33" s="13">
        <v>11</v>
      </c>
      <c r="AA33" s="13">
        <f t="shared" si="3"/>
        <v>14.2</v>
      </c>
      <c r="AB33" s="13">
        <v>0</v>
      </c>
      <c r="AD33" s="5"/>
      <c r="AE33" s="12">
        <v>32539</v>
      </c>
      <c r="AF33" s="13">
        <v>14.2</v>
      </c>
      <c r="AG33" s="13">
        <v>7.6</v>
      </c>
      <c r="AH33" s="13">
        <f t="shared" si="4"/>
        <v>10.899999999999999</v>
      </c>
      <c r="AI33" s="13">
        <v>0</v>
      </c>
    </row>
    <row r="34" spans="2:35" x14ac:dyDescent="0.25">
      <c r="B34" s="5" t="s">
        <v>6</v>
      </c>
      <c r="C34" s="8">
        <v>31079</v>
      </c>
      <c r="D34" s="6">
        <v>15.8</v>
      </c>
      <c r="E34" s="6">
        <v>6.8</v>
      </c>
      <c r="F34" s="6">
        <f t="shared" si="0"/>
        <v>11.3</v>
      </c>
      <c r="G34" s="6">
        <v>0</v>
      </c>
      <c r="I34" s="5" t="s">
        <v>6</v>
      </c>
      <c r="J34" s="8">
        <v>31444</v>
      </c>
      <c r="K34" s="6">
        <v>8.6</v>
      </c>
      <c r="L34" s="6">
        <v>4</v>
      </c>
      <c r="M34" s="6">
        <f t="shared" si="1"/>
        <v>6.3</v>
      </c>
      <c r="N34" s="6">
        <v>8.8000000000000007</v>
      </c>
      <c r="P34" s="5" t="s">
        <v>6</v>
      </c>
      <c r="Q34" s="8">
        <v>31809</v>
      </c>
      <c r="R34" s="6">
        <v>15.6</v>
      </c>
      <c r="S34" s="6">
        <v>10</v>
      </c>
      <c r="T34" s="6">
        <f t="shared" si="2"/>
        <v>12.8</v>
      </c>
      <c r="U34" s="6">
        <v>0</v>
      </c>
      <c r="W34" s="5" t="s">
        <v>6</v>
      </c>
      <c r="X34" s="8">
        <v>32174</v>
      </c>
      <c r="Y34" s="6">
        <v>19.2</v>
      </c>
      <c r="Z34" s="6">
        <v>9.1999999999999993</v>
      </c>
      <c r="AA34" s="6">
        <f t="shared" si="3"/>
        <v>14.2</v>
      </c>
      <c r="AB34" s="6">
        <v>0</v>
      </c>
      <c r="AD34" s="5" t="s">
        <v>6</v>
      </c>
      <c r="AE34" s="8">
        <v>32540</v>
      </c>
      <c r="AF34" s="6">
        <v>15.8</v>
      </c>
      <c r="AG34" s="6">
        <v>6.8</v>
      </c>
      <c r="AH34" s="6">
        <f t="shared" si="4"/>
        <v>11.3</v>
      </c>
      <c r="AI34" s="6">
        <v>0</v>
      </c>
    </row>
    <row r="35" spans="2:35" x14ac:dyDescent="0.25">
      <c r="B35" s="5"/>
      <c r="C35" s="8">
        <v>31080</v>
      </c>
      <c r="D35" s="6">
        <v>20</v>
      </c>
      <c r="E35" s="6">
        <v>6.8</v>
      </c>
      <c r="F35" s="6">
        <f t="shared" si="0"/>
        <v>13.4</v>
      </c>
      <c r="G35" s="6">
        <v>0</v>
      </c>
      <c r="I35" s="5"/>
      <c r="J35" s="8">
        <v>31445</v>
      </c>
      <c r="K35" s="6">
        <v>12.4</v>
      </c>
      <c r="L35" s="6">
        <v>5.4</v>
      </c>
      <c r="M35" s="6">
        <f t="shared" si="1"/>
        <v>8.9</v>
      </c>
      <c r="N35" s="6">
        <v>0</v>
      </c>
      <c r="P35" s="5"/>
      <c r="Q35" s="8">
        <v>31810</v>
      </c>
      <c r="R35" s="6">
        <v>14.4</v>
      </c>
      <c r="S35" s="6">
        <v>8.6</v>
      </c>
      <c r="T35" s="6">
        <f t="shared" si="2"/>
        <v>11.5</v>
      </c>
      <c r="U35" s="6">
        <v>0.4</v>
      </c>
      <c r="W35" s="5"/>
      <c r="X35" s="8">
        <v>32175</v>
      </c>
      <c r="Y35" s="6">
        <v>18</v>
      </c>
      <c r="Z35" s="6">
        <v>10.199999999999999</v>
      </c>
      <c r="AA35" s="6">
        <f t="shared" si="3"/>
        <v>14.1</v>
      </c>
      <c r="AB35" s="6">
        <v>0</v>
      </c>
      <c r="AD35" s="5"/>
      <c r="AE35" s="8">
        <v>32541</v>
      </c>
      <c r="AF35" s="6">
        <v>13.8</v>
      </c>
      <c r="AG35" s="6">
        <v>6.6</v>
      </c>
      <c r="AH35" s="6">
        <f t="shared" si="4"/>
        <v>10.199999999999999</v>
      </c>
      <c r="AI35" s="6">
        <v>0</v>
      </c>
    </row>
    <row r="36" spans="2:35" x14ac:dyDescent="0.25">
      <c r="B36" s="5"/>
      <c r="C36" s="8">
        <v>31081</v>
      </c>
      <c r="D36" s="6">
        <v>19.8</v>
      </c>
      <c r="E36" s="6">
        <v>5.2</v>
      </c>
      <c r="F36" s="6">
        <f t="shared" si="0"/>
        <v>12.5</v>
      </c>
      <c r="G36" s="6">
        <v>0</v>
      </c>
      <c r="I36" s="5"/>
      <c r="J36" s="8">
        <v>31446</v>
      </c>
      <c r="K36" s="6">
        <v>12.6</v>
      </c>
      <c r="L36" s="6">
        <v>3.6</v>
      </c>
      <c r="M36" s="6">
        <f t="shared" si="1"/>
        <v>8.1</v>
      </c>
      <c r="N36" s="6">
        <v>0.1</v>
      </c>
      <c r="P36" s="5"/>
      <c r="Q36" s="8">
        <v>31811</v>
      </c>
      <c r="R36" s="6">
        <v>14.2</v>
      </c>
      <c r="S36" s="6">
        <v>11</v>
      </c>
      <c r="T36" s="6">
        <f t="shared" si="2"/>
        <v>12.6</v>
      </c>
      <c r="U36" s="6">
        <v>2.4</v>
      </c>
      <c r="W36" s="5"/>
      <c r="X36" s="8">
        <v>32176</v>
      </c>
      <c r="Y36" s="6">
        <v>16.2</v>
      </c>
      <c r="Z36" s="6">
        <v>7</v>
      </c>
      <c r="AA36" s="6">
        <f t="shared" si="3"/>
        <v>11.6</v>
      </c>
      <c r="AB36" s="6">
        <v>0</v>
      </c>
      <c r="AD36" s="5"/>
      <c r="AE36" s="8">
        <v>32542</v>
      </c>
      <c r="AF36" s="6">
        <v>13.4</v>
      </c>
      <c r="AG36" s="6">
        <v>4.4000000000000004</v>
      </c>
      <c r="AH36" s="6">
        <f t="shared" si="4"/>
        <v>8.9</v>
      </c>
      <c r="AI36" s="6">
        <v>0</v>
      </c>
    </row>
    <row r="37" spans="2:35" x14ac:dyDescent="0.25">
      <c r="B37" s="5"/>
      <c r="C37" s="8">
        <v>31082</v>
      </c>
      <c r="D37" s="6">
        <v>15.4</v>
      </c>
      <c r="E37" s="6">
        <v>6.8</v>
      </c>
      <c r="F37" s="6">
        <f t="shared" si="0"/>
        <v>11.1</v>
      </c>
      <c r="G37" s="6">
        <v>0</v>
      </c>
      <c r="I37" s="5"/>
      <c r="J37" s="8">
        <v>31447</v>
      </c>
      <c r="K37" s="6">
        <v>12.2</v>
      </c>
      <c r="L37" s="6">
        <v>1.8</v>
      </c>
      <c r="M37" s="6">
        <f t="shared" si="1"/>
        <v>7</v>
      </c>
      <c r="N37" s="6">
        <v>0</v>
      </c>
      <c r="P37" s="5"/>
      <c r="Q37" s="8">
        <v>31812</v>
      </c>
      <c r="R37" s="6">
        <v>13.6</v>
      </c>
      <c r="S37" s="6">
        <v>10</v>
      </c>
      <c r="T37" s="6">
        <f t="shared" si="2"/>
        <v>11.8</v>
      </c>
      <c r="U37" s="6">
        <v>15</v>
      </c>
      <c r="W37" s="5"/>
      <c r="X37" s="8">
        <v>32177</v>
      </c>
      <c r="Y37" s="6">
        <v>16.8</v>
      </c>
      <c r="Z37" s="6">
        <v>7</v>
      </c>
      <c r="AA37" s="6">
        <f t="shared" si="3"/>
        <v>11.9</v>
      </c>
      <c r="AB37" s="6">
        <v>0</v>
      </c>
      <c r="AD37" s="5"/>
      <c r="AE37" s="8">
        <v>32543</v>
      </c>
      <c r="AF37" s="6">
        <v>13.6</v>
      </c>
      <c r="AG37" s="6">
        <v>6.8</v>
      </c>
      <c r="AH37" s="6">
        <f t="shared" si="4"/>
        <v>10.199999999999999</v>
      </c>
      <c r="AI37" s="6">
        <v>0</v>
      </c>
    </row>
    <row r="38" spans="2:35" x14ac:dyDescent="0.25">
      <c r="B38" s="5"/>
      <c r="C38" s="8">
        <v>31083</v>
      </c>
      <c r="D38" s="6">
        <v>15.6</v>
      </c>
      <c r="E38" s="6">
        <v>7.4</v>
      </c>
      <c r="F38" s="6">
        <f t="shared" si="0"/>
        <v>11.5</v>
      </c>
      <c r="G38" s="6">
        <v>0</v>
      </c>
      <c r="I38" s="5"/>
      <c r="J38" s="8">
        <v>31448</v>
      </c>
      <c r="K38" s="6">
        <v>12.2</v>
      </c>
      <c r="L38" s="6">
        <v>1.8</v>
      </c>
      <c r="M38" s="6">
        <f t="shared" si="1"/>
        <v>7</v>
      </c>
      <c r="N38" s="6">
        <v>0</v>
      </c>
      <c r="P38" s="5"/>
      <c r="Q38" s="8">
        <v>31813</v>
      </c>
      <c r="R38" s="6">
        <v>14.8</v>
      </c>
      <c r="S38" s="6">
        <v>10.4</v>
      </c>
      <c r="T38" s="6">
        <f t="shared" si="2"/>
        <v>12.600000000000001</v>
      </c>
      <c r="U38" s="6">
        <v>0.2</v>
      </c>
      <c r="W38" s="5"/>
      <c r="X38" s="8">
        <v>32178</v>
      </c>
      <c r="Y38" s="6">
        <v>19</v>
      </c>
      <c r="Z38" s="6">
        <v>11.4</v>
      </c>
      <c r="AA38" s="6">
        <f t="shared" si="3"/>
        <v>15.2</v>
      </c>
      <c r="AB38" s="6">
        <v>0</v>
      </c>
      <c r="AD38" s="5"/>
      <c r="AE38" s="8">
        <v>32544</v>
      </c>
      <c r="AF38" s="6">
        <v>14</v>
      </c>
      <c r="AG38" s="6">
        <v>6</v>
      </c>
      <c r="AH38" s="6">
        <f t="shared" si="4"/>
        <v>10</v>
      </c>
      <c r="AI38" s="6">
        <v>0</v>
      </c>
    </row>
    <row r="39" spans="2:35" x14ac:dyDescent="0.25">
      <c r="B39" s="5"/>
      <c r="C39" s="8">
        <v>31084</v>
      </c>
      <c r="D39" s="6">
        <v>17.2</v>
      </c>
      <c r="E39" s="6">
        <v>9</v>
      </c>
      <c r="F39" s="6">
        <f t="shared" si="0"/>
        <v>13.1</v>
      </c>
      <c r="G39" s="6">
        <v>0</v>
      </c>
      <c r="I39" s="5"/>
      <c r="J39" s="8">
        <v>31449</v>
      </c>
      <c r="K39" s="6">
        <v>10.6</v>
      </c>
      <c r="L39" s="6">
        <v>2.6</v>
      </c>
      <c r="M39" s="6">
        <f t="shared" si="1"/>
        <v>6.6</v>
      </c>
      <c r="N39" s="6">
        <v>0</v>
      </c>
      <c r="P39" s="5"/>
      <c r="Q39" s="8">
        <v>31814</v>
      </c>
      <c r="R39" s="6">
        <v>15.6</v>
      </c>
      <c r="S39" s="6">
        <v>7</v>
      </c>
      <c r="T39" s="6">
        <f t="shared" si="2"/>
        <v>11.3</v>
      </c>
      <c r="U39" s="6">
        <v>0</v>
      </c>
      <c r="W39" s="5"/>
      <c r="X39" s="8">
        <v>32179</v>
      </c>
      <c r="Y39" s="6">
        <v>17</v>
      </c>
      <c r="Z39" s="6">
        <v>9.4</v>
      </c>
      <c r="AA39" s="6">
        <f t="shared" si="3"/>
        <v>13.2</v>
      </c>
      <c r="AB39" s="6">
        <v>0.1</v>
      </c>
      <c r="AD39" s="5"/>
      <c r="AE39" s="8">
        <v>32545</v>
      </c>
      <c r="AF39" s="6">
        <v>14.8</v>
      </c>
      <c r="AG39" s="6">
        <v>5.4</v>
      </c>
      <c r="AH39" s="6">
        <f t="shared" si="4"/>
        <v>10.100000000000001</v>
      </c>
      <c r="AI39" s="6">
        <v>0.1</v>
      </c>
    </row>
    <row r="40" spans="2:35" x14ac:dyDescent="0.25">
      <c r="B40" s="5"/>
      <c r="C40" s="8">
        <v>31085</v>
      </c>
      <c r="D40" s="6">
        <v>15.2</v>
      </c>
      <c r="E40" s="6">
        <v>10.4</v>
      </c>
      <c r="F40" s="6">
        <f t="shared" si="0"/>
        <v>12.8</v>
      </c>
      <c r="G40" s="6">
        <v>0</v>
      </c>
      <c r="I40" s="5"/>
      <c r="J40" s="8">
        <v>31450</v>
      </c>
      <c r="K40" s="6">
        <v>10</v>
      </c>
      <c r="L40" s="6">
        <v>2.6</v>
      </c>
      <c r="M40" s="6">
        <f t="shared" si="1"/>
        <v>6.3</v>
      </c>
      <c r="N40" s="6">
        <v>0.1</v>
      </c>
      <c r="P40" s="5"/>
      <c r="Q40" s="8">
        <v>31815</v>
      </c>
      <c r="R40" s="6">
        <v>15.2</v>
      </c>
      <c r="S40" s="6">
        <v>6.8</v>
      </c>
      <c r="T40" s="6">
        <f t="shared" si="2"/>
        <v>11</v>
      </c>
      <c r="U40" s="6">
        <v>0</v>
      </c>
      <c r="W40" s="5"/>
      <c r="X40" s="8">
        <v>32180</v>
      </c>
      <c r="Y40" s="6">
        <v>15.2</v>
      </c>
      <c r="Z40" s="6">
        <v>7.4</v>
      </c>
      <c r="AA40" s="6">
        <f t="shared" si="3"/>
        <v>11.3</v>
      </c>
      <c r="AB40" s="6">
        <v>0</v>
      </c>
      <c r="AD40" s="5"/>
      <c r="AE40" s="8">
        <v>32546</v>
      </c>
      <c r="AF40" s="6">
        <v>14.2</v>
      </c>
      <c r="AG40" s="6">
        <v>7</v>
      </c>
      <c r="AH40" s="6">
        <f t="shared" si="4"/>
        <v>10.6</v>
      </c>
      <c r="AI40" s="6">
        <v>0</v>
      </c>
    </row>
    <row r="41" spans="2:35" x14ac:dyDescent="0.25">
      <c r="B41" s="5"/>
      <c r="C41" s="8">
        <v>31086</v>
      </c>
      <c r="D41" s="6">
        <v>18.399999999999999</v>
      </c>
      <c r="E41" s="6">
        <v>10</v>
      </c>
      <c r="F41" s="6">
        <f t="shared" si="0"/>
        <v>14.2</v>
      </c>
      <c r="G41" s="6">
        <v>0</v>
      </c>
      <c r="I41" s="5"/>
      <c r="J41" s="8">
        <v>31451</v>
      </c>
      <c r="K41" s="6">
        <v>8</v>
      </c>
      <c r="L41" s="6">
        <v>-0.2</v>
      </c>
      <c r="M41" s="6">
        <f t="shared" si="1"/>
        <v>3.9</v>
      </c>
      <c r="N41" s="6">
        <v>0.4</v>
      </c>
      <c r="P41" s="5"/>
      <c r="Q41" s="8">
        <v>31816</v>
      </c>
      <c r="R41" s="6">
        <v>18.2</v>
      </c>
      <c r="S41" s="6">
        <v>10</v>
      </c>
      <c r="T41" s="6">
        <f t="shared" si="2"/>
        <v>14.1</v>
      </c>
      <c r="U41" s="6">
        <v>0</v>
      </c>
      <c r="W41" s="5"/>
      <c r="X41" s="8">
        <v>32181</v>
      </c>
      <c r="Y41" s="6">
        <v>14.6</v>
      </c>
      <c r="Z41" s="6">
        <v>4.8</v>
      </c>
      <c r="AA41" s="6">
        <f t="shared" si="3"/>
        <v>9.6999999999999993</v>
      </c>
      <c r="AB41" s="6">
        <v>0</v>
      </c>
      <c r="AD41" s="5"/>
      <c r="AE41" s="8">
        <v>32547</v>
      </c>
      <c r="AF41" s="6">
        <v>14.4</v>
      </c>
      <c r="AG41" s="6">
        <v>5.4</v>
      </c>
      <c r="AH41" s="6">
        <f t="shared" si="4"/>
        <v>9.9</v>
      </c>
      <c r="AI41" s="6">
        <v>0</v>
      </c>
    </row>
    <row r="42" spans="2:35" x14ac:dyDescent="0.25">
      <c r="B42" s="5"/>
      <c r="C42" s="8">
        <v>31087</v>
      </c>
      <c r="D42" s="6">
        <v>20.399999999999999</v>
      </c>
      <c r="E42" s="6">
        <v>10</v>
      </c>
      <c r="F42" s="6">
        <f t="shared" si="0"/>
        <v>15.2</v>
      </c>
      <c r="G42" s="6">
        <v>0</v>
      </c>
      <c r="I42" s="5"/>
      <c r="J42" s="8">
        <v>31452</v>
      </c>
      <c r="K42" s="6">
        <v>14</v>
      </c>
      <c r="L42" s="6">
        <v>-0.4</v>
      </c>
      <c r="M42" s="6">
        <f t="shared" si="1"/>
        <v>6.8</v>
      </c>
      <c r="N42" s="6">
        <v>0</v>
      </c>
      <c r="P42" s="5"/>
      <c r="Q42" s="8">
        <v>31817</v>
      </c>
      <c r="R42" s="6">
        <v>16.600000000000001</v>
      </c>
      <c r="S42" s="6">
        <v>11.6</v>
      </c>
      <c r="T42" s="6">
        <f t="shared" si="2"/>
        <v>14.100000000000001</v>
      </c>
      <c r="U42" s="6">
        <v>0</v>
      </c>
      <c r="W42" s="5"/>
      <c r="X42" s="8">
        <v>32182</v>
      </c>
      <c r="Y42" s="6">
        <v>20.8</v>
      </c>
      <c r="Z42" s="6">
        <v>11</v>
      </c>
      <c r="AA42" s="6">
        <f t="shared" si="3"/>
        <v>15.9</v>
      </c>
      <c r="AB42" s="6">
        <v>0</v>
      </c>
      <c r="AD42" s="5"/>
      <c r="AE42" s="8">
        <v>32548</v>
      </c>
      <c r="AF42" s="6">
        <v>14.6</v>
      </c>
      <c r="AG42" s="6">
        <v>6.2</v>
      </c>
      <c r="AH42" s="6">
        <f t="shared" si="4"/>
        <v>10.4</v>
      </c>
      <c r="AI42" s="6">
        <v>0</v>
      </c>
    </row>
    <row r="43" spans="2:35" x14ac:dyDescent="0.25">
      <c r="B43" s="5"/>
      <c r="C43" s="8">
        <v>31088</v>
      </c>
      <c r="D43" s="6">
        <v>16.2</v>
      </c>
      <c r="E43" s="6">
        <v>10.199999999999999</v>
      </c>
      <c r="F43" s="6">
        <f t="shared" si="0"/>
        <v>13.2</v>
      </c>
      <c r="G43" s="6">
        <v>0.1</v>
      </c>
      <c r="I43" s="5"/>
      <c r="J43" s="8">
        <v>31453</v>
      </c>
      <c r="K43" s="6">
        <v>7.6</v>
      </c>
      <c r="L43" s="6">
        <v>-3</v>
      </c>
      <c r="M43" s="6">
        <f t="shared" si="1"/>
        <v>2.2999999999999998</v>
      </c>
      <c r="N43" s="6">
        <v>0</v>
      </c>
      <c r="P43" s="5"/>
      <c r="Q43" s="8">
        <v>31818</v>
      </c>
      <c r="R43" s="6">
        <v>13.2</v>
      </c>
      <c r="S43" s="6">
        <v>10</v>
      </c>
      <c r="T43" s="6">
        <f t="shared" si="2"/>
        <v>11.6</v>
      </c>
      <c r="U43" s="6">
        <v>12.2</v>
      </c>
      <c r="W43" s="5"/>
      <c r="X43" s="8">
        <v>32183</v>
      </c>
      <c r="Y43" s="6">
        <v>17.2</v>
      </c>
      <c r="Z43" s="6">
        <v>8</v>
      </c>
      <c r="AA43" s="6">
        <f t="shared" si="3"/>
        <v>12.6</v>
      </c>
      <c r="AB43" s="6">
        <v>0</v>
      </c>
      <c r="AD43" s="5"/>
      <c r="AE43" s="8">
        <v>32549</v>
      </c>
      <c r="AF43" s="6">
        <v>14.2</v>
      </c>
      <c r="AG43" s="6">
        <v>8.1999999999999993</v>
      </c>
      <c r="AH43" s="6">
        <f t="shared" si="4"/>
        <v>11.2</v>
      </c>
      <c r="AI43" s="6">
        <v>0.1</v>
      </c>
    </row>
    <row r="44" spans="2:35" x14ac:dyDescent="0.25">
      <c r="B44" s="5"/>
      <c r="C44" s="8">
        <v>31089</v>
      </c>
      <c r="D44" s="6">
        <v>15.6</v>
      </c>
      <c r="E44" s="6">
        <v>10.8</v>
      </c>
      <c r="F44" s="6">
        <f t="shared" si="0"/>
        <v>13.2</v>
      </c>
      <c r="G44" s="6">
        <v>0.1</v>
      </c>
      <c r="I44" s="5"/>
      <c r="J44" s="8">
        <v>31454</v>
      </c>
      <c r="K44" s="6">
        <v>8</v>
      </c>
      <c r="L44" s="6">
        <v>1.8</v>
      </c>
      <c r="M44" s="6">
        <f t="shared" si="1"/>
        <v>4.9000000000000004</v>
      </c>
      <c r="N44" s="6">
        <v>0</v>
      </c>
      <c r="P44" s="5"/>
      <c r="Q44" s="8">
        <v>31819</v>
      </c>
      <c r="R44" s="6">
        <v>12</v>
      </c>
      <c r="S44" s="6">
        <v>7.8</v>
      </c>
      <c r="T44" s="6">
        <f t="shared" si="2"/>
        <v>9.9</v>
      </c>
      <c r="U44" s="6">
        <v>2</v>
      </c>
      <c r="W44" s="5"/>
      <c r="X44" s="8">
        <v>32184</v>
      </c>
      <c r="Y44" s="6">
        <v>15.8</v>
      </c>
      <c r="Z44" s="6">
        <v>5.8</v>
      </c>
      <c r="AA44" s="6">
        <f t="shared" si="3"/>
        <v>10.8</v>
      </c>
      <c r="AB44" s="6">
        <v>0.2</v>
      </c>
      <c r="AD44" s="5"/>
      <c r="AE44" s="8">
        <v>32550</v>
      </c>
      <c r="AF44" s="6">
        <v>14.8</v>
      </c>
      <c r="AG44" s="6">
        <v>10</v>
      </c>
      <c r="AH44" s="6">
        <f t="shared" si="4"/>
        <v>12.4</v>
      </c>
      <c r="AI44" s="6">
        <v>8.1999999999999993</v>
      </c>
    </row>
    <row r="45" spans="2:35" x14ac:dyDescent="0.25">
      <c r="B45" s="5"/>
      <c r="C45" s="8">
        <v>31090</v>
      </c>
      <c r="D45" s="6">
        <v>18</v>
      </c>
      <c r="E45" s="6">
        <v>12</v>
      </c>
      <c r="F45" s="6">
        <f t="shared" si="0"/>
        <v>15</v>
      </c>
      <c r="G45" s="6">
        <v>0</v>
      </c>
      <c r="I45" s="5"/>
      <c r="J45" s="8">
        <v>31455</v>
      </c>
      <c r="K45" s="6">
        <v>9.8000000000000007</v>
      </c>
      <c r="L45" s="6">
        <v>5.4</v>
      </c>
      <c r="M45" s="6">
        <f t="shared" si="1"/>
        <v>7.6000000000000005</v>
      </c>
      <c r="N45" s="6">
        <v>0</v>
      </c>
      <c r="P45" s="5"/>
      <c r="Q45" s="8">
        <v>31820</v>
      </c>
      <c r="R45" s="6">
        <v>9.4</v>
      </c>
      <c r="S45" s="6">
        <v>6</v>
      </c>
      <c r="T45" s="6">
        <f t="shared" si="2"/>
        <v>7.7</v>
      </c>
      <c r="U45" s="6">
        <v>38</v>
      </c>
      <c r="W45" s="5"/>
      <c r="X45" s="8">
        <v>32185</v>
      </c>
      <c r="Y45" s="6">
        <v>16.8</v>
      </c>
      <c r="Z45" s="6">
        <v>9.1999999999999993</v>
      </c>
      <c r="AA45" s="6">
        <f t="shared" si="3"/>
        <v>13</v>
      </c>
      <c r="AB45" s="6">
        <v>0</v>
      </c>
      <c r="AD45" s="5"/>
      <c r="AE45" s="8">
        <v>32551</v>
      </c>
      <c r="AF45" s="6">
        <v>17.2</v>
      </c>
      <c r="AG45" s="6">
        <v>6.2</v>
      </c>
      <c r="AH45" s="6">
        <f t="shared" si="4"/>
        <v>11.7</v>
      </c>
      <c r="AI45" s="6">
        <v>0</v>
      </c>
    </row>
    <row r="46" spans="2:35" x14ac:dyDescent="0.25">
      <c r="B46" s="5"/>
      <c r="C46" s="8">
        <v>31091</v>
      </c>
      <c r="D46" s="6">
        <v>18.600000000000001</v>
      </c>
      <c r="E46" s="6">
        <v>12</v>
      </c>
      <c r="F46" s="6">
        <f t="shared" si="0"/>
        <v>15.3</v>
      </c>
      <c r="G46" s="6">
        <v>0</v>
      </c>
      <c r="I46" s="5"/>
      <c r="J46" s="8">
        <v>31456</v>
      </c>
      <c r="K46" s="6">
        <v>10.8</v>
      </c>
      <c r="L46" s="6">
        <v>5.4</v>
      </c>
      <c r="M46" s="6">
        <f t="shared" si="1"/>
        <v>8.1000000000000014</v>
      </c>
      <c r="N46" s="6">
        <v>0.2</v>
      </c>
      <c r="P46" s="5"/>
      <c r="Q46" s="8">
        <v>31821</v>
      </c>
      <c r="R46" s="6">
        <v>13</v>
      </c>
      <c r="S46" s="6">
        <v>4.8</v>
      </c>
      <c r="T46" s="6">
        <f t="shared" si="2"/>
        <v>8.9</v>
      </c>
      <c r="U46" s="6">
        <v>0</v>
      </c>
      <c r="W46" s="5"/>
      <c r="X46" s="8">
        <v>32186</v>
      </c>
      <c r="Y46" s="6">
        <v>14.8</v>
      </c>
      <c r="Z46" s="6">
        <v>5.6</v>
      </c>
      <c r="AA46" s="6">
        <f t="shared" si="3"/>
        <v>10.199999999999999</v>
      </c>
      <c r="AB46" s="6">
        <v>0</v>
      </c>
      <c r="AD46" s="5"/>
      <c r="AE46" s="8">
        <v>32552</v>
      </c>
      <c r="AF46" s="6">
        <v>15.4</v>
      </c>
      <c r="AG46" s="6">
        <v>8</v>
      </c>
      <c r="AH46" s="6">
        <f t="shared" si="4"/>
        <v>11.7</v>
      </c>
      <c r="AI46" s="6">
        <v>0</v>
      </c>
    </row>
    <row r="47" spans="2:35" x14ac:dyDescent="0.25">
      <c r="B47" s="5"/>
      <c r="C47" s="8">
        <v>31092</v>
      </c>
      <c r="D47" s="6">
        <v>20.399999999999999</v>
      </c>
      <c r="E47" s="6">
        <v>12.6</v>
      </c>
      <c r="F47" s="6">
        <f t="shared" si="0"/>
        <v>16.5</v>
      </c>
      <c r="G47" s="6">
        <v>0</v>
      </c>
      <c r="I47" s="5"/>
      <c r="J47" s="8">
        <v>31457</v>
      </c>
      <c r="K47" s="6">
        <v>9.6</v>
      </c>
      <c r="L47" s="6">
        <v>7.2</v>
      </c>
      <c r="M47" s="6">
        <f t="shared" si="1"/>
        <v>8.4</v>
      </c>
      <c r="N47" s="6">
        <v>1.6</v>
      </c>
      <c r="P47" s="5"/>
      <c r="Q47" s="8">
        <v>31822</v>
      </c>
      <c r="R47" s="6">
        <v>17.8</v>
      </c>
      <c r="S47" s="6">
        <v>6</v>
      </c>
      <c r="T47" s="6">
        <f t="shared" si="2"/>
        <v>11.9</v>
      </c>
      <c r="U47" s="6">
        <v>0</v>
      </c>
      <c r="W47" s="5"/>
      <c r="X47" s="8">
        <v>32187</v>
      </c>
      <c r="Y47" s="6">
        <v>15.2</v>
      </c>
      <c r="Z47" s="6">
        <v>6.2</v>
      </c>
      <c r="AA47" s="6">
        <f t="shared" si="3"/>
        <v>10.7</v>
      </c>
      <c r="AB47" s="6">
        <v>0</v>
      </c>
      <c r="AD47" s="5"/>
      <c r="AE47" s="8">
        <v>32553</v>
      </c>
      <c r="AF47" s="6">
        <v>16.2</v>
      </c>
      <c r="AG47" s="6">
        <v>9.4</v>
      </c>
      <c r="AH47" s="6">
        <f t="shared" si="4"/>
        <v>12.8</v>
      </c>
      <c r="AI47" s="6">
        <v>0</v>
      </c>
    </row>
    <row r="48" spans="2:35" x14ac:dyDescent="0.25">
      <c r="B48" s="5"/>
      <c r="C48" s="8">
        <v>31093</v>
      </c>
      <c r="D48" s="6">
        <v>21.2</v>
      </c>
      <c r="E48" s="6">
        <v>14.4</v>
      </c>
      <c r="F48" s="6">
        <f t="shared" si="0"/>
        <v>17.8</v>
      </c>
      <c r="G48" s="6">
        <v>0</v>
      </c>
      <c r="I48" s="5"/>
      <c r="J48" s="8">
        <v>31458</v>
      </c>
      <c r="K48" s="6">
        <v>13.6</v>
      </c>
      <c r="L48" s="6">
        <v>6.2</v>
      </c>
      <c r="M48" s="6">
        <f t="shared" si="1"/>
        <v>9.9</v>
      </c>
      <c r="N48" s="6">
        <v>0.1</v>
      </c>
      <c r="P48" s="5"/>
      <c r="Q48" s="8">
        <v>31823</v>
      </c>
      <c r="R48" s="6">
        <v>12.4</v>
      </c>
      <c r="S48" s="6">
        <v>6</v>
      </c>
      <c r="T48" s="6">
        <f t="shared" si="2"/>
        <v>9.1999999999999993</v>
      </c>
      <c r="U48" s="6">
        <v>1.4</v>
      </c>
      <c r="W48" s="5"/>
      <c r="X48" s="8">
        <v>32188</v>
      </c>
      <c r="Y48" s="6">
        <v>14.2</v>
      </c>
      <c r="Z48" s="6">
        <v>9.6</v>
      </c>
      <c r="AA48" s="6">
        <f t="shared" si="3"/>
        <v>11.899999999999999</v>
      </c>
      <c r="AB48" s="6">
        <v>0</v>
      </c>
      <c r="AD48" s="5"/>
      <c r="AE48" s="8">
        <v>32554</v>
      </c>
      <c r="AF48" s="6">
        <v>16.600000000000001</v>
      </c>
      <c r="AG48" s="6">
        <v>6.4</v>
      </c>
      <c r="AH48" s="6">
        <f t="shared" si="4"/>
        <v>11.5</v>
      </c>
      <c r="AI48" s="6">
        <v>0</v>
      </c>
    </row>
    <row r="49" spans="2:35" x14ac:dyDescent="0.25">
      <c r="B49" s="5"/>
      <c r="C49" s="8">
        <v>31094</v>
      </c>
      <c r="D49" s="6">
        <v>15.6</v>
      </c>
      <c r="E49" s="6">
        <v>11.2</v>
      </c>
      <c r="F49" s="6">
        <f t="shared" si="0"/>
        <v>13.399999999999999</v>
      </c>
      <c r="G49" s="6">
        <v>0</v>
      </c>
      <c r="I49" s="5"/>
      <c r="J49" s="8">
        <v>31459</v>
      </c>
      <c r="K49" s="6">
        <v>15</v>
      </c>
      <c r="L49" s="6">
        <v>10</v>
      </c>
      <c r="M49" s="6">
        <f t="shared" si="1"/>
        <v>12.5</v>
      </c>
      <c r="N49" s="6">
        <v>5.4</v>
      </c>
      <c r="P49" s="5"/>
      <c r="Q49" s="8">
        <v>31824</v>
      </c>
      <c r="R49" s="6">
        <v>11.4</v>
      </c>
      <c r="S49" s="6">
        <v>3.4</v>
      </c>
      <c r="T49" s="6">
        <f t="shared" si="2"/>
        <v>7.4</v>
      </c>
      <c r="U49" s="6">
        <v>0</v>
      </c>
      <c r="W49" s="5"/>
      <c r="X49" s="8">
        <v>32189</v>
      </c>
      <c r="Y49" s="6">
        <v>14</v>
      </c>
      <c r="Z49" s="6">
        <v>10</v>
      </c>
      <c r="AA49" s="6">
        <f t="shared" si="3"/>
        <v>12</v>
      </c>
      <c r="AB49" s="6">
        <v>0</v>
      </c>
      <c r="AD49" s="5"/>
      <c r="AE49" s="8">
        <v>32555</v>
      </c>
      <c r="AF49" s="6">
        <v>18.399999999999999</v>
      </c>
      <c r="AG49" s="6">
        <v>6.4</v>
      </c>
      <c r="AH49" s="6">
        <f t="shared" si="4"/>
        <v>12.399999999999999</v>
      </c>
      <c r="AI49" s="6">
        <v>0</v>
      </c>
    </row>
    <row r="50" spans="2:35" x14ac:dyDescent="0.25">
      <c r="B50" s="5"/>
      <c r="C50" s="8">
        <v>31095</v>
      </c>
      <c r="D50" s="6">
        <v>13.6</v>
      </c>
      <c r="E50" s="6">
        <v>10.4</v>
      </c>
      <c r="F50" s="6">
        <f t="shared" si="0"/>
        <v>12</v>
      </c>
      <c r="G50" s="6">
        <v>0.4</v>
      </c>
      <c r="I50" s="5"/>
      <c r="J50" s="8">
        <v>31460</v>
      </c>
      <c r="K50" s="6">
        <v>15.2</v>
      </c>
      <c r="L50" s="6">
        <v>8</v>
      </c>
      <c r="M50" s="6">
        <f t="shared" si="1"/>
        <v>11.6</v>
      </c>
      <c r="N50" s="6">
        <v>3.6</v>
      </c>
      <c r="P50" s="5"/>
      <c r="Q50" s="8">
        <v>31825</v>
      </c>
      <c r="R50" s="6">
        <v>10.4</v>
      </c>
      <c r="S50" s="6">
        <v>5</v>
      </c>
      <c r="T50" s="6">
        <f t="shared" si="2"/>
        <v>7.7</v>
      </c>
      <c r="U50" s="6">
        <v>0.1</v>
      </c>
      <c r="W50" s="5"/>
      <c r="X50" s="8">
        <v>32190</v>
      </c>
      <c r="Y50" s="6">
        <v>14.6</v>
      </c>
      <c r="Z50" s="6">
        <v>6.2</v>
      </c>
      <c r="AA50" s="6">
        <f t="shared" si="3"/>
        <v>10.4</v>
      </c>
      <c r="AB50" s="6">
        <v>0</v>
      </c>
      <c r="AD50" s="5"/>
      <c r="AE50" s="8">
        <v>32556</v>
      </c>
      <c r="AF50" s="6">
        <v>16.2</v>
      </c>
      <c r="AG50" s="6">
        <v>7.2</v>
      </c>
      <c r="AH50" s="6">
        <f t="shared" si="4"/>
        <v>11.7</v>
      </c>
      <c r="AI50" s="6">
        <v>0</v>
      </c>
    </row>
    <row r="51" spans="2:35" x14ac:dyDescent="0.25">
      <c r="B51" s="5"/>
      <c r="C51" s="8">
        <v>31096</v>
      </c>
      <c r="D51" s="6">
        <v>12</v>
      </c>
      <c r="E51" s="6">
        <v>8.6</v>
      </c>
      <c r="F51" s="6">
        <f t="shared" si="0"/>
        <v>10.3</v>
      </c>
      <c r="G51" s="6">
        <v>4.8</v>
      </c>
      <c r="I51" s="5"/>
      <c r="J51" s="8">
        <v>31461</v>
      </c>
      <c r="K51" s="6">
        <v>14.2</v>
      </c>
      <c r="L51" s="6">
        <v>8.4</v>
      </c>
      <c r="M51" s="6">
        <f t="shared" si="1"/>
        <v>11.3</v>
      </c>
      <c r="N51" s="6">
        <v>0.1</v>
      </c>
      <c r="P51" s="5"/>
      <c r="Q51" s="8">
        <v>31826</v>
      </c>
      <c r="R51" s="6">
        <v>6.4</v>
      </c>
      <c r="S51" s="6">
        <v>0.6</v>
      </c>
      <c r="T51" s="6">
        <f t="shared" si="2"/>
        <v>3.5</v>
      </c>
      <c r="U51" s="6">
        <v>18.2</v>
      </c>
      <c r="W51" s="5"/>
      <c r="X51" s="8">
        <v>32191</v>
      </c>
      <c r="Y51" s="6">
        <v>17.8</v>
      </c>
      <c r="Z51" s="6">
        <v>7.4</v>
      </c>
      <c r="AA51" s="6">
        <f t="shared" si="3"/>
        <v>12.600000000000001</v>
      </c>
      <c r="AB51" s="6">
        <v>0</v>
      </c>
      <c r="AD51" s="5"/>
      <c r="AE51" s="8">
        <v>32557</v>
      </c>
      <c r="AF51" s="6">
        <v>18.399999999999999</v>
      </c>
      <c r="AG51" s="6">
        <v>9.4</v>
      </c>
      <c r="AH51" s="6">
        <f t="shared" si="4"/>
        <v>13.899999999999999</v>
      </c>
      <c r="AI51" s="6">
        <v>0</v>
      </c>
    </row>
    <row r="52" spans="2:35" x14ac:dyDescent="0.25">
      <c r="B52" s="5"/>
      <c r="C52" s="8">
        <v>31097</v>
      </c>
      <c r="D52" s="6">
        <v>12</v>
      </c>
      <c r="E52" s="6">
        <v>7.4</v>
      </c>
      <c r="F52" s="6">
        <f t="shared" si="0"/>
        <v>9.6999999999999993</v>
      </c>
      <c r="G52" s="6">
        <v>0.2</v>
      </c>
      <c r="I52" s="5"/>
      <c r="J52" s="8">
        <v>31462</v>
      </c>
      <c r="K52" s="6">
        <v>15.4</v>
      </c>
      <c r="L52" s="6">
        <v>4.8</v>
      </c>
      <c r="M52" s="6">
        <f t="shared" si="1"/>
        <v>10.1</v>
      </c>
      <c r="N52" s="6">
        <v>0</v>
      </c>
      <c r="P52" s="5"/>
      <c r="Q52" s="8">
        <v>31827</v>
      </c>
      <c r="R52" s="6">
        <v>8.6</v>
      </c>
      <c r="S52" s="6">
        <v>-1.2</v>
      </c>
      <c r="T52" s="6">
        <f t="shared" si="2"/>
        <v>3.6999999999999997</v>
      </c>
      <c r="U52" s="6">
        <v>0.1</v>
      </c>
      <c r="W52" s="5"/>
      <c r="X52" s="8">
        <v>32192</v>
      </c>
      <c r="Y52" s="6">
        <v>19.600000000000001</v>
      </c>
      <c r="Z52" s="6">
        <v>7</v>
      </c>
      <c r="AA52" s="6">
        <f t="shared" si="3"/>
        <v>13.3</v>
      </c>
      <c r="AB52" s="6">
        <v>0</v>
      </c>
      <c r="AD52" s="5"/>
      <c r="AE52" s="8">
        <v>32558</v>
      </c>
      <c r="AF52" s="6">
        <v>19.600000000000001</v>
      </c>
      <c r="AG52" s="6">
        <v>10.199999999999999</v>
      </c>
      <c r="AH52" s="6">
        <f t="shared" si="4"/>
        <v>14.9</v>
      </c>
      <c r="AI52" s="6">
        <v>0</v>
      </c>
    </row>
    <row r="53" spans="2:35" x14ac:dyDescent="0.25">
      <c r="B53" s="5"/>
      <c r="C53" s="8">
        <v>31098</v>
      </c>
      <c r="D53" s="6">
        <v>9.4</v>
      </c>
      <c r="E53" s="6">
        <v>6</v>
      </c>
      <c r="F53" s="6">
        <f t="shared" si="0"/>
        <v>7.7</v>
      </c>
      <c r="G53" s="6">
        <v>0</v>
      </c>
      <c r="I53" s="5"/>
      <c r="J53" s="8">
        <v>31463</v>
      </c>
      <c r="K53" s="6">
        <v>13.6</v>
      </c>
      <c r="L53" s="6">
        <v>4.2</v>
      </c>
      <c r="M53" s="6">
        <f t="shared" si="1"/>
        <v>8.9</v>
      </c>
      <c r="N53" s="6">
        <v>0</v>
      </c>
      <c r="P53" s="5"/>
      <c r="Q53" s="8">
        <v>31828</v>
      </c>
      <c r="R53" s="6">
        <v>7.6</v>
      </c>
      <c r="S53" s="6">
        <v>-2.6</v>
      </c>
      <c r="T53" s="6">
        <f t="shared" si="2"/>
        <v>2.5</v>
      </c>
      <c r="U53" s="6">
        <v>0</v>
      </c>
      <c r="W53" s="5"/>
      <c r="X53" s="8">
        <v>32193</v>
      </c>
      <c r="Y53" s="6">
        <v>14.2</v>
      </c>
      <c r="Z53" s="6">
        <v>9.4</v>
      </c>
      <c r="AA53" s="6">
        <f t="shared" si="3"/>
        <v>11.8</v>
      </c>
      <c r="AB53" s="6">
        <v>0</v>
      </c>
      <c r="AD53" s="5"/>
      <c r="AE53" s="8">
        <v>32559</v>
      </c>
      <c r="AF53" s="6">
        <v>19.8</v>
      </c>
      <c r="AG53" s="6">
        <v>11.2</v>
      </c>
      <c r="AH53" s="6">
        <f t="shared" si="4"/>
        <v>15.5</v>
      </c>
      <c r="AI53" s="6">
        <v>0</v>
      </c>
    </row>
    <row r="54" spans="2:35" x14ac:dyDescent="0.25">
      <c r="B54" s="5"/>
      <c r="C54" s="8">
        <v>31099</v>
      </c>
      <c r="D54" s="6">
        <v>10.199999999999999</v>
      </c>
      <c r="E54" s="6">
        <v>6.8</v>
      </c>
      <c r="F54" s="6">
        <f t="shared" si="0"/>
        <v>8.5</v>
      </c>
      <c r="G54" s="6">
        <v>0.1</v>
      </c>
      <c r="I54" s="5"/>
      <c r="J54" s="8">
        <v>31464</v>
      </c>
      <c r="K54" s="6">
        <v>11.2</v>
      </c>
      <c r="L54" s="6">
        <v>6.2</v>
      </c>
      <c r="M54" s="6">
        <f t="shared" si="1"/>
        <v>8.6999999999999993</v>
      </c>
      <c r="N54" s="6">
        <v>6.2</v>
      </c>
      <c r="P54" s="5"/>
      <c r="Q54" s="8">
        <v>31829</v>
      </c>
      <c r="R54" s="6">
        <v>8.6</v>
      </c>
      <c r="S54" s="6">
        <v>1</v>
      </c>
      <c r="T54" s="6">
        <f t="shared" si="2"/>
        <v>4.8</v>
      </c>
      <c r="U54" s="6">
        <v>0</v>
      </c>
      <c r="W54" s="5"/>
      <c r="X54" s="8">
        <v>32194</v>
      </c>
      <c r="Y54" s="6">
        <v>15.4</v>
      </c>
      <c r="Z54" s="6">
        <v>6.6</v>
      </c>
      <c r="AA54" s="6">
        <f t="shared" si="3"/>
        <v>11</v>
      </c>
      <c r="AB54" s="6">
        <v>0.2</v>
      </c>
      <c r="AD54" s="5"/>
      <c r="AE54" s="8">
        <v>32560</v>
      </c>
      <c r="AF54" s="6">
        <v>14.8</v>
      </c>
      <c r="AG54" s="6">
        <v>9</v>
      </c>
      <c r="AH54" s="6">
        <f t="shared" si="4"/>
        <v>11.9</v>
      </c>
      <c r="AI54" s="6">
        <v>0</v>
      </c>
    </row>
    <row r="55" spans="2:35" x14ac:dyDescent="0.25">
      <c r="B55" s="5"/>
      <c r="C55" s="8">
        <v>31100</v>
      </c>
      <c r="D55" s="6">
        <v>11.8</v>
      </c>
      <c r="E55" s="6">
        <v>9.8000000000000007</v>
      </c>
      <c r="F55" s="6">
        <f t="shared" si="0"/>
        <v>10.8</v>
      </c>
      <c r="G55" s="6">
        <v>0</v>
      </c>
      <c r="I55" s="5"/>
      <c r="J55" s="8">
        <v>31465</v>
      </c>
      <c r="K55" s="6">
        <v>16.399999999999999</v>
      </c>
      <c r="L55" s="6">
        <v>6.2</v>
      </c>
      <c r="M55" s="6">
        <f t="shared" si="1"/>
        <v>11.299999999999999</v>
      </c>
      <c r="N55" s="6">
        <v>0</v>
      </c>
      <c r="P55" s="5"/>
      <c r="Q55" s="8">
        <v>31830</v>
      </c>
      <c r="R55" s="6">
        <v>10.4</v>
      </c>
      <c r="S55" s="6">
        <v>4</v>
      </c>
      <c r="T55" s="6">
        <f t="shared" si="2"/>
        <v>7.2</v>
      </c>
      <c r="U55" s="6">
        <v>0.4</v>
      </c>
      <c r="W55" s="5"/>
      <c r="X55" s="8">
        <v>32195</v>
      </c>
      <c r="Y55" s="6">
        <v>16</v>
      </c>
      <c r="Z55" s="6">
        <v>6.8</v>
      </c>
      <c r="AA55" s="6">
        <f t="shared" si="3"/>
        <v>11.4</v>
      </c>
      <c r="AB55" s="6">
        <v>0</v>
      </c>
      <c r="AD55" s="5"/>
      <c r="AE55" s="8">
        <v>32561</v>
      </c>
      <c r="AF55" s="6">
        <v>15.8</v>
      </c>
      <c r="AG55" s="6">
        <v>10.4</v>
      </c>
      <c r="AH55" s="6">
        <f t="shared" si="4"/>
        <v>13.100000000000001</v>
      </c>
      <c r="AI55" s="6">
        <v>0</v>
      </c>
    </row>
    <row r="56" spans="2:35" x14ac:dyDescent="0.25">
      <c r="B56" s="5"/>
      <c r="C56" s="8">
        <v>31101</v>
      </c>
      <c r="D56" s="6">
        <v>12</v>
      </c>
      <c r="E56" s="6">
        <v>5</v>
      </c>
      <c r="F56" s="6">
        <f t="shared" si="0"/>
        <v>8.5</v>
      </c>
      <c r="G56" s="6">
        <v>0</v>
      </c>
      <c r="I56" s="5"/>
      <c r="J56" s="8">
        <v>31466</v>
      </c>
      <c r="K56" s="6">
        <v>20.399999999999999</v>
      </c>
      <c r="L56" s="6">
        <v>13.4</v>
      </c>
      <c r="M56" s="6">
        <f t="shared" si="1"/>
        <v>16.899999999999999</v>
      </c>
      <c r="N56" s="6">
        <v>0</v>
      </c>
      <c r="P56" s="5"/>
      <c r="Q56" s="8">
        <v>31831</v>
      </c>
      <c r="R56" s="6">
        <v>12</v>
      </c>
      <c r="S56" s="6">
        <v>2.4</v>
      </c>
      <c r="T56" s="6">
        <f t="shared" si="2"/>
        <v>7.2</v>
      </c>
      <c r="U56" s="6">
        <v>0</v>
      </c>
      <c r="W56" s="5"/>
      <c r="X56" s="8">
        <v>32196</v>
      </c>
      <c r="Y56" s="6">
        <v>17.2</v>
      </c>
      <c r="Z56" s="6">
        <v>7.8</v>
      </c>
      <c r="AA56" s="6">
        <f t="shared" si="3"/>
        <v>12.5</v>
      </c>
      <c r="AB56" s="6">
        <v>0</v>
      </c>
      <c r="AD56" s="5"/>
      <c r="AE56" s="8">
        <v>32562</v>
      </c>
      <c r="AF56" s="6">
        <v>15.6</v>
      </c>
      <c r="AG56" s="6">
        <v>10.199999999999999</v>
      </c>
      <c r="AH56" s="6">
        <f t="shared" si="4"/>
        <v>12.899999999999999</v>
      </c>
      <c r="AI56" s="6">
        <v>0.2</v>
      </c>
    </row>
    <row r="57" spans="2:35" x14ac:dyDescent="0.25">
      <c r="B57" s="5"/>
      <c r="C57" s="8">
        <v>31102</v>
      </c>
      <c r="D57" s="6">
        <v>12.6</v>
      </c>
      <c r="E57" s="6">
        <v>6.2</v>
      </c>
      <c r="F57" s="6">
        <f t="shared" si="0"/>
        <v>9.4</v>
      </c>
      <c r="G57" s="6">
        <v>0</v>
      </c>
      <c r="I57" s="5"/>
      <c r="J57" s="8">
        <v>31467</v>
      </c>
      <c r="K57" s="6">
        <v>15.8</v>
      </c>
      <c r="L57" s="6">
        <v>7</v>
      </c>
      <c r="M57" s="6">
        <f t="shared" si="1"/>
        <v>11.4</v>
      </c>
      <c r="N57" s="6">
        <v>2.6</v>
      </c>
      <c r="P57" s="5"/>
      <c r="Q57" s="8">
        <v>31832</v>
      </c>
      <c r="R57" s="6">
        <v>12.6</v>
      </c>
      <c r="S57" s="6">
        <v>5.4</v>
      </c>
      <c r="T57" s="6">
        <f t="shared" si="2"/>
        <v>9</v>
      </c>
      <c r="U57" s="6">
        <v>0</v>
      </c>
      <c r="W57" s="5"/>
      <c r="X57" s="8">
        <v>32197</v>
      </c>
      <c r="Y57" s="6">
        <v>13.2</v>
      </c>
      <c r="Z57" s="6">
        <v>7.6</v>
      </c>
      <c r="AA57" s="6">
        <f t="shared" si="3"/>
        <v>10.399999999999999</v>
      </c>
      <c r="AB57" s="6">
        <v>0</v>
      </c>
      <c r="AD57" s="5"/>
      <c r="AE57" s="8">
        <v>32563</v>
      </c>
      <c r="AF57" s="6">
        <v>13.2</v>
      </c>
      <c r="AG57" s="6">
        <v>6</v>
      </c>
      <c r="AH57" s="6">
        <f t="shared" si="4"/>
        <v>9.6</v>
      </c>
      <c r="AI57" s="6">
        <v>0.8</v>
      </c>
    </row>
    <row r="58" spans="2:35" x14ac:dyDescent="0.25">
      <c r="B58" s="5"/>
      <c r="C58" s="8">
        <v>31103</v>
      </c>
      <c r="D58" s="6">
        <v>13.2</v>
      </c>
      <c r="E58" s="6">
        <v>5.8</v>
      </c>
      <c r="F58" s="6">
        <f t="shared" si="0"/>
        <v>9.5</v>
      </c>
      <c r="G58" s="6">
        <v>0</v>
      </c>
      <c r="I58" s="5"/>
      <c r="J58" s="8">
        <v>31468</v>
      </c>
      <c r="K58" s="6">
        <v>14</v>
      </c>
      <c r="L58" s="6">
        <v>6.8</v>
      </c>
      <c r="M58" s="6">
        <f t="shared" si="1"/>
        <v>10.4</v>
      </c>
      <c r="N58" s="6">
        <v>14.6</v>
      </c>
      <c r="P58" s="5"/>
      <c r="Q58" s="8">
        <v>31833</v>
      </c>
      <c r="R58" s="6">
        <v>12.4</v>
      </c>
      <c r="S58" s="6">
        <v>6.8</v>
      </c>
      <c r="T58" s="6">
        <f t="shared" si="2"/>
        <v>9.6</v>
      </c>
      <c r="U58" s="6">
        <v>3.6</v>
      </c>
      <c r="W58" s="5"/>
      <c r="X58" s="8">
        <v>32198</v>
      </c>
      <c r="Y58" s="6">
        <v>12.8</v>
      </c>
      <c r="Z58" s="6">
        <v>3.6</v>
      </c>
      <c r="AA58" s="6">
        <f t="shared" si="3"/>
        <v>8.2000000000000011</v>
      </c>
      <c r="AB58" s="6">
        <v>0</v>
      </c>
      <c r="AD58" s="5"/>
      <c r="AE58" s="8">
        <v>32564</v>
      </c>
      <c r="AF58" s="6">
        <v>18.2</v>
      </c>
      <c r="AG58" s="6">
        <v>5.4</v>
      </c>
      <c r="AH58" s="6">
        <f t="shared" si="4"/>
        <v>11.8</v>
      </c>
      <c r="AI58" s="6">
        <v>3</v>
      </c>
    </row>
    <row r="59" spans="2:35" x14ac:dyDescent="0.25">
      <c r="B59" s="5"/>
      <c r="C59" s="8">
        <v>31104</v>
      </c>
      <c r="D59" s="6">
        <v>13.2</v>
      </c>
      <c r="E59" s="6">
        <v>9.8000000000000007</v>
      </c>
      <c r="F59" s="6">
        <f t="shared" si="0"/>
        <v>11.5</v>
      </c>
      <c r="G59" s="6">
        <v>0</v>
      </c>
      <c r="I59" s="5"/>
      <c r="J59" s="8">
        <v>31469</v>
      </c>
      <c r="K59" s="6">
        <v>12.6</v>
      </c>
      <c r="L59" s="6">
        <v>9.4</v>
      </c>
      <c r="M59" s="6">
        <f t="shared" si="1"/>
        <v>11</v>
      </c>
      <c r="N59" s="6">
        <v>0.2</v>
      </c>
      <c r="P59" s="5"/>
      <c r="Q59" s="8">
        <v>31834</v>
      </c>
      <c r="R59" s="6">
        <v>16</v>
      </c>
      <c r="S59" s="6">
        <v>10</v>
      </c>
      <c r="T59" s="6">
        <f t="shared" si="2"/>
        <v>13</v>
      </c>
      <c r="U59" s="6">
        <v>0</v>
      </c>
      <c r="W59" s="5"/>
      <c r="X59" s="8">
        <v>32199</v>
      </c>
      <c r="Y59" s="6">
        <v>12.4</v>
      </c>
      <c r="Z59" s="6">
        <v>3.8</v>
      </c>
      <c r="AA59" s="6">
        <f t="shared" si="3"/>
        <v>8.1</v>
      </c>
      <c r="AB59" s="6">
        <v>0</v>
      </c>
      <c r="AD59" s="5"/>
      <c r="AE59" s="8">
        <v>32565</v>
      </c>
      <c r="AF59" s="6">
        <v>14</v>
      </c>
      <c r="AG59" s="6">
        <v>7</v>
      </c>
      <c r="AH59" s="6">
        <f t="shared" si="4"/>
        <v>10.5</v>
      </c>
      <c r="AI59" s="6">
        <v>0.1</v>
      </c>
    </row>
    <row r="60" spans="2:35" x14ac:dyDescent="0.25">
      <c r="B60" s="5"/>
      <c r="C60" s="8">
        <v>31105</v>
      </c>
      <c r="D60" s="6">
        <v>14.2</v>
      </c>
      <c r="E60" s="6">
        <v>7</v>
      </c>
      <c r="F60" s="6">
        <f t="shared" si="0"/>
        <v>10.6</v>
      </c>
      <c r="G60" s="6">
        <v>0</v>
      </c>
      <c r="I60" s="5"/>
      <c r="J60" s="8">
        <v>31470</v>
      </c>
      <c r="K60" s="6">
        <v>13.8</v>
      </c>
      <c r="L60" s="6">
        <v>9.6</v>
      </c>
      <c r="M60" s="6">
        <f t="shared" si="1"/>
        <v>11.7</v>
      </c>
      <c r="N60" s="6">
        <v>0</v>
      </c>
      <c r="P60" s="5"/>
      <c r="Q60" s="8">
        <v>31835</v>
      </c>
      <c r="R60" s="6">
        <v>20.2</v>
      </c>
      <c r="S60" s="6">
        <v>11</v>
      </c>
      <c r="T60" s="6">
        <f t="shared" si="2"/>
        <v>15.6</v>
      </c>
      <c r="U60" s="6">
        <v>0.1</v>
      </c>
      <c r="W60" s="5"/>
      <c r="X60" s="8">
        <v>32200</v>
      </c>
      <c r="Y60" s="6">
        <v>10.199999999999999</v>
      </c>
      <c r="Z60" s="6">
        <v>2.8</v>
      </c>
      <c r="AA60" s="6">
        <f t="shared" si="3"/>
        <v>6.5</v>
      </c>
      <c r="AB60" s="6">
        <v>0</v>
      </c>
      <c r="AD60" s="5"/>
      <c r="AE60" s="8">
        <v>32566</v>
      </c>
      <c r="AF60" s="6">
        <v>15.2</v>
      </c>
      <c r="AG60" s="6">
        <v>6.2</v>
      </c>
      <c r="AH60" s="6">
        <f t="shared" si="4"/>
        <v>10.7</v>
      </c>
      <c r="AI60" s="6">
        <v>0</v>
      </c>
    </row>
    <row r="61" spans="2:35" x14ac:dyDescent="0.25">
      <c r="B61" s="5"/>
      <c r="C61" s="12">
        <v>31106</v>
      </c>
      <c r="D61" s="13">
        <v>15.6</v>
      </c>
      <c r="E61" s="13">
        <v>10</v>
      </c>
      <c r="F61" s="13">
        <f t="shared" si="0"/>
        <v>12.8</v>
      </c>
      <c r="G61" s="13">
        <v>0</v>
      </c>
      <c r="I61" s="5"/>
      <c r="J61" s="12">
        <v>31471</v>
      </c>
      <c r="K61" s="13">
        <v>13</v>
      </c>
      <c r="L61" s="13">
        <v>12</v>
      </c>
      <c r="M61" s="13">
        <f t="shared" si="1"/>
        <v>12.5</v>
      </c>
      <c r="N61" s="13">
        <v>1</v>
      </c>
      <c r="P61" s="5"/>
      <c r="Q61" s="12">
        <v>31836</v>
      </c>
      <c r="R61" s="13">
        <v>19.399999999999999</v>
      </c>
      <c r="S61" s="13">
        <v>12.4</v>
      </c>
      <c r="T61" s="13">
        <f t="shared" si="2"/>
        <v>15.899999999999999</v>
      </c>
      <c r="U61" s="13">
        <v>0</v>
      </c>
      <c r="W61" s="5"/>
      <c r="X61" s="8">
        <v>32201</v>
      </c>
      <c r="Y61" s="6">
        <v>11</v>
      </c>
      <c r="Z61" s="6">
        <v>1.6</v>
      </c>
      <c r="AA61" s="6">
        <f t="shared" si="3"/>
        <v>6.3</v>
      </c>
      <c r="AB61" s="6">
        <v>0</v>
      </c>
      <c r="AD61" s="5"/>
      <c r="AE61" s="12">
        <v>32567</v>
      </c>
      <c r="AF61" s="13">
        <v>19.2</v>
      </c>
      <c r="AG61" s="13">
        <v>8</v>
      </c>
      <c r="AH61" s="13">
        <f t="shared" si="4"/>
        <v>13.6</v>
      </c>
      <c r="AI61" s="13">
        <v>0</v>
      </c>
    </row>
    <row r="62" spans="2:35" x14ac:dyDescent="0.25">
      <c r="B62" s="5" t="s">
        <v>7</v>
      </c>
      <c r="C62" s="8">
        <v>31107</v>
      </c>
      <c r="D62" s="6">
        <v>14.4</v>
      </c>
      <c r="E62" s="6">
        <v>9</v>
      </c>
      <c r="F62" s="6">
        <f t="shared" si="0"/>
        <v>11.7</v>
      </c>
      <c r="G62" s="6">
        <v>3.4</v>
      </c>
      <c r="I62" s="5" t="s">
        <v>7</v>
      </c>
      <c r="J62" s="8">
        <v>31472</v>
      </c>
      <c r="K62" s="6">
        <v>14.6</v>
      </c>
      <c r="L62" s="6">
        <v>10.6</v>
      </c>
      <c r="M62" s="6">
        <f t="shared" si="1"/>
        <v>12.6</v>
      </c>
      <c r="N62" s="6">
        <v>11.4</v>
      </c>
      <c r="P62" s="5" t="s">
        <v>7</v>
      </c>
      <c r="Q62" s="8">
        <v>31837</v>
      </c>
      <c r="R62" s="6">
        <v>17.2</v>
      </c>
      <c r="S62" s="6">
        <v>13</v>
      </c>
      <c r="T62" s="6">
        <f t="shared" si="2"/>
        <v>15.1</v>
      </c>
      <c r="U62" s="6">
        <v>0</v>
      </c>
      <c r="W62" s="5"/>
      <c r="X62" s="12">
        <v>32202</v>
      </c>
      <c r="Y62" s="13">
        <v>11.2</v>
      </c>
      <c r="Z62" s="13">
        <v>2.8</v>
      </c>
      <c r="AA62" s="13">
        <f t="shared" si="3"/>
        <v>7</v>
      </c>
      <c r="AB62" s="13">
        <v>0.1</v>
      </c>
      <c r="AD62" s="5" t="s">
        <v>7</v>
      </c>
      <c r="AE62" s="8">
        <v>32568</v>
      </c>
      <c r="AF62" s="6">
        <v>21.6</v>
      </c>
      <c r="AG62" s="6">
        <v>12</v>
      </c>
      <c r="AH62" s="6">
        <f t="shared" si="4"/>
        <v>16.8</v>
      </c>
      <c r="AI62" s="6">
        <v>0</v>
      </c>
    </row>
    <row r="63" spans="2:35" x14ac:dyDescent="0.25">
      <c r="B63" s="5"/>
      <c r="C63" s="8">
        <v>31108</v>
      </c>
      <c r="D63" s="6">
        <v>16.399999999999999</v>
      </c>
      <c r="E63" s="6">
        <v>9</v>
      </c>
      <c r="F63" s="6">
        <f t="shared" si="0"/>
        <v>12.7</v>
      </c>
      <c r="G63" s="6">
        <v>0.2</v>
      </c>
      <c r="I63" s="5"/>
      <c r="J63" s="8">
        <v>31473</v>
      </c>
      <c r="K63" s="6">
        <v>15.4</v>
      </c>
      <c r="L63" s="6">
        <v>11.2</v>
      </c>
      <c r="M63" s="6">
        <f t="shared" si="1"/>
        <v>13.3</v>
      </c>
      <c r="N63" s="6">
        <v>0</v>
      </c>
      <c r="P63" s="5"/>
      <c r="Q63" s="8">
        <v>31838</v>
      </c>
      <c r="R63" s="6">
        <v>24</v>
      </c>
      <c r="S63" s="6">
        <v>14.4</v>
      </c>
      <c r="T63" s="6">
        <f t="shared" si="2"/>
        <v>19.2</v>
      </c>
      <c r="U63" s="6">
        <v>0</v>
      </c>
      <c r="W63" s="5" t="s">
        <v>7</v>
      </c>
      <c r="X63" s="8">
        <v>32203</v>
      </c>
      <c r="Y63" s="6">
        <v>13.2</v>
      </c>
      <c r="Z63" s="6">
        <v>3</v>
      </c>
      <c r="AA63" s="6">
        <f t="shared" si="3"/>
        <v>8.1</v>
      </c>
      <c r="AB63" s="6">
        <v>0</v>
      </c>
      <c r="AD63" s="5"/>
      <c r="AE63" s="8">
        <v>32569</v>
      </c>
      <c r="AF63" s="6">
        <v>20.6</v>
      </c>
      <c r="AG63" s="6">
        <v>9.6</v>
      </c>
      <c r="AH63" s="6">
        <f t="shared" si="4"/>
        <v>15.100000000000001</v>
      </c>
      <c r="AI63" s="6">
        <v>0</v>
      </c>
    </row>
    <row r="64" spans="2:35" x14ac:dyDescent="0.25">
      <c r="B64" s="5"/>
      <c r="C64" s="8">
        <v>31109</v>
      </c>
      <c r="D64" s="6">
        <v>17.600000000000001</v>
      </c>
      <c r="E64" s="6">
        <v>8.6</v>
      </c>
      <c r="F64" s="6">
        <f t="shared" si="0"/>
        <v>13.100000000000001</v>
      </c>
      <c r="G64" s="6">
        <v>0</v>
      </c>
      <c r="I64" s="5"/>
      <c r="J64" s="8">
        <v>31474</v>
      </c>
      <c r="K64" s="6">
        <v>16.2</v>
      </c>
      <c r="L64" s="6">
        <v>10</v>
      </c>
      <c r="M64" s="6">
        <f t="shared" si="1"/>
        <v>13.1</v>
      </c>
      <c r="N64" s="6">
        <v>0</v>
      </c>
      <c r="P64" s="5"/>
      <c r="Q64" s="8">
        <v>31839</v>
      </c>
      <c r="R64" s="6">
        <v>16</v>
      </c>
      <c r="S64" s="6">
        <v>11</v>
      </c>
      <c r="T64" s="6">
        <f t="shared" si="2"/>
        <v>13.5</v>
      </c>
      <c r="U64" s="6">
        <v>0</v>
      </c>
      <c r="W64" s="5"/>
      <c r="X64" s="8">
        <v>32204</v>
      </c>
      <c r="Y64" s="6">
        <v>11.2</v>
      </c>
      <c r="Z64" s="6">
        <v>2.2000000000000002</v>
      </c>
      <c r="AA64" s="6">
        <f t="shared" si="3"/>
        <v>6.6999999999999993</v>
      </c>
      <c r="AB64" s="6">
        <v>0</v>
      </c>
      <c r="AD64" s="5"/>
      <c r="AE64" s="8">
        <v>32570</v>
      </c>
      <c r="AF64" s="6">
        <v>21.8</v>
      </c>
      <c r="AG64" s="6">
        <v>13</v>
      </c>
      <c r="AH64" s="6">
        <f t="shared" si="4"/>
        <v>17.399999999999999</v>
      </c>
      <c r="AI64" s="6">
        <v>0</v>
      </c>
    </row>
    <row r="65" spans="2:35" x14ac:dyDescent="0.25">
      <c r="B65" s="5"/>
      <c r="C65" s="8">
        <v>31110</v>
      </c>
      <c r="D65" s="6">
        <v>14.6</v>
      </c>
      <c r="E65" s="6">
        <v>9</v>
      </c>
      <c r="F65" s="6">
        <f t="shared" si="0"/>
        <v>11.8</v>
      </c>
      <c r="G65" s="6">
        <v>3.4</v>
      </c>
      <c r="I65" s="5"/>
      <c r="J65" s="8">
        <v>31475</v>
      </c>
      <c r="K65" s="6">
        <v>15.8</v>
      </c>
      <c r="L65" s="6">
        <v>8.6</v>
      </c>
      <c r="M65" s="6">
        <f t="shared" si="1"/>
        <v>12.2</v>
      </c>
      <c r="N65" s="6">
        <v>0</v>
      </c>
      <c r="P65" s="5"/>
      <c r="Q65" s="8">
        <v>31840</v>
      </c>
      <c r="R65" s="6">
        <v>12.6</v>
      </c>
      <c r="S65" s="6">
        <v>10.199999999999999</v>
      </c>
      <c r="T65" s="6">
        <f t="shared" si="2"/>
        <v>11.399999999999999</v>
      </c>
      <c r="U65" s="6">
        <v>0</v>
      </c>
      <c r="W65" s="5"/>
      <c r="X65" s="8">
        <v>32205</v>
      </c>
      <c r="Y65" s="6">
        <v>13.8</v>
      </c>
      <c r="Z65" s="6">
        <v>3.8</v>
      </c>
      <c r="AA65" s="6">
        <f t="shared" si="3"/>
        <v>8.8000000000000007</v>
      </c>
      <c r="AB65" s="6">
        <v>0</v>
      </c>
      <c r="AD65" s="5"/>
      <c r="AE65" s="8">
        <v>32571</v>
      </c>
      <c r="AF65" s="6">
        <v>17.2</v>
      </c>
      <c r="AG65" s="6">
        <v>9.8000000000000007</v>
      </c>
      <c r="AH65" s="6">
        <f t="shared" si="4"/>
        <v>13.5</v>
      </c>
      <c r="AI65" s="6">
        <v>0</v>
      </c>
    </row>
    <row r="66" spans="2:35" x14ac:dyDescent="0.25">
      <c r="B66" s="5"/>
      <c r="C66" s="8">
        <v>31111</v>
      </c>
      <c r="D66" s="6">
        <v>12</v>
      </c>
      <c r="E66" s="6">
        <v>6.6</v>
      </c>
      <c r="F66" s="6">
        <f t="shared" si="0"/>
        <v>9.3000000000000007</v>
      </c>
      <c r="G66" s="6">
        <v>0.4</v>
      </c>
      <c r="I66" s="5"/>
      <c r="J66" s="8">
        <v>31476</v>
      </c>
      <c r="K66" s="6">
        <v>14.2</v>
      </c>
      <c r="L66" s="6">
        <v>9.1999999999999993</v>
      </c>
      <c r="M66" s="6">
        <f t="shared" si="1"/>
        <v>11.7</v>
      </c>
      <c r="N66" s="6">
        <v>0</v>
      </c>
      <c r="P66" s="5"/>
      <c r="Q66" s="8">
        <v>31841</v>
      </c>
      <c r="R66" s="6">
        <v>14</v>
      </c>
      <c r="S66" s="6">
        <v>8.8000000000000007</v>
      </c>
      <c r="T66" s="6">
        <f t="shared" si="2"/>
        <v>11.4</v>
      </c>
      <c r="U66" s="6">
        <v>0</v>
      </c>
      <c r="W66" s="5"/>
      <c r="X66" s="8">
        <v>32206</v>
      </c>
      <c r="Y66" s="6">
        <v>12.8</v>
      </c>
      <c r="Z66" s="6">
        <v>5.6</v>
      </c>
      <c r="AA66" s="6">
        <f t="shared" si="3"/>
        <v>9.1999999999999993</v>
      </c>
      <c r="AB66" s="6">
        <v>0.2</v>
      </c>
      <c r="AD66" s="5"/>
      <c r="AE66" s="8">
        <v>32572</v>
      </c>
      <c r="AF66" s="6">
        <v>17.600000000000001</v>
      </c>
      <c r="AG66" s="6">
        <v>10.4</v>
      </c>
      <c r="AH66" s="6">
        <f t="shared" si="4"/>
        <v>14</v>
      </c>
      <c r="AI66" s="6">
        <v>0</v>
      </c>
    </row>
    <row r="67" spans="2:35" x14ac:dyDescent="0.25">
      <c r="B67" s="5"/>
      <c r="C67" s="8">
        <v>31112</v>
      </c>
      <c r="D67" s="6">
        <v>16.2</v>
      </c>
      <c r="E67" s="6">
        <v>4.8</v>
      </c>
      <c r="F67" s="6">
        <f t="shared" si="0"/>
        <v>10.5</v>
      </c>
      <c r="G67" s="6">
        <v>0</v>
      </c>
      <c r="I67" s="5"/>
      <c r="J67" s="8">
        <v>31477</v>
      </c>
      <c r="K67" s="6">
        <v>15.2</v>
      </c>
      <c r="L67" s="6">
        <v>8.6</v>
      </c>
      <c r="M67" s="6">
        <f t="shared" si="1"/>
        <v>11.899999999999999</v>
      </c>
      <c r="N67" s="6">
        <v>0</v>
      </c>
      <c r="P67" s="5"/>
      <c r="Q67" s="8">
        <v>31842</v>
      </c>
      <c r="R67" s="6">
        <v>11</v>
      </c>
      <c r="S67" s="6">
        <v>8.8000000000000007</v>
      </c>
      <c r="T67" s="6">
        <f t="shared" si="2"/>
        <v>9.9</v>
      </c>
      <c r="U67" s="6">
        <v>0</v>
      </c>
      <c r="W67" s="5"/>
      <c r="X67" s="8">
        <v>32207</v>
      </c>
      <c r="Y67" s="6">
        <v>11.2</v>
      </c>
      <c r="Z67" s="6">
        <v>6.4</v>
      </c>
      <c r="AA67" s="6">
        <f t="shared" si="3"/>
        <v>8.8000000000000007</v>
      </c>
      <c r="AB67" s="6">
        <v>0.6</v>
      </c>
      <c r="AD67" s="5"/>
      <c r="AE67" s="8">
        <v>32573</v>
      </c>
      <c r="AF67" s="6">
        <v>15.6</v>
      </c>
      <c r="AG67" s="6">
        <v>8.8000000000000007</v>
      </c>
      <c r="AH67" s="6">
        <f t="shared" si="4"/>
        <v>12.2</v>
      </c>
      <c r="AI67" s="6">
        <v>0</v>
      </c>
    </row>
    <row r="68" spans="2:35" x14ac:dyDescent="0.25">
      <c r="B68" s="5"/>
      <c r="C68" s="8">
        <v>31113</v>
      </c>
      <c r="D68" s="6">
        <v>14.8</v>
      </c>
      <c r="E68" s="6">
        <v>7.2</v>
      </c>
      <c r="F68" s="6">
        <f t="shared" ref="F68:F131" si="5">+(D68+E68)/2</f>
        <v>11</v>
      </c>
      <c r="G68" s="6">
        <v>0</v>
      </c>
      <c r="I68" s="5"/>
      <c r="J68" s="8">
        <v>31478</v>
      </c>
      <c r="K68" s="6">
        <v>14.6</v>
      </c>
      <c r="L68" s="6">
        <v>6.6</v>
      </c>
      <c r="M68" s="6">
        <f t="shared" ref="M68:M131" si="6">+(K68+L68)/2</f>
        <v>10.6</v>
      </c>
      <c r="N68" s="6">
        <v>0</v>
      </c>
      <c r="P68" s="5"/>
      <c r="Q68" s="8">
        <v>31843</v>
      </c>
      <c r="R68" s="6">
        <v>13.4</v>
      </c>
      <c r="S68" s="6">
        <v>9.8000000000000007</v>
      </c>
      <c r="T68" s="6">
        <f t="shared" ref="T68:T131" si="7">+(R68+S68)/2</f>
        <v>11.600000000000001</v>
      </c>
      <c r="U68" s="6">
        <v>0.4</v>
      </c>
      <c r="W68" s="5"/>
      <c r="X68" s="8">
        <v>32208</v>
      </c>
      <c r="Y68" s="6">
        <v>16.2</v>
      </c>
      <c r="Z68" s="6">
        <v>7</v>
      </c>
      <c r="AA68" s="6">
        <f t="shared" ref="AA68:AA131" si="8">+(Y68+Z68)/2</f>
        <v>11.6</v>
      </c>
      <c r="AB68" s="6">
        <v>0</v>
      </c>
      <c r="AD68" s="5"/>
      <c r="AE68" s="8">
        <v>32574</v>
      </c>
      <c r="AF68" s="6">
        <v>16.2</v>
      </c>
      <c r="AG68" s="6">
        <v>8.6</v>
      </c>
      <c r="AH68" s="6">
        <f t="shared" ref="AH68:AH131" si="9">+(AF68+AG68)/2</f>
        <v>12.399999999999999</v>
      </c>
      <c r="AI68" s="6">
        <v>0</v>
      </c>
    </row>
    <row r="69" spans="2:35" x14ac:dyDescent="0.25">
      <c r="B69" s="5"/>
      <c r="C69" s="8">
        <v>31114</v>
      </c>
      <c r="D69" s="6">
        <v>13.4</v>
      </c>
      <c r="E69" s="6">
        <v>6.2</v>
      </c>
      <c r="F69" s="6">
        <f t="shared" si="5"/>
        <v>9.8000000000000007</v>
      </c>
      <c r="G69" s="6">
        <v>0.1</v>
      </c>
      <c r="I69" s="5"/>
      <c r="J69" s="8">
        <v>31479</v>
      </c>
      <c r="K69" s="6">
        <v>14.2</v>
      </c>
      <c r="L69" s="6">
        <v>9.8000000000000007</v>
      </c>
      <c r="M69" s="6">
        <f t="shared" si="6"/>
        <v>12</v>
      </c>
      <c r="N69" s="6">
        <v>0</v>
      </c>
      <c r="P69" s="5"/>
      <c r="Q69" s="8">
        <v>31844</v>
      </c>
      <c r="R69" s="6">
        <v>13.8</v>
      </c>
      <c r="S69" s="6">
        <v>11.4</v>
      </c>
      <c r="T69" s="6">
        <f t="shared" si="7"/>
        <v>12.600000000000001</v>
      </c>
      <c r="U69" s="6">
        <v>0</v>
      </c>
      <c r="W69" s="5"/>
      <c r="X69" s="8">
        <v>32209</v>
      </c>
      <c r="Y69" s="6">
        <v>22.2</v>
      </c>
      <c r="Z69" s="6">
        <v>7.4</v>
      </c>
      <c r="AA69" s="6">
        <f t="shared" si="8"/>
        <v>14.8</v>
      </c>
      <c r="AB69" s="6">
        <v>0</v>
      </c>
      <c r="AD69" s="5"/>
      <c r="AE69" s="8">
        <v>32575</v>
      </c>
      <c r="AF69" s="6">
        <v>12.4</v>
      </c>
      <c r="AG69" s="6">
        <v>10</v>
      </c>
      <c r="AH69" s="6">
        <f t="shared" si="9"/>
        <v>11.2</v>
      </c>
      <c r="AI69" s="6">
        <v>9.8000000000000007</v>
      </c>
    </row>
    <row r="70" spans="2:35" x14ac:dyDescent="0.25">
      <c r="B70" s="5"/>
      <c r="C70" s="8">
        <v>31115</v>
      </c>
      <c r="D70" s="6">
        <v>17.600000000000001</v>
      </c>
      <c r="E70" s="6">
        <v>8.8000000000000007</v>
      </c>
      <c r="F70" s="6">
        <f t="shared" si="5"/>
        <v>13.200000000000001</v>
      </c>
      <c r="G70" s="6">
        <v>1.2</v>
      </c>
      <c r="I70" s="5"/>
      <c r="J70" s="8">
        <v>31480</v>
      </c>
      <c r="K70" s="6">
        <v>14.6</v>
      </c>
      <c r="L70" s="6">
        <v>8.4</v>
      </c>
      <c r="M70" s="6">
        <f t="shared" si="6"/>
        <v>11.5</v>
      </c>
      <c r="N70" s="6">
        <v>0</v>
      </c>
      <c r="P70" s="5"/>
      <c r="Q70" s="8">
        <v>31845</v>
      </c>
      <c r="R70" s="6">
        <v>14</v>
      </c>
      <c r="S70" s="6">
        <v>12.4</v>
      </c>
      <c r="T70" s="6">
        <f t="shared" si="7"/>
        <v>13.2</v>
      </c>
      <c r="U70" s="6">
        <v>0.4</v>
      </c>
      <c r="W70" s="5"/>
      <c r="X70" s="8">
        <v>32210</v>
      </c>
      <c r="Y70" s="6">
        <v>15.8</v>
      </c>
      <c r="Z70" s="6">
        <v>9</v>
      </c>
      <c r="AA70" s="6">
        <f t="shared" si="8"/>
        <v>12.4</v>
      </c>
      <c r="AB70" s="6">
        <v>0</v>
      </c>
      <c r="AD70" s="5"/>
      <c r="AE70" s="8">
        <v>32576</v>
      </c>
      <c r="AF70" s="6">
        <v>14.2</v>
      </c>
      <c r="AG70" s="6">
        <v>9.1999999999999993</v>
      </c>
      <c r="AH70" s="6">
        <f t="shared" si="9"/>
        <v>11.7</v>
      </c>
      <c r="AI70" s="6">
        <v>0</v>
      </c>
    </row>
    <row r="71" spans="2:35" x14ac:dyDescent="0.25">
      <c r="B71" s="5"/>
      <c r="C71" s="8">
        <v>31116</v>
      </c>
      <c r="D71" s="6">
        <v>16.8</v>
      </c>
      <c r="E71" s="6">
        <v>10</v>
      </c>
      <c r="F71" s="6">
        <f t="shared" si="5"/>
        <v>13.4</v>
      </c>
      <c r="G71" s="6">
        <v>0</v>
      </c>
      <c r="I71" s="5"/>
      <c r="J71" s="8">
        <v>31481</v>
      </c>
      <c r="K71" s="6">
        <v>14.4</v>
      </c>
      <c r="L71" s="6">
        <v>6.8</v>
      </c>
      <c r="M71" s="6">
        <f t="shared" si="6"/>
        <v>10.6</v>
      </c>
      <c r="N71" s="6">
        <v>0</v>
      </c>
      <c r="P71" s="5"/>
      <c r="Q71" s="8">
        <v>31846</v>
      </c>
      <c r="R71" s="6">
        <v>11.6</v>
      </c>
      <c r="S71" s="6">
        <v>10</v>
      </c>
      <c r="T71" s="6">
        <f t="shared" si="7"/>
        <v>10.8</v>
      </c>
      <c r="U71" s="6">
        <v>0.1</v>
      </c>
      <c r="W71" s="5"/>
      <c r="X71" s="8">
        <v>32211</v>
      </c>
      <c r="Y71" s="6">
        <v>14.6</v>
      </c>
      <c r="Z71" s="6">
        <v>8.1999999999999993</v>
      </c>
      <c r="AA71" s="6">
        <f t="shared" si="8"/>
        <v>11.399999999999999</v>
      </c>
      <c r="AB71" s="6">
        <v>0</v>
      </c>
      <c r="AD71" s="5"/>
      <c r="AE71" s="8">
        <v>32577</v>
      </c>
      <c r="AF71" s="6">
        <v>16.399999999999999</v>
      </c>
      <c r="AG71" s="6">
        <v>9</v>
      </c>
      <c r="AH71" s="6">
        <f t="shared" si="9"/>
        <v>12.7</v>
      </c>
      <c r="AI71" s="6">
        <v>0</v>
      </c>
    </row>
    <row r="72" spans="2:35" x14ac:dyDescent="0.25">
      <c r="B72" s="5"/>
      <c r="C72" s="8">
        <v>31117</v>
      </c>
      <c r="D72" s="6">
        <v>14.2</v>
      </c>
      <c r="E72" s="6">
        <v>8</v>
      </c>
      <c r="F72" s="6">
        <f t="shared" si="5"/>
        <v>11.1</v>
      </c>
      <c r="G72" s="6">
        <v>3.2</v>
      </c>
      <c r="I72" s="5"/>
      <c r="J72" s="8">
        <v>31482</v>
      </c>
      <c r="K72" s="6">
        <v>15.2</v>
      </c>
      <c r="L72" s="6">
        <v>7</v>
      </c>
      <c r="M72" s="6">
        <f t="shared" si="6"/>
        <v>11.1</v>
      </c>
      <c r="N72" s="6">
        <v>0</v>
      </c>
      <c r="P72" s="5"/>
      <c r="Q72" s="8">
        <v>31847</v>
      </c>
      <c r="R72" s="6">
        <v>12.2</v>
      </c>
      <c r="S72" s="6">
        <v>10.199999999999999</v>
      </c>
      <c r="T72" s="6">
        <f t="shared" si="7"/>
        <v>11.2</v>
      </c>
      <c r="U72" s="6">
        <v>2.6</v>
      </c>
      <c r="W72" s="5"/>
      <c r="X72" s="8">
        <v>32212</v>
      </c>
      <c r="Y72" s="6">
        <v>14.2</v>
      </c>
      <c r="Z72" s="6">
        <v>9</v>
      </c>
      <c r="AA72" s="6">
        <f t="shared" si="8"/>
        <v>11.6</v>
      </c>
      <c r="AB72" s="6">
        <v>0.1</v>
      </c>
      <c r="AD72" s="5"/>
      <c r="AE72" s="8">
        <v>32578</v>
      </c>
      <c r="AF72" s="6">
        <v>18.600000000000001</v>
      </c>
      <c r="AG72" s="6">
        <v>9.8000000000000007</v>
      </c>
      <c r="AH72" s="6">
        <f t="shared" si="9"/>
        <v>14.200000000000001</v>
      </c>
      <c r="AI72" s="6">
        <v>0</v>
      </c>
    </row>
    <row r="73" spans="2:35" x14ac:dyDescent="0.25">
      <c r="B73" s="5"/>
      <c r="C73" s="8">
        <v>31118</v>
      </c>
      <c r="D73" s="6">
        <v>10.4</v>
      </c>
      <c r="E73" s="6">
        <v>4.4000000000000004</v>
      </c>
      <c r="F73" s="6">
        <f t="shared" si="5"/>
        <v>7.4</v>
      </c>
      <c r="G73" s="6">
        <v>4.8</v>
      </c>
      <c r="I73" s="5"/>
      <c r="J73" s="8">
        <v>31483</v>
      </c>
      <c r="K73" s="6">
        <v>14.6</v>
      </c>
      <c r="L73" s="6">
        <v>7.6</v>
      </c>
      <c r="M73" s="6">
        <f t="shared" si="6"/>
        <v>11.1</v>
      </c>
      <c r="N73" s="6">
        <v>0</v>
      </c>
      <c r="P73" s="5"/>
      <c r="Q73" s="8">
        <v>31848</v>
      </c>
      <c r="R73" s="6">
        <v>13.8</v>
      </c>
      <c r="S73" s="6">
        <v>10.4</v>
      </c>
      <c r="T73" s="6">
        <f t="shared" si="7"/>
        <v>12.100000000000001</v>
      </c>
      <c r="U73" s="6">
        <v>2.4</v>
      </c>
      <c r="W73" s="5"/>
      <c r="X73" s="8">
        <v>32213</v>
      </c>
      <c r="Y73" s="6">
        <v>17.2</v>
      </c>
      <c r="Z73" s="6">
        <v>6.8</v>
      </c>
      <c r="AA73" s="6">
        <f t="shared" si="8"/>
        <v>12</v>
      </c>
      <c r="AB73" s="6">
        <v>0</v>
      </c>
      <c r="AD73" s="5"/>
      <c r="AE73" s="8">
        <v>32579</v>
      </c>
      <c r="AF73" s="6">
        <v>19.8</v>
      </c>
      <c r="AG73" s="6">
        <v>12.4</v>
      </c>
      <c r="AH73" s="6">
        <f t="shared" si="9"/>
        <v>16.100000000000001</v>
      </c>
      <c r="AI73" s="6">
        <v>0</v>
      </c>
    </row>
    <row r="74" spans="2:35" x14ac:dyDescent="0.25">
      <c r="B74" s="5"/>
      <c r="C74" s="8">
        <v>31119</v>
      </c>
      <c r="D74" s="6">
        <v>12.2</v>
      </c>
      <c r="E74" s="6">
        <v>4.2</v>
      </c>
      <c r="F74" s="6">
        <f t="shared" si="5"/>
        <v>8.1999999999999993</v>
      </c>
      <c r="G74" s="6">
        <v>0</v>
      </c>
      <c r="I74" s="5"/>
      <c r="J74" s="8">
        <v>31484</v>
      </c>
      <c r="K74" s="6">
        <v>14.6</v>
      </c>
      <c r="L74" s="6">
        <v>10.199999999999999</v>
      </c>
      <c r="M74" s="6">
        <f t="shared" si="6"/>
        <v>12.399999999999999</v>
      </c>
      <c r="N74" s="6">
        <v>0.6</v>
      </c>
      <c r="P74" s="5"/>
      <c r="Q74" s="8">
        <v>31849</v>
      </c>
      <c r="R74" s="6">
        <v>13.4</v>
      </c>
      <c r="S74" s="6">
        <v>9.6</v>
      </c>
      <c r="T74" s="6">
        <f t="shared" si="7"/>
        <v>11.5</v>
      </c>
      <c r="U74" s="6">
        <v>0</v>
      </c>
      <c r="W74" s="5"/>
      <c r="X74" s="8">
        <v>32214</v>
      </c>
      <c r="Y74" s="6">
        <v>16.399999999999999</v>
      </c>
      <c r="Z74" s="6">
        <v>7.8</v>
      </c>
      <c r="AA74" s="6">
        <f t="shared" si="8"/>
        <v>12.1</v>
      </c>
      <c r="AB74" s="6">
        <v>0</v>
      </c>
      <c r="AD74" s="5"/>
      <c r="AE74" s="8">
        <v>32580</v>
      </c>
      <c r="AF74" s="6">
        <v>14.6</v>
      </c>
      <c r="AG74" s="6">
        <v>9</v>
      </c>
      <c r="AH74" s="6">
        <f t="shared" si="9"/>
        <v>11.8</v>
      </c>
      <c r="AI74" s="6">
        <v>0</v>
      </c>
    </row>
    <row r="75" spans="2:35" x14ac:dyDescent="0.25">
      <c r="B75" s="5"/>
      <c r="C75" s="8">
        <v>31120</v>
      </c>
      <c r="D75" s="6">
        <v>12</v>
      </c>
      <c r="E75" s="6">
        <v>6.8</v>
      </c>
      <c r="F75" s="6">
        <f t="shared" si="5"/>
        <v>9.4</v>
      </c>
      <c r="G75" s="6">
        <v>0</v>
      </c>
      <c r="I75" s="5"/>
      <c r="J75" s="8">
        <v>31485</v>
      </c>
      <c r="K75" s="6">
        <v>17</v>
      </c>
      <c r="L75" s="6">
        <v>10.6</v>
      </c>
      <c r="M75" s="6">
        <f t="shared" si="6"/>
        <v>13.8</v>
      </c>
      <c r="N75" s="6">
        <v>0</v>
      </c>
      <c r="P75" s="5"/>
      <c r="Q75" s="8">
        <v>31850</v>
      </c>
      <c r="R75" s="6">
        <v>12.8</v>
      </c>
      <c r="S75" s="6">
        <v>9</v>
      </c>
      <c r="T75" s="6">
        <f t="shared" si="7"/>
        <v>10.9</v>
      </c>
      <c r="U75" s="6">
        <v>1</v>
      </c>
      <c r="W75" s="5"/>
      <c r="X75" s="8">
        <v>32215</v>
      </c>
      <c r="Y75" s="6">
        <v>14.2</v>
      </c>
      <c r="Z75" s="6">
        <v>9.4</v>
      </c>
      <c r="AA75" s="6">
        <f t="shared" si="8"/>
        <v>11.8</v>
      </c>
      <c r="AB75" s="6">
        <v>0</v>
      </c>
      <c r="AD75" s="5"/>
      <c r="AE75" s="8">
        <v>32581</v>
      </c>
      <c r="AF75" s="6">
        <v>18.2</v>
      </c>
      <c r="AG75" s="6">
        <v>9.6</v>
      </c>
      <c r="AH75" s="6">
        <f t="shared" si="9"/>
        <v>13.899999999999999</v>
      </c>
      <c r="AI75" s="6">
        <v>0.6</v>
      </c>
    </row>
    <row r="76" spans="2:35" x14ac:dyDescent="0.25">
      <c r="B76" s="5"/>
      <c r="C76" s="8">
        <v>31121</v>
      </c>
      <c r="D76" s="6">
        <v>11.6</v>
      </c>
      <c r="E76" s="6">
        <v>7.8</v>
      </c>
      <c r="F76" s="6">
        <f t="shared" si="5"/>
        <v>9.6999999999999993</v>
      </c>
      <c r="G76" s="6">
        <v>0.1</v>
      </c>
      <c r="I76" s="5"/>
      <c r="J76" s="8">
        <v>31486</v>
      </c>
      <c r="K76" s="6">
        <v>16</v>
      </c>
      <c r="L76" s="6">
        <v>7.6</v>
      </c>
      <c r="M76" s="6">
        <f t="shared" si="6"/>
        <v>11.8</v>
      </c>
      <c r="N76" s="6">
        <v>0</v>
      </c>
      <c r="P76" s="5"/>
      <c r="Q76" s="8">
        <v>31851</v>
      </c>
      <c r="R76" s="6">
        <v>13.4</v>
      </c>
      <c r="S76" s="6">
        <v>8.1999999999999993</v>
      </c>
      <c r="T76" s="6">
        <f t="shared" si="7"/>
        <v>10.8</v>
      </c>
      <c r="U76" s="6">
        <v>0</v>
      </c>
      <c r="W76" s="5"/>
      <c r="X76" s="8">
        <v>32216</v>
      </c>
      <c r="Y76" s="6">
        <v>14.8</v>
      </c>
      <c r="Z76" s="6">
        <v>7</v>
      </c>
      <c r="AA76" s="6">
        <f t="shared" si="8"/>
        <v>10.9</v>
      </c>
      <c r="AB76" s="6">
        <v>0</v>
      </c>
      <c r="AD76" s="5"/>
      <c r="AE76" s="8">
        <v>32582</v>
      </c>
      <c r="AF76" s="6">
        <v>17.399999999999999</v>
      </c>
      <c r="AG76" s="6">
        <v>10.199999999999999</v>
      </c>
      <c r="AH76" s="6">
        <f t="shared" si="9"/>
        <v>13.799999999999999</v>
      </c>
      <c r="AI76" s="6">
        <v>0</v>
      </c>
    </row>
    <row r="77" spans="2:35" x14ac:dyDescent="0.25">
      <c r="B77" s="5"/>
      <c r="C77" s="8">
        <v>31122</v>
      </c>
      <c r="D77" s="6">
        <v>16.2</v>
      </c>
      <c r="E77" s="6">
        <v>5</v>
      </c>
      <c r="F77" s="6">
        <f t="shared" si="5"/>
        <v>10.6</v>
      </c>
      <c r="G77" s="6">
        <v>0</v>
      </c>
      <c r="I77" s="5"/>
      <c r="J77" s="8">
        <v>31487</v>
      </c>
      <c r="K77" s="6">
        <v>14.2</v>
      </c>
      <c r="L77" s="6">
        <v>7.4</v>
      </c>
      <c r="M77" s="6">
        <f t="shared" si="6"/>
        <v>10.8</v>
      </c>
      <c r="N77" s="6">
        <v>0</v>
      </c>
      <c r="P77" s="5"/>
      <c r="Q77" s="8">
        <v>31852</v>
      </c>
      <c r="R77" s="6">
        <v>12</v>
      </c>
      <c r="S77" s="6">
        <v>5.8</v>
      </c>
      <c r="T77" s="6">
        <f t="shared" si="7"/>
        <v>8.9</v>
      </c>
      <c r="U77" s="6">
        <v>0</v>
      </c>
      <c r="W77" s="5"/>
      <c r="X77" s="8">
        <v>32217</v>
      </c>
      <c r="Y77" s="6">
        <v>16.8</v>
      </c>
      <c r="Z77" s="6">
        <v>7</v>
      </c>
      <c r="AA77" s="6">
        <f t="shared" si="8"/>
        <v>11.9</v>
      </c>
      <c r="AB77" s="6">
        <v>0</v>
      </c>
      <c r="AD77" s="5"/>
      <c r="AE77" s="8">
        <v>32583</v>
      </c>
      <c r="AF77" s="6">
        <v>21.8</v>
      </c>
      <c r="AG77" s="6">
        <v>9.8000000000000007</v>
      </c>
      <c r="AH77" s="6">
        <f t="shared" si="9"/>
        <v>15.8</v>
      </c>
      <c r="AI77" s="6">
        <v>0</v>
      </c>
    </row>
    <row r="78" spans="2:35" x14ac:dyDescent="0.25">
      <c r="B78" s="5"/>
      <c r="C78" s="8">
        <v>31123</v>
      </c>
      <c r="D78" s="6">
        <v>15</v>
      </c>
      <c r="E78" s="6">
        <v>6</v>
      </c>
      <c r="F78" s="6">
        <f t="shared" si="5"/>
        <v>10.5</v>
      </c>
      <c r="G78" s="6">
        <v>0.1</v>
      </c>
      <c r="I78" s="5"/>
      <c r="J78" s="8">
        <v>31488</v>
      </c>
      <c r="K78" s="6">
        <v>15</v>
      </c>
      <c r="L78" s="6">
        <v>8</v>
      </c>
      <c r="M78" s="6">
        <f t="shared" si="6"/>
        <v>11.5</v>
      </c>
      <c r="N78" s="6">
        <v>0</v>
      </c>
      <c r="P78" s="5"/>
      <c r="Q78" s="8">
        <v>31853</v>
      </c>
      <c r="R78" s="6">
        <v>13</v>
      </c>
      <c r="S78" s="6">
        <v>6.4</v>
      </c>
      <c r="T78" s="6">
        <f t="shared" si="7"/>
        <v>9.6999999999999993</v>
      </c>
      <c r="U78" s="6">
        <v>0</v>
      </c>
      <c r="W78" s="5"/>
      <c r="X78" s="8">
        <v>32218</v>
      </c>
      <c r="Y78" s="6">
        <v>22.2</v>
      </c>
      <c r="Z78" s="6">
        <v>11</v>
      </c>
      <c r="AA78" s="6">
        <f t="shared" si="8"/>
        <v>16.600000000000001</v>
      </c>
      <c r="AB78" s="6">
        <v>0</v>
      </c>
      <c r="AD78" s="5"/>
      <c r="AE78" s="8">
        <v>32584</v>
      </c>
      <c r="AF78" s="6">
        <v>15.2</v>
      </c>
      <c r="AG78" s="6">
        <v>11.8</v>
      </c>
      <c r="AH78" s="6">
        <f t="shared" si="9"/>
        <v>13.5</v>
      </c>
      <c r="AI78" s="6">
        <v>4.8</v>
      </c>
    </row>
    <row r="79" spans="2:35" x14ac:dyDescent="0.25">
      <c r="B79" s="5"/>
      <c r="C79" s="8">
        <v>31124</v>
      </c>
      <c r="D79" s="6">
        <v>14.6</v>
      </c>
      <c r="E79" s="6">
        <v>5</v>
      </c>
      <c r="F79" s="6">
        <f t="shared" si="5"/>
        <v>9.8000000000000007</v>
      </c>
      <c r="G79" s="6">
        <v>0</v>
      </c>
      <c r="I79" s="5"/>
      <c r="J79" s="8">
        <v>31489</v>
      </c>
      <c r="K79" s="6">
        <v>14.8</v>
      </c>
      <c r="L79" s="6">
        <v>9</v>
      </c>
      <c r="M79" s="6">
        <f t="shared" si="6"/>
        <v>11.9</v>
      </c>
      <c r="N79" s="6">
        <v>1.4</v>
      </c>
      <c r="P79" s="5"/>
      <c r="Q79" s="8">
        <v>31854</v>
      </c>
      <c r="R79" s="6">
        <v>14.4</v>
      </c>
      <c r="S79" s="6">
        <v>6.8</v>
      </c>
      <c r="T79" s="6">
        <f t="shared" si="7"/>
        <v>10.6</v>
      </c>
      <c r="U79" s="6">
        <v>0</v>
      </c>
      <c r="W79" s="5"/>
      <c r="X79" s="8">
        <v>32219</v>
      </c>
      <c r="Y79" s="6">
        <v>24.2</v>
      </c>
      <c r="Z79" s="6">
        <v>13.4</v>
      </c>
      <c r="AA79" s="6">
        <f t="shared" si="8"/>
        <v>18.8</v>
      </c>
      <c r="AB79" s="6">
        <v>0</v>
      </c>
      <c r="AD79" s="5"/>
      <c r="AE79" s="8">
        <v>32585</v>
      </c>
      <c r="AF79" s="6">
        <v>14.2</v>
      </c>
      <c r="AG79" s="6">
        <v>10</v>
      </c>
      <c r="AH79" s="6">
        <f t="shared" si="9"/>
        <v>12.1</v>
      </c>
      <c r="AI79" s="6">
        <v>0.2</v>
      </c>
    </row>
    <row r="80" spans="2:35" x14ac:dyDescent="0.25">
      <c r="B80" s="5"/>
      <c r="C80" s="8">
        <v>31125</v>
      </c>
      <c r="D80" s="6">
        <v>9.8000000000000007</v>
      </c>
      <c r="E80" s="6">
        <v>4.8</v>
      </c>
      <c r="F80" s="6">
        <f t="shared" si="5"/>
        <v>7.3000000000000007</v>
      </c>
      <c r="G80" s="6">
        <v>0.8</v>
      </c>
      <c r="I80" s="5"/>
      <c r="J80" s="8">
        <v>31490</v>
      </c>
      <c r="K80" s="6">
        <v>12.6</v>
      </c>
      <c r="L80" s="6">
        <v>8.6</v>
      </c>
      <c r="M80" s="6">
        <f t="shared" si="6"/>
        <v>10.6</v>
      </c>
      <c r="N80" s="6">
        <v>4.8</v>
      </c>
      <c r="P80" s="5"/>
      <c r="Q80" s="8">
        <v>31855</v>
      </c>
      <c r="R80" s="6">
        <v>15.6</v>
      </c>
      <c r="S80" s="6">
        <v>6.8</v>
      </c>
      <c r="T80" s="6">
        <f t="shared" si="7"/>
        <v>11.2</v>
      </c>
      <c r="U80" s="6">
        <v>0</v>
      </c>
      <c r="W80" s="5"/>
      <c r="X80" s="8">
        <v>32220</v>
      </c>
      <c r="Y80" s="6">
        <v>20.8</v>
      </c>
      <c r="Z80" s="6">
        <v>13.6</v>
      </c>
      <c r="AA80" s="6">
        <f t="shared" si="8"/>
        <v>17.2</v>
      </c>
      <c r="AB80" s="6">
        <v>0</v>
      </c>
      <c r="AD80" s="5"/>
      <c r="AE80" s="8">
        <v>32586</v>
      </c>
      <c r="AF80" s="6">
        <v>17.399999999999999</v>
      </c>
      <c r="AG80" s="6">
        <v>9.4</v>
      </c>
      <c r="AH80" s="6">
        <f t="shared" si="9"/>
        <v>13.399999999999999</v>
      </c>
      <c r="AI80" s="6">
        <v>0</v>
      </c>
    </row>
    <row r="81" spans="2:35" x14ac:dyDescent="0.25">
      <c r="B81" s="5"/>
      <c r="C81" s="8">
        <v>31126</v>
      </c>
      <c r="D81" s="6">
        <v>10</v>
      </c>
      <c r="E81" s="6">
        <v>7</v>
      </c>
      <c r="F81" s="6">
        <f t="shared" si="5"/>
        <v>8.5</v>
      </c>
      <c r="G81" s="6">
        <v>1.2</v>
      </c>
      <c r="I81" s="5"/>
      <c r="J81" s="8">
        <v>31491</v>
      </c>
      <c r="K81" s="6">
        <v>14</v>
      </c>
      <c r="L81" s="6">
        <v>9.4</v>
      </c>
      <c r="M81" s="6">
        <f t="shared" si="6"/>
        <v>11.7</v>
      </c>
      <c r="N81" s="6">
        <v>0</v>
      </c>
      <c r="P81" s="5"/>
      <c r="Q81" s="8">
        <v>31856</v>
      </c>
      <c r="R81" s="6">
        <v>12.4</v>
      </c>
      <c r="S81" s="6">
        <v>7.2</v>
      </c>
      <c r="T81" s="6">
        <f t="shared" si="7"/>
        <v>9.8000000000000007</v>
      </c>
      <c r="U81" s="6">
        <v>0.4</v>
      </c>
      <c r="W81" s="5"/>
      <c r="X81" s="8">
        <v>32221</v>
      </c>
      <c r="Y81" s="6">
        <v>18.600000000000001</v>
      </c>
      <c r="Z81" s="6">
        <v>12.6</v>
      </c>
      <c r="AA81" s="6">
        <f t="shared" si="8"/>
        <v>15.600000000000001</v>
      </c>
      <c r="AB81" s="6">
        <v>0</v>
      </c>
      <c r="AD81" s="5"/>
      <c r="AE81" s="8">
        <v>32587</v>
      </c>
      <c r="AF81" s="6">
        <v>18.8</v>
      </c>
      <c r="AG81" s="6">
        <v>11</v>
      </c>
      <c r="AH81" s="6">
        <f t="shared" si="9"/>
        <v>14.9</v>
      </c>
      <c r="AI81" s="6">
        <v>0.1</v>
      </c>
    </row>
    <row r="82" spans="2:35" x14ac:dyDescent="0.25">
      <c r="B82" s="5"/>
      <c r="C82" s="8">
        <v>31127</v>
      </c>
      <c r="D82" s="6">
        <v>12.4</v>
      </c>
      <c r="E82" s="6">
        <v>7</v>
      </c>
      <c r="F82" s="6">
        <f t="shared" si="5"/>
        <v>9.6999999999999993</v>
      </c>
      <c r="G82" s="6">
        <v>3.8</v>
      </c>
      <c r="I82" s="5"/>
      <c r="J82" s="8">
        <v>31492</v>
      </c>
      <c r="K82" s="6">
        <v>15</v>
      </c>
      <c r="L82" s="6">
        <v>6.4</v>
      </c>
      <c r="M82" s="6">
        <f t="shared" si="6"/>
        <v>10.7</v>
      </c>
      <c r="N82" s="6">
        <v>0.6</v>
      </c>
      <c r="P82" s="5"/>
      <c r="Q82" s="8">
        <v>31857</v>
      </c>
      <c r="R82" s="6">
        <v>12.6</v>
      </c>
      <c r="S82" s="6">
        <v>8.1999999999999993</v>
      </c>
      <c r="T82" s="6">
        <f t="shared" si="7"/>
        <v>10.399999999999999</v>
      </c>
      <c r="U82" s="6">
        <v>6.4</v>
      </c>
      <c r="W82" s="5"/>
      <c r="X82" s="8">
        <v>32222</v>
      </c>
      <c r="Y82" s="6">
        <v>15.8</v>
      </c>
      <c r="Z82" s="6">
        <v>11.8</v>
      </c>
      <c r="AA82" s="6">
        <f t="shared" si="8"/>
        <v>13.8</v>
      </c>
      <c r="AB82" s="6">
        <v>0</v>
      </c>
      <c r="AD82" s="5"/>
      <c r="AE82" s="8">
        <v>32588</v>
      </c>
      <c r="AF82" s="6">
        <v>16.2</v>
      </c>
      <c r="AG82" s="6">
        <v>8.8000000000000007</v>
      </c>
      <c r="AH82" s="6">
        <f t="shared" si="9"/>
        <v>12.5</v>
      </c>
      <c r="AI82" s="6">
        <v>0</v>
      </c>
    </row>
    <row r="83" spans="2:35" x14ac:dyDescent="0.25">
      <c r="B83" s="5"/>
      <c r="C83" s="8">
        <v>31128</v>
      </c>
      <c r="D83" s="6">
        <v>20.399999999999999</v>
      </c>
      <c r="E83" s="6">
        <v>7.2</v>
      </c>
      <c r="F83" s="6">
        <f t="shared" si="5"/>
        <v>13.799999999999999</v>
      </c>
      <c r="G83" s="6">
        <v>0.4</v>
      </c>
      <c r="I83" s="5"/>
      <c r="J83" s="8">
        <v>31493</v>
      </c>
      <c r="K83" s="6">
        <v>14.2</v>
      </c>
      <c r="L83" s="6">
        <v>6.4</v>
      </c>
      <c r="M83" s="6">
        <f t="shared" si="6"/>
        <v>10.3</v>
      </c>
      <c r="N83" s="6">
        <v>0</v>
      </c>
      <c r="P83" s="5"/>
      <c r="Q83" s="8">
        <v>31858</v>
      </c>
      <c r="R83" s="6">
        <v>13.8</v>
      </c>
      <c r="S83" s="6">
        <v>9</v>
      </c>
      <c r="T83" s="6">
        <f t="shared" si="7"/>
        <v>11.4</v>
      </c>
      <c r="U83" s="6">
        <v>0.6</v>
      </c>
      <c r="W83" s="5"/>
      <c r="X83" s="8">
        <v>32223</v>
      </c>
      <c r="Y83" s="6">
        <v>16.2</v>
      </c>
      <c r="Z83" s="6">
        <v>11.4</v>
      </c>
      <c r="AA83" s="6">
        <f t="shared" si="8"/>
        <v>13.8</v>
      </c>
      <c r="AB83" s="6">
        <v>0</v>
      </c>
      <c r="AD83" s="5"/>
      <c r="AE83" s="8">
        <v>32589</v>
      </c>
      <c r="AF83" s="6">
        <v>20</v>
      </c>
      <c r="AG83" s="6">
        <v>10.4</v>
      </c>
      <c r="AH83" s="6">
        <f t="shared" si="9"/>
        <v>15.2</v>
      </c>
      <c r="AI83" s="6">
        <v>0</v>
      </c>
    </row>
    <row r="84" spans="2:35" x14ac:dyDescent="0.25">
      <c r="B84" s="5"/>
      <c r="C84" s="8">
        <v>31129</v>
      </c>
      <c r="D84" s="6">
        <v>16.2</v>
      </c>
      <c r="E84" s="6">
        <v>9.1999999999999993</v>
      </c>
      <c r="F84" s="6">
        <f t="shared" si="5"/>
        <v>12.7</v>
      </c>
      <c r="G84" s="6">
        <v>0</v>
      </c>
      <c r="I84" s="5"/>
      <c r="J84" s="8">
        <v>31494</v>
      </c>
      <c r="K84" s="6">
        <v>18.399999999999999</v>
      </c>
      <c r="L84" s="6">
        <v>11.4</v>
      </c>
      <c r="M84" s="6">
        <f t="shared" si="6"/>
        <v>14.899999999999999</v>
      </c>
      <c r="N84" s="6">
        <v>0</v>
      </c>
      <c r="P84" s="5"/>
      <c r="Q84" s="8">
        <v>31859</v>
      </c>
      <c r="R84" s="6">
        <v>14.2</v>
      </c>
      <c r="S84" s="6">
        <v>7.8</v>
      </c>
      <c r="T84" s="6">
        <f t="shared" si="7"/>
        <v>11</v>
      </c>
      <c r="U84" s="6">
        <v>0</v>
      </c>
      <c r="W84" s="5"/>
      <c r="X84" s="8">
        <v>32224</v>
      </c>
      <c r="Y84" s="6">
        <v>17.2</v>
      </c>
      <c r="Z84" s="6">
        <v>12.2</v>
      </c>
      <c r="AA84" s="6">
        <f t="shared" si="8"/>
        <v>14.7</v>
      </c>
      <c r="AB84" s="6">
        <v>0</v>
      </c>
      <c r="AD84" s="5"/>
      <c r="AE84" s="8">
        <v>32590</v>
      </c>
      <c r="AF84" s="6">
        <v>17.600000000000001</v>
      </c>
      <c r="AG84" s="6">
        <v>9.4</v>
      </c>
      <c r="AH84" s="6">
        <f t="shared" si="9"/>
        <v>13.5</v>
      </c>
      <c r="AI84" s="6">
        <v>0</v>
      </c>
    </row>
    <row r="85" spans="2:35" x14ac:dyDescent="0.25">
      <c r="B85" s="5"/>
      <c r="C85" s="8">
        <v>31130</v>
      </c>
      <c r="D85" s="6">
        <v>14.4</v>
      </c>
      <c r="E85" s="6">
        <v>9.8000000000000007</v>
      </c>
      <c r="F85" s="6">
        <f t="shared" si="5"/>
        <v>12.100000000000001</v>
      </c>
      <c r="G85" s="6">
        <v>2.8</v>
      </c>
      <c r="I85" s="5"/>
      <c r="J85" s="8">
        <v>31495</v>
      </c>
      <c r="K85" s="6">
        <v>23.2</v>
      </c>
      <c r="L85" s="6">
        <v>10.6</v>
      </c>
      <c r="M85" s="6">
        <f t="shared" si="6"/>
        <v>16.899999999999999</v>
      </c>
      <c r="N85" s="6">
        <v>0</v>
      </c>
      <c r="P85" s="5"/>
      <c r="Q85" s="8">
        <v>31860</v>
      </c>
      <c r="R85" s="6">
        <v>18</v>
      </c>
      <c r="S85" s="6">
        <v>10.199999999999999</v>
      </c>
      <c r="T85" s="6">
        <f t="shared" si="7"/>
        <v>14.1</v>
      </c>
      <c r="U85" s="6">
        <v>0</v>
      </c>
      <c r="W85" s="5"/>
      <c r="X85" s="8">
        <v>32225</v>
      </c>
      <c r="Y85" s="6">
        <v>18.2</v>
      </c>
      <c r="Z85" s="6">
        <v>10.6</v>
      </c>
      <c r="AA85" s="6">
        <f t="shared" si="8"/>
        <v>14.399999999999999</v>
      </c>
      <c r="AB85" s="6">
        <v>0</v>
      </c>
      <c r="AD85" s="5"/>
      <c r="AE85" s="8">
        <v>32591</v>
      </c>
      <c r="AF85" s="6">
        <v>16</v>
      </c>
      <c r="AG85" s="6">
        <v>8.8000000000000007</v>
      </c>
      <c r="AH85" s="6">
        <f t="shared" si="9"/>
        <v>12.4</v>
      </c>
      <c r="AI85" s="6">
        <v>0</v>
      </c>
    </row>
    <row r="86" spans="2:35" x14ac:dyDescent="0.25">
      <c r="B86" s="5"/>
      <c r="C86" s="8">
        <v>31131</v>
      </c>
      <c r="D86" s="6">
        <v>16.600000000000001</v>
      </c>
      <c r="E86" s="6">
        <v>9</v>
      </c>
      <c r="F86" s="6">
        <f t="shared" si="5"/>
        <v>12.8</v>
      </c>
      <c r="G86" s="6">
        <v>0</v>
      </c>
      <c r="I86" s="5"/>
      <c r="J86" s="8">
        <v>31496</v>
      </c>
      <c r="K86" s="6">
        <v>17.399999999999999</v>
      </c>
      <c r="L86" s="6">
        <v>5.6</v>
      </c>
      <c r="M86" s="6">
        <f t="shared" si="6"/>
        <v>11.5</v>
      </c>
      <c r="N86" s="6">
        <v>0</v>
      </c>
      <c r="P86" s="5"/>
      <c r="Q86" s="8">
        <v>31861</v>
      </c>
      <c r="R86" s="6">
        <v>15</v>
      </c>
      <c r="S86" s="6">
        <v>12.6</v>
      </c>
      <c r="T86" s="6">
        <f t="shared" si="7"/>
        <v>13.8</v>
      </c>
      <c r="U86" s="6">
        <v>0</v>
      </c>
      <c r="W86" s="5"/>
      <c r="X86" s="8">
        <v>32226</v>
      </c>
      <c r="Y86" s="6">
        <v>17.399999999999999</v>
      </c>
      <c r="Z86" s="6">
        <v>10</v>
      </c>
      <c r="AA86" s="6">
        <f t="shared" si="8"/>
        <v>13.7</v>
      </c>
      <c r="AB86" s="6">
        <v>0.1</v>
      </c>
      <c r="AD86" s="5"/>
      <c r="AE86" s="8">
        <v>32592</v>
      </c>
      <c r="AF86" s="6">
        <v>18.600000000000001</v>
      </c>
      <c r="AG86" s="6">
        <v>9.4</v>
      </c>
      <c r="AH86" s="6">
        <f t="shared" si="9"/>
        <v>14</v>
      </c>
      <c r="AI86" s="6">
        <v>0</v>
      </c>
    </row>
    <row r="87" spans="2:35" x14ac:dyDescent="0.25">
      <c r="B87" s="5"/>
      <c r="C87" s="8">
        <v>31132</v>
      </c>
      <c r="D87" s="6">
        <v>21.2</v>
      </c>
      <c r="E87" s="6">
        <v>11</v>
      </c>
      <c r="F87" s="6">
        <f t="shared" si="5"/>
        <v>16.100000000000001</v>
      </c>
      <c r="G87" s="6">
        <v>0</v>
      </c>
      <c r="I87" s="5"/>
      <c r="J87" s="8">
        <v>31497</v>
      </c>
      <c r="K87" s="6">
        <v>17</v>
      </c>
      <c r="L87" s="6">
        <v>8.4</v>
      </c>
      <c r="M87" s="6">
        <f t="shared" si="6"/>
        <v>12.7</v>
      </c>
      <c r="N87" s="6">
        <v>0</v>
      </c>
      <c r="P87" s="5"/>
      <c r="Q87" s="8">
        <v>31862</v>
      </c>
      <c r="R87" s="6">
        <v>16</v>
      </c>
      <c r="S87" s="6">
        <v>11.6</v>
      </c>
      <c r="T87" s="6">
        <f t="shared" si="7"/>
        <v>13.8</v>
      </c>
      <c r="U87" s="6">
        <v>1.2</v>
      </c>
      <c r="W87" s="5"/>
      <c r="X87" s="8">
        <v>32227</v>
      </c>
      <c r="Y87" s="6">
        <v>20.2</v>
      </c>
      <c r="Z87" s="6">
        <v>12.6</v>
      </c>
      <c r="AA87" s="6">
        <f t="shared" si="8"/>
        <v>16.399999999999999</v>
      </c>
      <c r="AB87" s="6">
        <v>0</v>
      </c>
      <c r="AD87" s="5"/>
      <c r="AE87" s="8">
        <v>32593</v>
      </c>
      <c r="AF87" s="6">
        <v>18.2</v>
      </c>
      <c r="AG87" s="6">
        <v>10.4</v>
      </c>
      <c r="AH87" s="6">
        <f t="shared" si="9"/>
        <v>14.3</v>
      </c>
      <c r="AI87" s="6">
        <v>0</v>
      </c>
    </row>
    <row r="88" spans="2:35" x14ac:dyDescent="0.25">
      <c r="B88" s="5"/>
      <c r="C88" s="8">
        <v>31133</v>
      </c>
      <c r="D88" s="6">
        <v>18.8</v>
      </c>
      <c r="E88" s="6">
        <v>9.8000000000000007</v>
      </c>
      <c r="F88" s="6">
        <f t="shared" si="5"/>
        <v>14.3</v>
      </c>
      <c r="G88" s="6">
        <v>0</v>
      </c>
      <c r="I88" s="5"/>
      <c r="J88" s="8">
        <v>31498</v>
      </c>
      <c r="K88" s="6">
        <v>17.2</v>
      </c>
      <c r="L88" s="6">
        <v>8.4</v>
      </c>
      <c r="M88" s="6">
        <f t="shared" si="6"/>
        <v>12.8</v>
      </c>
      <c r="N88" s="6">
        <v>0</v>
      </c>
      <c r="P88" s="5"/>
      <c r="Q88" s="8">
        <v>31863</v>
      </c>
      <c r="R88" s="6">
        <v>17.399999999999999</v>
      </c>
      <c r="S88" s="6">
        <v>11</v>
      </c>
      <c r="T88" s="6">
        <f t="shared" si="7"/>
        <v>14.2</v>
      </c>
      <c r="U88" s="6">
        <v>0</v>
      </c>
      <c r="W88" s="5"/>
      <c r="X88" s="8">
        <v>32228</v>
      </c>
      <c r="Y88" s="6">
        <v>16.2</v>
      </c>
      <c r="Z88" s="6">
        <v>12.2</v>
      </c>
      <c r="AA88" s="6">
        <f t="shared" si="8"/>
        <v>14.2</v>
      </c>
      <c r="AB88" s="6">
        <v>0</v>
      </c>
      <c r="AD88" s="5"/>
      <c r="AE88" s="8">
        <v>32594</v>
      </c>
      <c r="AF88" s="6">
        <v>16.8</v>
      </c>
      <c r="AG88" s="6">
        <v>10.199999999999999</v>
      </c>
      <c r="AH88" s="6">
        <f t="shared" si="9"/>
        <v>13.5</v>
      </c>
      <c r="AI88" s="6">
        <v>0</v>
      </c>
    </row>
    <row r="89" spans="2:35" x14ac:dyDescent="0.25">
      <c r="B89" s="5"/>
      <c r="C89" s="8">
        <v>31134</v>
      </c>
      <c r="D89" s="6">
        <v>14.8</v>
      </c>
      <c r="E89" s="6">
        <v>8.4</v>
      </c>
      <c r="F89" s="6">
        <f t="shared" si="5"/>
        <v>11.600000000000001</v>
      </c>
      <c r="G89" s="6">
        <v>0</v>
      </c>
      <c r="I89" s="5"/>
      <c r="J89" s="8">
        <v>31499</v>
      </c>
      <c r="K89" s="6">
        <v>16.2</v>
      </c>
      <c r="L89" s="6">
        <v>9.8000000000000007</v>
      </c>
      <c r="M89" s="6">
        <f t="shared" si="6"/>
        <v>13</v>
      </c>
      <c r="N89" s="6">
        <v>0</v>
      </c>
      <c r="P89" s="5"/>
      <c r="Q89" s="8">
        <v>31864</v>
      </c>
      <c r="R89" s="6">
        <v>16.2</v>
      </c>
      <c r="S89" s="6">
        <v>10.6</v>
      </c>
      <c r="T89" s="6">
        <f t="shared" si="7"/>
        <v>13.399999999999999</v>
      </c>
      <c r="U89" s="6">
        <v>3.8</v>
      </c>
      <c r="W89" s="5"/>
      <c r="X89" s="8">
        <v>32229</v>
      </c>
      <c r="Y89" s="6">
        <v>14.6</v>
      </c>
      <c r="Z89" s="6">
        <v>11</v>
      </c>
      <c r="AA89" s="6">
        <f t="shared" si="8"/>
        <v>12.8</v>
      </c>
      <c r="AB89" s="6">
        <v>0</v>
      </c>
      <c r="AD89" s="5"/>
      <c r="AE89" s="8">
        <v>32595</v>
      </c>
      <c r="AF89" s="6">
        <v>17.600000000000001</v>
      </c>
      <c r="AG89" s="6">
        <v>14</v>
      </c>
      <c r="AH89" s="6">
        <f t="shared" si="9"/>
        <v>15.8</v>
      </c>
      <c r="AI89" s="6">
        <v>0</v>
      </c>
    </row>
    <row r="90" spans="2:35" x14ac:dyDescent="0.25">
      <c r="B90" s="5"/>
      <c r="C90" s="8">
        <v>31135</v>
      </c>
      <c r="D90" s="6">
        <v>14</v>
      </c>
      <c r="E90" s="6">
        <v>6</v>
      </c>
      <c r="F90" s="6">
        <f t="shared" si="5"/>
        <v>10</v>
      </c>
      <c r="G90" s="6">
        <v>0</v>
      </c>
      <c r="I90" s="5"/>
      <c r="J90" s="8">
        <v>31500</v>
      </c>
      <c r="K90" s="6">
        <v>17.2</v>
      </c>
      <c r="L90" s="6">
        <v>9.8000000000000007</v>
      </c>
      <c r="M90" s="6">
        <f t="shared" si="6"/>
        <v>13.5</v>
      </c>
      <c r="N90" s="6">
        <v>0.1</v>
      </c>
      <c r="P90" s="5"/>
      <c r="Q90" s="8">
        <v>31865</v>
      </c>
      <c r="R90" s="6">
        <v>16</v>
      </c>
      <c r="S90" s="6">
        <v>8.4</v>
      </c>
      <c r="T90" s="6">
        <f t="shared" si="7"/>
        <v>12.2</v>
      </c>
      <c r="U90" s="6">
        <v>0</v>
      </c>
      <c r="W90" s="5"/>
      <c r="X90" s="8">
        <v>32230</v>
      </c>
      <c r="Y90" s="6">
        <v>16.8</v>
      </c>
      <c r="Z90" s="6">
        <v>13</v>
      </c>
      <c r="AA90" s="6">
        <f t="shared" si="8"/>
        <v>14.9</v>
      </c>
      <c r="AB90" s="6">
        <v>0</v>
      </c>
      <c r="AD90" s="5"/>
      <c r="AE90" s="8">
        <v>32596</v>
      </c>
      <c r="AF90" s="6">
        <v>18.399999999999999</v>
      </c>
      <c r="AG90" s="6">
        <v>13.4</v>
      </c>
      <c r="AH90" s="6">
        <f t="shared" si="9"/>
        <v>15.899999999999999</v>
      </c>
      <c r="AI90" s="6">
        <v>0</v>
      </c>
    </row>
    <row r="91" spans="2:35" x14ac:dyDescent="0.25">
      <c r="B91" s="5"/>
      <c r="C91" s="8">
        <v>31136</v>
      </c>
      <c r="D91" s="6">
        <v>16.600000000000001</v>
      </c>
      <c r="E91" s="6">
        <v>8</v>
      </c>
      <c r="F91" s="6">
        <f t="shared" si="5"/>
        <v>12.3</v>
      </c>
      <c r="G91" s="6">
        <v>0</v>
      </c>
      <c r="I91" s="5"/>
      <c r="J91" s="8">
        <v>31501</v>
      </c>
      <c r="K91" s="6">
        <v>16.8</v>
      </c>
      <c r="L91" s="6">
        <v>11.6</v>
      </c>
      <c r="M91" s="6">
        <f t="shared" si="6"/>
        <v>14.2</v>
      </c>
      <c r="N91" s="6">
        <v>0</v>
      </c>
      <c r="P91" s="5"/>
      <c r="Q91" s="8">
        <v>31866</v>
      </c>
      <c r="R91" s="6">
        <v>16.2</v>
      </c>
      <c r="S91" s="6">
        <v>6.2</v>
      </c>
      <c r="T91" s="6">
        <f t="shared" si="7"/>
        <v>11.2</v>
      </c>
      <c r="U91" s="6">
        <v>0</v>
      </c>
      <c r="W91" s="5"/>
      <c r="X91" s="8">
        <v>32231</v>
      </c>
      <c r="Y91" s="6">
        <v>15.8</v>
      </c>
      <c r="Z91" s="6">
        <v>10.8</v>
      </c>
      <c r="AA91" s="6">
        <f t="shared" si="8"/>
        <v>13.3</v>
      </c>
      <c r="AB91" s="6">
        <v>0</v>
      </c>
      <c r="AD91" s="5"/>
      <c r="AE91" s="8">
        <v>32597</v>
      </c>
      <c r="AF91" s="6">
        <v>19.600000000000001</v>
      </c>
      <c r="AG91" s="6">
        <v>14</v>
      </c>
      <c r="AH91" s="6">
        <f t="shared" si="9"/>
        <v>16.8</v>
      </c>
      <c r="AI91" s="6">
        <v>1.2</v>
      </c>
    </row>
    <row r="92" spans="2:35" x14ac:dyDescent="0.25">
      <c r="B92" s="5"/>
      <c r="C92" s="12">
        <v>31137</v>
      </c>
      <c r="D92" s="13">
        <v>15.6</v>
      </c>
      <c r="E92" s="13">
        <v>9</v>
      </c>
      <c r="F92" s="13">
        <f t="shared" si="5"/>
        <v>12.3</v>
      </c>
      <c r="G92" s="13">
        <v>0</v>
      </c>
      <c r="I92" s="5"/>
      <c r="J92" s="12">
        <v>31502</v>
      </c>
      <c r="K92" s="13">
        <v>20</v>
      </c>
      <c r="L92" s="13">
        <v>10</v>
      </c>
      <c r="M92" s="13">
        <f t="shared" si="6"/>
        <v>15</v>
      </c>
      <c r="N92" s="13">
        <v>0</v>
      </c>
      <c r="P92" s="5"/>
      <c r="Q92" s="12">
        <v>31867</v>
      </c>
      <c r="R92" s="13">
        <v>14</v>
      </c>
      <c r="S92" s="13">
        <v>7.4</v>
      </c>
      <c r="T92" s="13">
        <f t="shared" si="7"/>
        <v>10.7</v>
      </c>
      <c r="U92" s="13">
        <v>0</v>
      </c>
      <c r="W92" s="5"/>
      <c r="X92" s="8">
        <v>32232</v>
      </c>
      <c r="Y92" s="6">
        <v>13.6</v>
      </c>
      <c r="Z92" s="6">
        <v>8.6</v>
      </c>
      <c r="AA92" s="6">
        <f t="shared" si="8"/>
        <v>11.1</v>
      </c>
      <c r="AB92" s="6">
        <v>6.8</v>
      </c>
      <c r="AD92" s="5"/>
      <c r="AE92" s="12">
        <v>32598</v>
      </c>
      <c r="AF92" s="13">
        <v>16.2</v>
      </c>
      <c r="AG92" s="13">
        <v>12</v>
      </c>
      <c r="AH92" s="13">
        <f t="shared" si="9"/>
        <v>14.1</v>
      </c>
      <c r="AI92" s="13">
        <v>2.8</v>
      </c>
    </row>
    <row r="93" spans="2:35" x14ac:dyDescent="0.25">
      <c r="B93" s="5" t="s">
        <v>8</v>
      </c>
      <c r="C93" s="8">
        <v>31138</v>
      </c>
      <c r="D93" s="6">
        <v>19</v>
      </c>
      <c r="E93" s="6">
        <v>11</v>
      </c>
      <c r="F93" s="6">
        <f t="shared" si="5"/>
        <v>15</v>
      </c>
      <c r="G93" s="6">
        <v>0</v>
      </c>
      <c r="I93" s="5" t="s">
        <v>8</v>
      </c>
      <c r="J93" s="8">
        <v>31503</v>
      </c>
      <c r="K93" s="6">
        <v>16.399999999999999</v>
      </c>
      <c r="L93" s="6">
        <v>10</v>
      </c>
      <c r="M93" s="6">
        <f t="shared" si="6"/>
        <v>13.2</v>
      </c>
      <c r="N93" s="6">
        <v>0</v>
      </c>
      <c r="P93" s="5" t="s">
        <v>8</v>
      </c>
      <c r="Q93" s="8">
        <v>31868</v>
      </c>
      <c r="R93" s="6">
        <v>13.6</v>
      </c>
      <c r="S93" s="6">
        <v>8</v>
      </c>
      <c r="T93" s="6">
        <f t="shared" si="7"/>
        <v>10.8</v>
      </c>
      <c r="U93" s="6">
        <v>0</v>
      </c>
      <c r="W93" s="5"/>
      <c r="X93" s="12">
        <v>32233</v>
      </c>
      <c r="Y93" s="13">
        <v>15.4</v>
      </c>
      <c r="Z93" s="13">
        <v>8</v>
      </c>
      <c r="AA93" s="13">
        <f t="shared" si="8"/>
        <v>11.7</v>
      </c>
      <c r="AB93" s="13">
        <v>0.1</v>
      </c>
      <c r="AD93" s="5" t="s">
        <v>8</v>
      </c>
      <c r="AE93" s="8">
        <v>32599</v>
      </c>
      <c r="AF93" s="6">
        <v>18.2</v>
      </c>
      <c r="AG93" s="6">
        <v>9.8000000000000007</v>
      </c>
      <c r="AH93" s="6">
        <f t="shared" si="9"/>
        <v>14</v>
      </c>
      <c r="AI93" s="6">
        <v>0</v>
      </c>
    </row>
    <row r="94" spans="2:35" x14ac:dyDescent="0.25">
      <c r="B94" s="5"/>
      <c r="C94" s="8">
        <v>31139</v>
      </c>
      <c r="D94" s="6">
        <v>20.8</v>
      </c>
      <c r="E94" s="6">
        <v>11.8</v>
      </c>
      <c r="F94" s="6">
        <f t="shared" si="5"/>
        <v>16.3</v>
      </c>
      <c r="G94" s="6">
        <v>0</v>
      </c>
      <c r="I94" s="5"/>
      <c r="J94" s="8">
        <v>31504</v>
      </c>
      <c r="K94" s="6">
        <v>14.6</v>
      </c>
      <c r="L94" s="6">
        <v>9.6</v>
      </c>
      <c r="M94" s="6">
        <f t="shared" si="6"/>
        <v>12.1</v>
      </c>
      <c r="N94" s="6">
        <v>0</v>
      </c>
      <c r="P94" s="5"/>
      <c r="Q94" s="8">
        <v>31869</v>
      </c>
      <c r="R94" s="6">
        <v>16.2</v>
      </c>
      <c r="S94" s="6">
        <v>8.8000000000000007</v>
      </c>
      <c r="T94" s="6">
        <f t="shared" si="7"/>
        <v>12.5</v>
      </c>
      <c r="U94" s="6">
        <v>0.1</v>
      </c>
      <c r="W94" s="5" t="s">
        <v>8</v>
      </c>
      <c r="X94" s="8">
        <v>32234</v>
      </c>
      <c r="Y94" s="6">
        <v>13.6</v>
      </c>
      <c r="Z94" s="6">
        <v>7.8</v>
      </c>
      <c r="AA94" s="6">
        <f t="shared" si="8"/>
        <v>10.7</v>
      </c>
      <c r="AB94" s="6">
        <v>0</v>
      </c>
      <c r="AD94" s="5"/>
      <c r="AE94" s="8">
        <v>32600</v>
      </c>
      <c r="AF94" s="6">
        <v>18</v>
      </c>
      <c r="AG94" s="6">
        <v>11.6</v>
      </c>
      <c r="AH94" s="6">
        <f t="shared" si="9"/>
        <v>14.8</v>
      </c>
      <c r="AI94" s="6">
        <v>0</v>
      </c>
    </row>
    <row r="95" spans="2:35" x14ac:dyDescent="0.25">
      <c r="B95" s="5"/>
      <c r="C95" s="8">
        <v>31140</v>
      </c>
      <c r="D95" s="6">
        <v>18.600000000000001</v>
      </c>
      <c r="E95" s="6">
        <v>13</v>
      </c>
      <c r="F95" s="6">
        <f t="shared" si="5"/>
        <v>15.8</v>
      </c>
      <c r="G95" s="6">
        <v>0</v>
      </c>
      <c r="I95" s="5"/>
      <c r="J95" s="8">
        <v>31505</v>
      </c>
      <c r="K95" s="6">
        <v>16.600000000000001</v>
      </c>
      <c r="L95" s="6">
        <v>10.4</v>
      </c>
      <c r="M95" s="6">
        <f t="shared" si="6"/>
        <v>13.5</v>
      </c>
      <c r="N95" s="6">
        <v>0.1</v>
      </c>
      <c r="P95" s="5"/>
      <c r="Q95" s="8">
        <v>31870</v>
      </c>
      <c r="R95" s="6">
        <v>14.2</v>
      </c>
      <c r="S95" s="6">
        <v>10</v>
      </c>
      <c r="T95" s="6">
        <f t="shared" si="7"/>
        <v>12.1</v>
      </c>
      <c r="U95" s="6">
        <v>3.2</v>
      </c>
      <c r="W95" s="5"/>
      <c r="X95" s="8">
        <v>32235</v>
      </c>
      <c r="Y95" s="6">
        <v>14</v>
      </c>
      <c r="Z95" s="6">
        <v>7.8</v>
      </c>
      <c r="AA95" s="6">
        <f t="shared" si="8"/>
        <v>10.9</v>
      </c>
      <c r="AB95" s="6">
        <v>0.8</v>
      </c>
      <c r="AD95" s="5"/>
      <c r="AE95" s="8">
        <v>32601</v>
      </c>
      <c r="AF95" s="6">
        <v>16.2</v>
      </c>
      <c r="AG95" s="6">
        <v>8.8000000000000007</v>
      </c>
      <c r="AH95" s="6">
        <f t="shared" si="9"/>
        <v>12.5</v>
      </c>
      <c r="AI95" s="6">
        <v>22.4</v>
      </c>
    </row>
    <row r="96" spans="2:35" x14ac:dyDescent="0.25">
      <c r="B96" s="5"/>
      <c r="C96" s="8">
        <v>31141</v>
      </c>
      <c r="D96" s="6">
        <v>14.6</v>
      </c>
      <c r="E96" s="6">
        <v>12</v>
      </c>
      <c r="F96" s="6">
        <f t="shared" si="5"/>
        <v>13.3</v>
      </c>
      <c r="G96" s="6">
        <v>3</v>
      </c>
      <c r="I96" s="5"/>
      <c r="J96" s="8">
        <v>31506</v>
      </c>
      <c r="K96" s="6">
        <v>15.6</v>
      </c>
      <c r="L96" s="6">
        <v>10.4</v>
      </c>
      <c r="M96" s="6">
        <f t="shared" si="6"/>
        <v>13</v>
      </c>
      <c r="N96" s="6">
        <v>0</v>
      </c>
      <c r="P96" s="5"/>
      <c r="Q96" s="8">
        <v>31871</v>
      </c>
      <c r="R96" s="6">
        <v>15.4</v>
      </c>
      <c r="S96" s="6">
        <v>8</v>
      </c>
      <c r="T96" s="6">
        <f t="shared" si="7"/>
        <v>11.7</v>
      </c>
      <c r="U96" s="6">
        <v>1.8</v>
      </c>
      <c r="W96" s="5"/>
      <c r="X96" s="8">
        <v>32236</v>
      </c>
      <c r="Y96" s="6">
        <v>13.2</v>
      </c>
      <c r="Z96" s="6">
        <v>8</v>
      </c>
      <c r="AA96" s="6">
        <f t="shared" si="8"/>
        <v>10.6</v>
      </c>
      <c r="AB96" s="6">
        <v>8</v>
      </c>
      <c r="AD96" s="5"/>
      <c r="AE96" s="8">
        <v>32602</v>
      </c>
      <c r="AF96" s="6">
        <v>14</v>
      </c>
      <c r="AG96" s="6">
        <v>7</v>
      </c>
      <c r="AH96" s="6">
        <f t="shared" si="9"/>
        <v>10.5</v>
      </c>
      <c r="AI96" s="6">
        <v>0</v>
      </c>
    </row>
    <row r="97" spans="2:35" x14ac:dyDescent="0.25">
      <c r="B97" s="5"/>
      <c r="C97" s="8">
        <v>31142</v>
      </c>
      <c r="D97" s="6">
        <v>20</v>
      </c>
      <c r="E97" s="6">
        <v>11</v>
      </c>
      <c r="F97" s="6">
        <f t="shared" si="5"/>
        <v>15.5</v>
      </c>
      <c r="G97" s="6">
        <v>2</v>
      </c>
      <c r="I97" s="5"/>
      <c r="J97" s="8">
        <v>31507</v>
      </c>
      <c r="K97" s="6">
        <v>13</v>
      </c>
      <c r="L97" s="6">
        <v>10.6</v>
      </c>
      <c r="M97" s="6">
        <f t="shared" si="6"/>
        <v>11.8</v>
      </c>
      <c r="N97" s="6">
        <v>0.1</v>
      </c>
      <c r="P97" s="5"/>
      <c r="Q97" s="8">
        <v>31872</v>
      </c>
      <c r="R97" s="6">
        <v>19.2</v>
      </c>
      <c r="S97" s="6">
        <v>10.4</v>
      </c>
      <c r="T97" s="6">
        <f t="shared" si="7"/>
        <v>14.8</v>
      </c>
      <c r="U97" s="6">
        <v>0</v>
      </c>
      <c r="W97" s="5"/>
      <c r="X97" s="8">
        <v>32237</v>
      </c>
      <c r="Y97" s="6">
        <v>14.8</v>
      </c>
      <c r="Z97" s="6">
        <v>12</v>
      </c>
      <c r="AA97" s="6">
        <f t="shared" si="8"/>
        <v>13.4</v>
      </c>
      <c r="AB97" s="6">
        <v>3.8</v>
      </c>
      <c r="AD97" s="5"/>
      <c r="AE97" s="8">
        <v>32603</v>
      </c>
      <c r="AF97" s="6">
        <v>16.2</v>
      </c>
      <c r="AG97" s="6">
        <v>6.8</v>
      </c>
      <c r="AH97" s="6">
        <f t="shared" si="9"/>
        <v>11.5</v>
      </c>
      <c r="AI97" s="6">
        <v>0.1</v>
      </c>
    </row>
    <row r="98" spans="2:35" x14ac:dyDescent="0.25">
      <c r="B98" s="5"/>
      <c r="C98" s="8">
        <v>31143</v>
      </c>
      <c r="D98" s="6">
        <v>11.8</v>
      </c>
      <c r="E98" s="6">
        <v>13</v>
      </c>
      <c r="F98" s="6">
        <f t="shared" si="5"/>
        <v>12.4</v>
      </c>
      <c r="G98" s="6">
        <v>0</v>
      </c>
      <c r="I98" s="5"/>
      <c r="J98" s="8">
        <v>31508</v>
      </c>
      <c r="K98" s="6">
        <v>16</v>
      </c>
      <c r="L98" s="6">
        <v>10</v>
      </c>
      <c r="M98" s="6">
        <f t="shared" si="6"/>
        <v>13</v>
      </c>
      <c r="N98" s="6">
        <v>2.6</v>
      </c>
      <c r="P98" s="5"/>
      <c r="Q98" s="8">
        <v>31873</v>
      </c>
      <c r="R98" s="6">
        <v>18.600000000000001</v>
      </c>
      <c r="S98" s="6">
        <v>11.8</v>
      </c>
      <c r="T98" s="6">
        <f t="shared" si="7"/>
        <v>15.200000000000001</v>
      </c>
      <c r="U98" s="6">
        <v>0</v>
      </c>
      <c r="W98" s="5"/>
      <c r="X98" s="8">
        <v>32238</v>
      </c>
      <c r="Y98" s="6">
        <v>14.2</v>
      </c>
      <c r="Z98" s="6">
        <v>9.6</v>
      </c>
      <c r="AA98" s="6">
        <f t="shared" si="8"/>
        <v>11.899999999999999</v>
      </c>
      <c r="AB98" s="6">
        <v>10</v>
      </c>
      <c r="AD98" s="5"/>
      <c r="AE98" s="8">
        <v>32604</v>
      </c>
      <c r="AF98" s="6">
        <v>18.2</v>
      </c>
      <c r="AG98" s="6">
        <v>6</v>
      </c>
      <c r="AH98" s="6">
        <f t="shared" si="9"/>
        <v>12.1</v>
      </c>
      <c r="AI98" s="6">
        <v>0</v>
      </c>
    </row>
    <row r="99" spans="2:35" x14ac:dyDescent="0.25">
      <c r="B99" s="5"/>
      <c r="C99" s="8">
        <v>31144</v>
      </c>
      <c r="D99" s="6">
        <v>19.8</v>
      </c>
      <c r="E99" s="6">
        <v>11</v>
      </c>
      <c r="F99" s="6">
        <f t="shared" si="5"/>
        <v>15.4</v>
      </c>
      <c r="G99" s="6">
        <v>0</v>
      </c>
      <c r="I99" s="5"/>
      <c r="J99" s="8">
        <v>31509</v>
      </c>
      <c r="K99" s="6">
        <v>13.6</v>
      </c>
      <c r="L99" s="6">
        <v>6.4</v>
      </c>
      <c r="M99" s="6">
        <f t="shared" si="6"/>
        <v>10</v>
      </c>
      <c r="N99" s="6">
        <v>15</v>
      </c>
      <c r="P99" s="5"/>
      <c r="Q99" s="8">
        <v>31874</v>
      </c>
      <c r="R99" s="6">
        <v>17.399999999999999</v>
      </c>
      <c r="S99" s="6">
        <v>12.2</v>
      </c>
      <c r="T99" s="6">
        <f t="shared" si="7"/>
        <v>14.799999999999999</v>
      </c>
      <c r="U99" s="6">
        <v>0.1</v>
      </c>
      <c r="W99" s="5"/>
      <c r="X99" s="8">
        <v>32239</v>
      </c>
      <c r="Y99" s="6">
        <v>16.2</v>
      </c>
      <c r="Z99" s="6">
        <v>9</v>
      </c>
      <c r="AA99" s="6">
        <f t="shared" si="8"/>
        <v>12.6</v>
      </c>
      <c r="AB99" s="6">
        <v>2</v>
      </c>
      <c r="AD99" s="5"/>
      <c r="AE99" s="8">
        <v>32605</v>
      </c>
      <c r="AF99" s="6">
        <v>16.2</v>
      </c>
      <c r="AG99" s="6">
        <v>9.8000000000000007</v>
      </c>
      <c r="AH99" s="6">
        <f t="shared" si="9"/>
        <v>13</v>
      </c>
      <c r="AI99" s="6">
        <v>0</v>
      </c>
    </row>
    <row r="100" spans="2:35" x14ac:dyDescent="0.25">
      <c r="B100" s="5"/>
      <c r="C100" s="8">
        <v>31145</v>
      </c>
      <c r="D100" s="6">
        <v>25.6</v>
      </c>
      <c r="E100" s="6">
        <v>14</v>
      </c>
      <c r="F100" s="6">
        <f t="shared" si="5"/>
        <v>19.8</v>
      </c>
      <c r="G100" s="6">
        <v>0</v>
      </c>
      <c r="I100" s="5"/>
      <c r="J100" s="8">
        <v>31510</v>
      </c>
      <c r="K100" s="6">
        <v>12.2</v>
      </c>
      <c r="L100" s="6">
        <v>6.4</v>
      </c>
      <c r="M100" s="6">
        <f t="shared" si="6"/>
        <v>9.3000000000000007</v>
      </c>
      <c r="N100" s="6">
        <v>0</v>
      </c>
      <c r="P100" s="5"/>
      <c r="Q100" s="8">
        <v>31875</v>
      </c>
      <c r="R100" s="6">
        <v>20.399999999999999</v>
      </c>
      <c r="S100" s="6">
        <v>13.2</v>
      </c>
      <c r="T100" s="6">
        <f t="shared" si="7"/>
        <v>16.799999999999997</v>
      </c>
      <c r="U100" s="6">
        <v>0</v>
      </c>
      <c r="W100" s="5"/>
      <c r="X100" s="8">
        <v>32240</v>
      </c>
      <c r="Y100" s="6">
        <v>16.2</v>
      </c>
      <c r="Z100" s="6">
        <v>9.4</v>
      </c>
      <c r="AA100" s="6">
        <f t="shared" si="8"/>
        <v>12.8</v>
      </c>
      <c r="AB100" s="6">
        <v>0.1</v>
      </c>
      <c r="AD100" s="5"/>
      <c r="AE100" s="8">
        <v>32606</v>
      </c>
      <c r="AF100" s="6">
        <v>19.600000000000001</v>
      </c>
      <c r="AG100" s="6">
        <v>11.4</v>
      </c>
      <c r="AH100" s="6">
        <f t="shared" si="9"/>
        <v>15.5</v>
      </c>
      <c r="AI100" s="6">
        <v>0</v>
      </c>
    </row>
    <row r="101" spans="2:35" x14ac:dyDescent="0.25">
      <c r="B101" s="5"/>
      <c r="C101" s="8">
        <v>31146</v>
      </c>
      <c r="D101" s="6">
        <v>22</v>
      </c>
      <c r="E101" s="6">
        <v>13.8</v>
      </c>
      <c r="F101" s="6">
        <f t="shared" si="5"/>
        <v>17.899999999999999</v>
      </c>
      <c r="G101" s="6">
        <v>0</v>
      </c>
      <c r="I101" s="5"/>
      <c r="J101" s="8">
        <v>31511</v>
      </c>
      <c r="K101" s="6">
        <v>13.2</v>
      </c>
      <c r="L101" s="6">
        <v>5.4</v>
      </c>
      <c r="M101" s="6">
        <f t="shared" si="6"/>
        <v>9.3000000000000007</v>
      </c>
      <c r="N101" s="6">
        <v>0</v>
      </c>
      <c r="P101" s="5"/>
      <c r="Q101" s="8">
        <v>31876</v>
      </c>
      <c r="R101" s="6">
        <v>19.399999999999999</v>
      </c>
      <c r="S101" s="6">
        <v>12.6</v>
      </c>
      <c r="T101" s="6">
        <f t="shared" si="7"/>
        <v>16</v>
      </c>
      <c r="U101" s="6">
        <v>1</v>
      </c>
      <c r="W101" s="5"/>
      <c r="X101" s="8">
        <v>32241</v>
      </c>
      <c r="Y101" s="6">
        <v>16.600000000000001</v>
      </c>
      <c r="Z101" s="6">
        <v>9</v>
      </c>
      <c r="AA101" s="6">
        <f t="shared" si="8"/>
        <v>12.8</v>
      </c>
      <c r="AB101" s="6">
        <v>0</v>
      </c>
      <c r="AD101" s="5"/>
      <c r="AE101" s="8">
        <v>32607</v>
      </c>
      <c r="AF101" s="6">
        <v>18</v>
      </c>
      <c r="AG101" s="6">
        <v>12.8</v>
      </c>
      <c r="AH101" s="6">
        <f t="shared" si="9"/>
        <v>15.4</v>
      </c>
      <c r="AI101" s="6">
        <v>1</v>
      </c>
    </row>
    <row r="102" spans="2:35" x14ac:dyDescent="0.25">
      <c r="B102" s="5"/>
      <c r="C102" s="8">
        <v>31147</v>
      </c>
      <c r="D102" s="6">
        <v>18.600000000000001</v>
      </c>
      <c r="E102" s="6">
        <v>12.8</v>
      </c>
      <c r="F102" s="6">
        <f t="shared" si="5"/>
        <v>15.700000000000001</v>
      </c>
      <c r="G102" s="6">
        <v>0</v>
      </c>
      <c r="I102" s="5"/>
      <c r="J102" s="8">
        <v>31512</v>
      </c>
      <c r="K102" s="6">
        <v>13.8</v>
      </c>
      <c r="L102" s="6">
        <v>6.4</v>
      </c>
      <c r="M102" s="6">
        <f t="shared" si="6"/>
        <v>10.100000000000001</v>
      </c>
      <c r="N102" s="6">
        <v>1.8</v>
      </c>
      <c r="P102" s="5"/>
      <c r="Q102" s="8">
        <v>31877</v>
      </c>
      <c r="R102" s="6">
        <v>15.2</v>
      </c>
      <c r="S102" s="6">
        <v>9.8000000000000007</v>
      </c>
      <c r="T102" s="6">
        <f t="shared" si="7"/>
        <v>12.5</v>
      </c>
      <c r="U102" s="6">
        <v>0</v>
      </c>
      <c r="W102" s="5"/>
      <c r="X102" s="8">
        <v>32242</v>
      </c>
      <c r="Y102" s="6">
        <v>17.2</v>
      </c>
      <c r="Z102" s="6">
        <v>12.6</v>
      </c>
      <c r="AA102" s="6">
        <f t="shared" si="8"/>
        <v>14.899999999999999</v>
      </c>
      <c r="AB102" s="6">
        <v>0.1</v>
      </c>
      <c r="AD102" s="5"/>
      <c r="AE102" s="8">
        <v>32608</v>
      </c>
      <c r="AF102" s="6">
        <v>16.8</v>
      </c>
      <c r="AG102" s="6">
        <v>13.2</v>
      </c>
      <c r="AH102" s="6">
        <f t="shared" si="9"/>
        <v>15</v>
      </c>
      <c r="AI102" s="6">
        <v>2</v>
      </c>
    </row>
    <row r="103" spans="2:35" x14ac:dyDescent="0.25">
      <c r="B103" s="5"/>
      <c r="C103" s="8">
        <v>31148</v>
      </c>
      <c r="D103" s="6">
        <v>20.6</v>
      </c>
      <c r="E103" s="6">
        <v>10</v>
      </c>
      <c r="F103" s="6">
        <f t="shared" si="5"/>
        <v>15.3</v>
      </c>
      <c r="G103" s="6">
        <v>0</v>
      </c>
      <c r="I103" s="5"/>
      <c r="J103" s="8">
        <v>31513</v>
      </c>
      <c r="K103" s="6">
        <v>11</v>
      </c>
      <c r="L103" s="6">
        <v>8</v>
      </c>
      <c r="M103" s="6">
        <f t="shared" si="6"/>
        <v>9.5</v>
      </c>
      <c r="N103" s="6">
        <v>25.8</v>
      </c>
      <c r="P103" s="5"/>
      <c r="Q103" s="8">
        <v>31878</v>
      </c>
      <c r="R103" s="6">
        <v>16</v>
      </c>
      <c r="S103" s="6">
        <v>11.2</v>
      </c>
      <c r="T103" s="6">
        <f t="shared" si="7"/>
        <v>13.6</v>
      </c>
      <c r="U103" s="6">
        <v>0</v>
      </c>
      <c r="W103" s="5"/>
      <c r="X103" s="8">
        <v>32243</v>
      </c>
      <c r="Y103" s="6">
        <v>17</v>
      </c>
      <c r="Z103" s="6">
        <v>12.8</v>
      </c>
      <c r="AA103" s="6">
        <f t="shared" si="8"/>
        <v>14.9</v>
      </c>
      <c r="AB103" s="6">
        <v>0</v>
      </c>
      <c r="AD103" s="5"/>
      <c r="AE103" s="8">
        <v>32609</v>
      </c>
      <c r="AF103" s="6">
        <v>22.2</v>
      </c>
      <c r="AG103" s="6">
        <v>11.6</v>
      </c>
      <c r="AH103" s="6">
        <f t="shared" si="9"/>
        <v>16.899999999999999</v>
      </c>
      <c r="AI103" s="6">
        <v>0.1</v>
      </c>
    </row>
    <row r="104" spans="2:35" x14ac:dyDescent="0.25">
      <c r="B104" s="5"/>
      <c r="C104" s="8">
        <v>31149</v>
      </c>
      <c r="D104" s="6">
        <v>16.8</v>
      </c>
      <c r="E104" s="6">
        <v>11.2</v>
      </c>
      <c r="F104" s="6">
        <f t="shared" si="5"/>
        <v>14</v>
      </c>
      <c r="G104" s="6">
        <v>0</v>
      </c>
      <c r="I104" s="5"/>
      <c r="J104" s="8">
        <v>31514</v>
      </c>
      <c r="K104" s="6">
        <v>9</v>
      </c>
      <c r="L104" s="6">
        <v>6</v>
      </c>
      <c r="M104" s="6">
        <f t="shared" si="6"/>
        <v>7.5</v>
      </c>
      <c r="N104" s="6">
        <v>2.4</v>
      </c>
      <c r="P104" s="5"/>
      <c r="Q104" s="8">
        <v>31879</v>
      </c>
      <c r="R104" s="6">
        <v>16.600000000000001</v>
      </c>
      <c r="S104" s="6">
        <v>12.2</v>
      </c>
      <c r="T104" s="6">
        <f t="shared" si="7"/>
        <v>14.4</v>
      </c>
      <c r="U104" s="6">
        <v>0</v>
      </c>
      <c r="W104" s="5"/>
      <c r="X104" s="8">
        <v>32244</v>
      </c>
      <c r="Y104" s="6">
        <v>17.399999999999999</v>
      </c>
      <c r="Z104" s="6">
        <v>12.6</v>
      </c>
      <c r="AA104" s="6">
        <f t="shared" si="8"/>
        <v>15</v>
      </c>
      <c r="AB104" s="6">
        <v>0</v>
      </c>
      <c r="AD104" s="5"/>
      <c r="AE104" s="8">
        <v>32610</v>
      </c>
      <c r="AF104" s="6">
        <v>17</v>
      </c>
      <c r="AG104" s="6">
        <v>11.2</v>
      </c>
      <c r="AH104" s="6">
        <f t="shared" si="9"/>
        <v>14.1</v>
      </c>
      <c r="AI104" s="6">
        <v>0</v>
      </c>
    </row>
    <row r="105" spans="2:35" x14ac:dyDescent="0.25">
      <c r="B105" s="5"/>
      <c r="C105" s="8">
        <v>31150</v>
      </c>
      <c r="D105" s="6">
        <v>16.8</v>
      </c>
      <c r="E105" s="6">
        <v>9.1999999999999993</v>
      </c>
      <c r="F105" s="6">
        <f t="shared" si="5"/>
        <v>13</v>
      </c>
      <c r="G105" s="6">
        <v>0</v>
      </c>
      <c r="I105" s="5"/>
      <c r="J105" s="8">
        <v>31515</v>
      </c>
      <c r="K105" s="6">
        <v>16.600000000000001</v>
      </c>
      <c r="L105" s="6">
        <v>3.4</v>
      </c>
      <c r="M105" s="6">
        <f t="shared" si="6"/>
        <v>10</v>
      </c>
      <c r="N105" s="6">
        <v>0</v>
      </c>
      <c r="P105" s="5"/>
      <c r="Q105" s="8">
        <v>31880</v>
      </c>
      <c r="R105" s="6">
        <v>16</v>
      </c>
      <c r="S105" s="6">
        <v>10</v>
      </c>
      <c r="T105" s="6">
        <f t="shared" si="7"/>
        <v>13</v>
      </c>
      <c r="U105" s="6">
        <v>0</v>
      </c>
      <c r="W105" s="5"/>
      <c r="X105" s="8">
        <v>32245</v>
      </c>
      <c r="Y105" s="6">
        <v>23.2</v>
      </c>
      <c r="Z105" s="6">
        <v>12.4</v>
      </c>
      <c r="AA105" s="6">
        <f t="shared" si="8"/>
        <v>17.8</v>
      </c>
      <c r="AB105" s="6">
        <v>3</v>
      </c>
      <c r="AD105" s="5"/>
      <c r="AE105" s="8">
        <v>32611</v>
      </c>
      <c r="AF105" s="6">
        <v>17.2</v>
      </c>
      <c r="AG105" s="6">
        <v>9.6</v>
      </c>
      <c r="AH105" s="6">
        <f t="shared" si="9"/>
        <v>13.399999999999999</v>
      </c>
      <c r="AI105" s="6">
        <v>1</v>
      </c>
    </row>
    <row r="106" spans="2:35" x14ac:dyDescent="0.25">
      <c r="B106" s="5"/>
      <c r="C106" s="8">
        <v>31151</v>
      </c>
      <c r="D106" s="6">
        <v>14.4</v>
      </c>
      <c r="E106" s="6">
        <v>12.2</v>
      </c>
      <c r="F106" s="6">
        <f t="shared" si="5"/>
        <v>13.3</v>
      </c>
      <c r="G106" s="6">
        <v>0</v>
      </c>
      <c r="I106" s="5"/>
      <c r="J106" s="8">
        <v>31516</v>
      </c>
      <c r="K106" s="6">
        <v>14.6</v>
      </c>
      <c r="L106" s="6">
        <v>7</v>
      </c>
      <c r="M106" s="6">
        <f t="shared" si="6"/>
        <v>10.8</v>
      </c>
      <c r="N106" s="6">
        <v>0</v>
      </c>
      <c r="P106" s="5"/>
      <c r="Q106" s="8">
        <v>31881</v>
      </c>
      <c r="R106" s="6">
        <v>16.399999999999999</v>
      </c>
      <c r="S106" s="6">
        <v>9.4</v>
      </c>
      <c r="T106" s="6">
        <f t="shared" si="7"/>
        <v>12.899999999999999</v>
      </c>
      <c r="U106" s="6">
        <v>0</v>
      </c>
      <c r="W106" s="5"/>
      <c r="X106" s="8">
        <v>32246</v>
      </c>
      <c r="Y106" s="6">
        <v>18.600000000000001</v>
      </c>
      <c r="Z106" s="6">
        <v>12</v>
      </c>
      <c r="AA106" s="6">
        <f t="shared" si="8"/>
        <v>15.3</v>
      </c>
      <c r="AB106" s="6">
        <v>0</v>
      </c>
      <c r="AD106" s="5"/>
      <c r="AE106" s="8">
        <v>32612</v>
      </c>
      <c r="AF106" s="6">
        <v>20.399999999999999</v>
      </c>
      <c r="AG106" s="6">
        <v>8.1999999999999993</v>
      </c>
      <c r="AH106" s="6">
        <f t="shared" si="9"/>
        <v>14.299999999999999</v>
      </c>
      <c r="AI106" s="6">
        <v>0</v>
      </c>
    </row>
    <row r="107" spans="2:35" x14ac:dyDescent="0.25">
      <c r="B107" s="5"/>
      <c r="C107" s="8">
        <v>31152</v>
      </c>
      <c r="D107" s="6">
        <v>15.4</v>
      </c>
      <c r="E107" s="6">
        <v>7.2</v>
      </c>
      <c r="F107" s="6">
        <f t="shared" si="5"/>
        <v>11.3</v>
      </c>
      <c r="G107" s="6">
        <v>0</v>
      </c>
      <c r="I107" s="5"/>
      <c r="J107" s="8">
        <v>31517</v>
      </c>
      <c r="K107" s="6">
        <v>17</v>
      </c>
      <c r="L107" s="6">
        <v>7.6</v>
      </c>
      <c r="M107" s="6">
        <f t="shared" si="6"/>
        <v>12.3</v>
      </c>
      <c r="N107" s="6">
        <v>0</v>
      </c>
      <c r="P107" s="5"/>
      <c r="Q107" s="8">
        <v>31882</v>
      </c>
      <c r="R107" s="6">
        <v>16.399999999999999</v>
      </c>
      <c r="S107" s="6">
        <v>10</v>
      </c>
      <c r="T107" s="6">
        <f t="shared" si="7"/>
        <v>13.2</v>
      </c>
      <c r="U107" s="6">
        <v>0</v>
      </c>
      <c r="W107" s="5"/>
      <c r="X107" s="8">
        <v>32247</v>
      </c>
      <c r="Y107" s="6">
        <v>19.2</v>
      </c>
      <c r="Z107" s="6">
        <v>11.8</v>
      </c>
      <c r="AA107" s="6">
        <f t="shared" si="8"/>
        <v>15.5</v>
      </c>
      <c r="AB107" s="6">
        <v>0</v>
      </c>
      <c r="AD107" s="5"/>
      <c r="AE107" s="8">
        <v>32613</v>
      </c>
      <c r="AF107" s="6">
        <v>19.399999999999999</v>
      </c>
      <c r="AG107" s="6">
        <v>9.8000000000000007</v>
      </c>
      <c r="AH107" s="6">
        <f t="shared" si="9"/>
        <v>14.6</v>
      </c>
      <c r="AI107" s="6">
        <v>0</v>
      </c>
    </row>
    <row r="108" spans="2:35" x14ac:dyDescent="0.25">
      <c r="B108" s="5"/>
      <c r="C108" s="8">
        <v>31153</v>
      </c>
      <c r="D108" s="6">
        <v>21</v>
      </c>
      <c r="E108" s="6">
        <v>10</v>
      </c>
      <c r="F108" s="6">
        <f t="shared" si="5"/>
        <v>15.5</v>
      </c>
      <c r="G108" s="6">
        <v>0</v>
      </c>
      <c r="I108" s="5"/>
      <c r="J108" s="8">
        <v>31518</v>
      </c>
      <c r="K108" s="6">
        <v>19.600000000000001</v>
      </c>
      <c r="L108" s="6">
        <v>10.6</v>
      </c>
      <c r="M108" s="6">
        <f t="shared" si="6"/>
        <v>15.100000000000001</v>
      </c>
      <c r="N108" s="6">
        <v>0</v>
      </c>
      <c r="P108" s="5"/>
      <c r="Q108" s="8">
        <v>31883</v>
      </c>
      <c r="R108" s="6">
        <v>20</v>
      </c>
      <c r="S108" s="6">
        <v>10.199999999999999</v>
      </c>
      <c r="T108" s="6">
        <f t="shared" si="7"/>
        <v>15.1</v>
      </c>
      <c r="U108" s="6">
        <v>0</v>
      </c>
      <c r="W108" s="5"/>
      <c r="X108" s="8">
        <v>32248</v>
      </c>
      <c r="Y108" s="6">
        <v>19</v>
      </c>
      <c r="Z108" s="6">
        <v>13.4</v>
      </c>
      <c r="AA108" s="6">
        <f t="shared" si="8"/>
        <v>16.2</v>
      </c>
      <c r="AB108" s="6">
        <v>0</v>
      </c>
      <c r="AD108" s="5"/>
      <c r="AE108" s="8">
        <v>32614</v>
      </c>
      <c r="AF108" s="6">
        <v>18.399999999999999</v>
      </c>
      <c r="AG108" s="6">
        <v>11.2</v>
      </c>
      <c r="AH108" s="6">
        <f t="shared" si="9"/>
        <v>14.799999999999999</v>
      </c>
      <c r="AI108" s="6">
        <v>0.1</v>
      </c>
    </row>
    <row r="109" spans="2:35" x14ac:dyDescent="0.25">
      <c r="B109" s="5"/>
      <c r="C109" s="8">
        <v>31154</v>
      </c>
      <c r="D109" s="6">
        <v>19</v>
      </c>
      <c r="E109" s="6">
        <v>12.8</v>
      </c>
      <c r="F109" s="6">
        <f t="shared" si="5"/>
        <v>15.9</v>
      </c>
      <c r="G109" s="6">
        <v>0</v>
      </c>
      <c r="I109" s="5"/>
      <c r="J109" s="8">
        <v>31519</v>
      </c>
      <c r="K109" s="6">
        <v>18.2</v>
      </c>
      <c r="L109" s="6">
        <v>10.4</v>
      </c>
      <c r="M109" s="6">
        <f t="shared" si="6"/>
        <v>14.3</v>
      </c>
      <c r="N109" s="6">
        <v>0</v>
      </c>
      <c r="P109" s="5"/>
      <c r="Q109" s="8">
        <v>31884</v>
      </c>
      <c r="R109" s="6">
        <v>19</v>
      </c>
      <c r="S109" s="6">
        <v>11.4</v>
      </c>
      <c r="T109" s="6">
        <f t="shared" si="7"/>
        <v>15.2</v>
      </c>
      <c r="U109" s="6">
        <v>0</v>
      </c>
      <c r="W109" s="5"/>
      <c r="X109" s="8">
        <v>32249</v>
      </c>
      <c r="Y109" s="6">
        <v>18.2</v>
      </c>
      <c r="Z109" s="6">
        <v>13.8</v>
      </c>
      <c r="AA109" s="6">
        <f t="shared" si="8"/>
        <v>16</v>
      </c>
      <c r="AB109" s="6">
        <v>2.6</v>
      </c>
      <c r="AD109" s="5"/>
      <c r="AE109" s="8">
        <v>32615</v>
      </c>
      <c r="AF109" s="6">
        <v>18.2</v>
      </c>
      <c r="AG109" s="6">
        <v>9.1999999999999993</v>
      </c>
      <c r="AH109" s="6">
        <f t="shared" si="9"/>
        <v>13.7</v>
      </c>
      <c r="AI109" s="6">
        <v>0</v>
      </c>
    </row>
    <row r="110" spans="2:35" x14ac:dyDescent="0.25">
      <c r="B110" s="5"/>
      <c r="C110" s="8">
        <v>31155</v>
      </c>
      <c r="D110" s="6">
        <v>18.600000000000001</v>
      </c>
      <c r="E110" s="6">
        <v>12.8</v>
      </c>
      <c r="F110" s="6">
        <f t="shared" si="5"/>
        <v>15.700000000000001</v>
      </c>
      <c r="G110" s="6">
        <v>0</v>
      </c>
      <c r="I110" s="5"/>
      <c r="J110" s="8">
        <v>31520</v>
      </c>
      <c r="K110" s="6">
        <v>12.4</v>
      </c>
      <c r="L110" s="6">
        <v>7</v>
      </c>
      <c r="M110" s="6">
        <f t="shared" si="6"/>
        <v>9.6999999999999993</v>
      </c>
      <c r="N110" s="6">
        <v>9.8000000000000007</v>
      </c>
      <c r="P110" s="5"/>
      <c r="Q110" s="8">
        <v>31885</v>
      </c>
      <c r="R110" s="6">
        <v>19.399999999999999</v>
      </c>
      <c r="S110" s="6">
        <v>11.6</v>
      </c>
      <c r="T110" s="6">
        <f t="shared" si="7"/>
        <v>15.5</v>
      </c>
      <c r="U110" s="6">
        <v>0</v>
      </c>
      <c r="W110" s="5"/>
      <c r="X110" s="8">
        <v>32250</v>
      </c>
      <c r="Y110" s="6">
        <v>18.399999999999999</v>
      </c>
      <c r="Z110" s="6">
        <v>13.2</v>
      </c>
      <c r="AA110" s="6">
        <f t="shared" si="8"/>
        <v>15.799999999999999</v>
      </c>
      <c r="AB110" s="6">
        <v>0.1</v>
      </c>
      <c r="AD110" s="5"/>
      <c r="AE110" s="8">
        <v>32616</v>
      </c>
      <c r="AF110" s="6">
        <v>17.399999999999999</v>
      </c>
      <c r="AG110" s="6">
        <v>8</v>
      </c>
      <c r="AH110" s="6">
        <f t="shared" si="9"/>
        <v>12.7</v>
      </c>
      <c r="AI110" s="6">
        <v>0</v>
      </c>
    </row>
    <row r="111" spans="2:35" x14ac:dyDescent="0.25">
      <c r="B111" s="5"/>
      <c r="C111" s="8">
        <v>31156</v>
      </c>
      <c r="D111" s="6">
        <v>20.399999999999999</v>
      </c>
      <c r="E111" s="6">
        <v>10</v>
      </c>
      <c r="F111" s="6">
        <f t="shared" si="5"/>
        <v>15.2</v>
      </c>
      <c r="G111" s="6">
        <v>0</v>
      </c>
      <c r="I111" s="5"/>
      <c r="J111" s="8">
        <v>31521</v>
      </c>
      <c r="K111" s="6">
        <v>18.8</v>
      </c>
      <c r="L111" s="6">
        <v>5</v>
      </c>
      <c r="M111" s="6">
        <f t="shared" si="6"/>
        <v>11.9</v>
      </c>
      <c r="N111" s="6">
        <v>0</v>
      </c>
      <c r="P111" s="5"/>
      <c r="Q111" s="8">
        <v>31886</v>
      </c>
      <c r="R111" s="6">
        <v>19</v>
      </c>
      <c r="S111" s="6">
        <v>13</v>
      </c>
      <c r="T111" s="6">
        <f t="shared" si="7"/>
        <v>16</v>
      </c>
      <c r="U111" s="6">
        <v>0</v>
      </c>
      <c r="W111" s="5"/>
      <c r="X111" s="8">
        <v>32251</v>
      </c>
      <c r="Y111" s="6">
        <v>18</v>
      </c>
      <c r="Z111" s="6">
        <v>14.2</v>
      </c>
      <c r="AA111" s="6">
        <f t="shared" si="8"/>
        <v>16.100000000000001</v>
      </c>
      <c r="AB111" s="6">
        <v>0</v>
      </c>
      <c r="AD111" s="5"/>
      <c r="AE111" s="8">
        <v>32617</v>
      </c>
      <c r="AF111" s="6">
        <v>17.399999999999999</v>
      </c>
      <c r="AG111" s="6">
        <v>9.6</v>
      </c>
      <c r="AH111" s="6">
        <f t="shared" si="9"/>
        <v>13.5</v>
      </c>
      <c r="AI111" s="6">
        <v>0</v>
      </c>
    </row>
    <row r="112" spans="2:35" x14ac:dyDescent="0.25">
      <c r="B112" s="5"/>
      <c r="C112" s="8">
        <v>31157</v>
      </c>
      <c r="D112" s="6">
        <v>18.600000000000001</v>
      </c>
      <c r="E112" s="6">
        <v>12</v>
      </c>
      <c r="F112" s="6">
        <f t="shared" si="5"/>
        <v>15.3</v>
      </c>
      <c r="G112" s="6">
        <v>0</v>
      </c>
      <c r="I112" s="5"/>
      <c r="J112" s="8">
        <v>31522</v>
      </c>
      <c r="K112" s="6">
        <v>17</v>
      </c>
      <c r="L112" s="6">
        <v>9.6</v>
      </c>
      <c r="M112" s="6">
        <f t="shared" si="6"/>
        <v>13.3</v>
      </c>
      <c r="N112" s="6">
        <v>0</v>
      </c>
      <c r="P112" s="5"/>
      <c r="Q112" s="8">
        <v>31887</v>
      </c>
      <c r="R112" s="6">
        <v>16.600000000000001</v>
      </c>
      <c r="S112" s="6">
        <v>12.6</v>
      </c>
      <c r="T112" s="6">
        <f t="shared" si="7"/>
        <v>14.600000000000001</v>
      </c>
      <c r="U112" s="6">
        <v>0</v>
      </c>
      <c r="W112" s="5"/>
      <c r="X112" s="8">
        <v>32252</v>
      </c>
      <c r="Y112" s="6">
        <v>16.8</v>
      </c>
      <c r="Z112" s="6">
        <v>14.6</v>
      </c>
      <c r="AA112" s="6">
        <f t="shared" si="8"/>
        <v>15.7</v>
      </c>
      <c r="AB112" s="6">
        <v>4.4000000000000004</v>
      </c>
      <c r="AD112" s="5"/>
      <c r="AE112" s="8">
        <v>32618</v>
      </c>
      <c r="AF112" s="6">
        <v>16</v>
      </c>
      <c r="AG112" s="6">
        <v>10.199999999999999</v>
      </c>
      <c r="AH112" s="6">
        <f t="shared" si="9"/>
        <v>13.1</v>
      </c>
      <c r="AI112" s="6">
        <v>1</v>
      </c>
    </row>
    <row r="113" spans="2:35" x14ac:dyDescent="0.25">
      <c r="B113" s="5"/>
      <c r="C113" s="8">
        <v>31158</v>
      </c>
      <c r="D113" s="6">
        <v>15</v>
      </c>
      <c r="E113" s="6">
        <v>11.2</v>
      </c>
      <c r="F113" s="6">
        <f t="shared" si="5"/>
        <v>13.1</v>
      </c>
      <c r="G113" s="6">
        <v>11.2</v>
      </c>
      <c r="I113" s="5"/>
      <c r="J113" s="8">
        <v>31523</v>
      </c>
      <c r="K113" s="6">
        <v>19.600000000000001</v>
      </c>
      <c r="L113" s="6">
        <v>10</v>
      </c>
      <c r="M113" s="6">
        <f t="shared" si="6"/>
        <v>14.8</v>
      </c>
      <c r="N113" s="6">
        <v>0</v>
      </c>
      <c r="P113" s="5"/>
      <c r="Q113" s="8">
        <v>31888</v>
      </c>
      <c r="R113" s="6">
        <v>20</v>
      </c>
      <c r="S113" s="6">
        <v>14.6</v>
      </c>
      <c r="T113" s="6">
        <f t="shared" si="7"/>
        <v>17.3</v>
      </c>
      <c r="U113" s="6">
        <v>0</v>
      </c>
      <c r="W113" s="5"/>
      <c r="X113" s="8">
        <v>32253</v>
      </c>
      <c r="Y113" s="6">
        <v>20.399999999999999</v>
      </c>
      <c r="Z113" s="6">
        <v>13</v>
      </c>
      <c r="AA113" s="6">
        <f t="shared" si="8"/>
        <v>16.7</v>
      </c>
      <c r="AB113" s="6">
        <v>0.4</v>
      </c>
      <c r="AD113" s="5"/>
      <c r="AE113" s="8">
        <v>32619</v>
      </c>
      <c r="AF113" s="6">
        <v>16.399999999999999</v>
      </c>
      <c r="AG113" s="6">
        <v>13</v>
      </c>
      <c r="AH113" s="6">
        <f t="shared" si="9"/>
        <v>14.7</v>
      </c>
      <c r="AI113" s="6">
        <v>0.1</v>
      </c>
    </row>
    <row r="114" spans="2:35" x14ac:dyDescent="0.25">
      <c r="B114" s="5"/>
      <c r="C114" s="8">
        <v>31159</v>
      </c>
      <c r="D114" s="6">
        <v>15.4</v>
      </c>
      <c r="E114" s="6">
        <v>11</v>
      </c>
      <c r="F114" s="6">
        <f t="shared" si="5"/>
        <v>13.2</v>
      </c>
      <c r="G114" s="6">
        <v>3.2</v>
      </c>
      <c r="I114" s="5"/>
      <c r="J114" s="8">
        <v>31524</v>
      </c>
      <c r="K114" s="6">
        <v>20</v>
      </c>
      <c r="L114" s="6">
        <v>12.4</v>
      </c>
      <c r="M114" s="6">
        <f t="shared" si="6"/>
        <v>16.2</v>
      </c>
      <c r="N114" s="6">
        <v>0</v>
      </c>
      <c r="P114" s="5"/>
      <c r="Q114" s="8">
        <v>31889</v>
      </c>
      <c r="R114" s="6">
        <v>20</v>
      </c>
      <c r="S114" s="6">
        <v>14.4</v>
      </c>
      <c r="T114" s="6">
        <f t="shared" si="7"/>
        <v>17.2</v>
      </c>
      <c r="U114" s="6">
        <v>0.4</v>
      </c>
      <c r="W114" s="5"/>
      <c r="X114" s="8">
        <v>32254</v>
      </c>
      <c r="Y114" s="6">
        <v>19.600000000000001</v>
      </c>
      <c r="Z114" s="6">
        <v>11.6</v>
      </c>
      <c r="AA114" s="6">
        <f t="shared" si="8"/>
        <v>15.600000000000001</v>
      </c>
      <c r="AB114" s="6">
        <v>0</v>
      </c>
      <c r="AD114" s="5"/>
      <c r="AE114" s="8">
        <v>32620</v>
      </c>
      <c r="AF114" s="6">
        <v>14.8</v>
      </c>
      <c r="AG114" s="6">
        <v>11.8</v>
      </c>
      <c r="AH114" s="6">
        <f t="shared" si="9"/>
        <v>13.3</v>
      </c>
      <c r="AI114" s="6">
        <v>0</v>
      </c>
    </row>
    <row r="115" spans="2:35" x14ac:dyDescent="0.25">
      <c r="B115" s="5"/>
      <c r="C115" s="8">
        <v>31160</v>
      </c>
      <c r="D115" s="6">
        <v>18.600000000000001</v>
      </c>
      <c r="E115" s="6">
        <v>10</v>
      </c>
      <c r="F115" s="6">
        <f t="shared" si="5"/>
        <v>14.3</v>
      </c>
      <c r="G115" s="6">
        <v>0.1</v>
      </c>
      <c r="I115" s="5"/>
      <c r="J115" s="8">
        <v>31525</v>
      </c>
      <c r="K115" s="6">
        <v>18</v>
      </c>
      <c r="L115" s="6">
        <v>11</v>
      </c>
      <c r="M115" s="6">
        <f t="shared" si="6"/>
        <v>14.5</v>
      </c>
      <c r="N115" s="6">
        <v>0</v>
      </c>
      <c r="P115" s="5"/>
      <c r="Q115" s="8">
        <v>31890</v>
      </c>
      <c r="R115" s="6">
        <v>17.2</v>
      </c>
      <c r="S115" s="6">
        <v>13</v>
      </c>
      <c r="T115" s="6">
        <f t="shared" si="7"/>
        <v>15.1</v>
      </c>
      <c r="U115" s="6">
        <v>0</v>
      </c>
      <c r="W115" s="5"/>
      <c r="X115" s="8">
        <v>32255</v>
      </c>
      <c r="Y115" s="6">
        <v>18.600000000000001</v>
      </c>
      <c r="Z115" s="6">
        <v>12.6</v>
      </c>
      <c r="AA115" s="6">
        <f t="shared" si="8"/>
        <v>15.600000000000001</v>
      </c>
      <c r="AB115" s="6">
        <v>0</v>
      </c>
      <c r="AD115" s="5"/>
      <c r="AE115" s="8">
        <v>32621</v>
      </c>
      <c r="AF115" s="6">
        <v>15</v>
      </c>
      <c r="AG115" s="6">
        <v>10.199999999999999</v>
      </c>
      <c r="AH115" s="6">
        <f t="shared" si="9"/>
        <v>12.6</v>
      </c>
      <c r="AI115" s="6">
        <v>0.2</v>
      </c>
    </row>
    <row r="116" spans="2:35" x14ac:dyDescent="0.25">
      <c r="B116" s="5"/>
      <c r="C116" s="8">
        <v>31161</v>
      </c>
      <c r="D116" s="6">
        <v>16</v>
      </c>
      <c r="E116" s="6">
        <v>11.2</v>
      </c>
      <c r="F116" s="6">
        <f t="shared" si="5"/>
        <v>13.6</v>
      </c>
      <c r="G116" s="6">
        <v>0.1</v>
      </c>
      <c r="I116" s="5"/>
      <c r="J116" s="8">
        <v>31526</v>
      </c>
      <c r="K116" s="6">
        <v>17.600000000000001</v>
      </c>
      <c r="L116" s="6">
        <v>11</v>
      </c>
      <c r="M116" s="6">
        <f t="shared" si="6"/>
        <v>14.3</v>
      </c>
      <c r="N116" s="6">
        <v>0</v>
      </c>
      <c r="P116" s="5"/>
      <c r="Q116" s="8">
        <v>31891</v>
      </c>
      <c r="R116" s="6">
        <v>17.600000000000001</v>
      </c>
      <c r="S116" s="6">
        <v>13.4</v>
      </c>
      <c r="T116" s="6">
        <f t="shared" si="7"/>
        <v>15.5</v>
      </c>
      <c r="U116" s="6">
        <v>0</v>
      </c>
      <c r="W116" s="5"/>
      <c r="X116" s="8">
        <v>32256</v>
      </c>
      <c r="Y116" s="6">
        <v>20.6</v>
      </c>
      <c r="Z116" s="6">
        <v>12.4</v>
      </c>
      <c r="AA116" s="6">
        <f t="shared" si="8"/>
        <v>16.5</v>
      </c>
      <c r="AB116" s="6">
        <v>1.2</v>
      </c>
      <c r="AD116" s="5"/>
      <c r="AE116" s="8">
        <v>32622</v>
      </c>
      <c r="AF116" s="6">
        <v>15.4</v>
      </c>
      <c r="AG116" s="6">
        <v>12.6</v>
      </c>
      <c r="AH116" s="6">
        <f t="shared" si="9"/>
        <v>14</v>
      </c>
      <c r="AI116" s="6">
        <v>24.8</v>
      </c>
    </row>
    <row r="117" spans="2:35" x14ac:dyDescent="0.25">
      <c r="B117" s="5"/>
      <c r="C117" s="8">
        <v>31162</v>
      </c>
      <c r="D117" s="6">
        <v>16.600000000000001</v>
      </c>
      <c r="E117" s="6">
        <v>12.2</v>
      </c>
      <c r="F117" s="6">
        <f t="shared" si="5"/>
        <v>14.4</v>
      </c>
      <c r="G117" s="6">
        <v>0.8</v>
      </c>
      <c r="I117" s="5"/>
      <c r="J117" s="8">
        <v>31527</v>
      </c>
      <c r="K117" s="6">
        <v>14.6</v>
      </c>
      <c r="L117" s="6">
        <v>9.1</v>
      </c>
      <c r="M117" s="6">
        <f t="shared" si="6"/>
        <v>11.85</v>
      </c>
      <c r="N117" s="6">
        <v>0.4</v>
      </c>
      <c r="P117" s="5"/>
      <c r="Q117" s="8">
        <v>31892</v>
      </c>
      <c r="R117" s="6">
        <v>18.2</v>
      </c>
      <c r="S117" s="6">
        <v>15</v>
      </c>
      <c r="T117" s="6">
        <f t="shared" si="7"/>
        <v>16.600000000000001</v>
      </c>
      <c r="U117" s="6">
        <v>0</v>
      </c>
      <c r="W117" s="5"/>
      <c r="X117" s="8">
        <v>32257</v>
      </c>
      <c r="Y117" s="6">
        <v>18.2</v>
      </c>
      <c r="Z117" s="6">
        <v>10.6</v>
      </c>
      <c r="AA117" s="6">
        <f t="shared" si="8"/>
        <v>14.399999999999999</v>
      </c>
      <c r="AB117" s="6">
        <v>4.4000000000000004</v>
      </c>
      <c r="AD117" s="5"/>
      <c r="AE117" s="8">
        <v>32623</v>
      </c>
      <c r="AF117" s="6">
        <v>17.399999999999999</v>
      </c>
      <c r="AG117" s="6">
        <v>12.8</v>
      </c>
      <c r="AH117" s="6">
        <f t="shared" si="9"/>
        <v>15.1</v>
      </c>
      <c r="AI117" s="6">
        <v>3.6</v>
      </c>
    </row>
    <row r="118" spans="2:35" x14ac:dyDescent="0.25">
      <c r="B118" s="5"/>
      <c r="C118" s="8">
        <v>31163</v>
      </c>
      <c r="D118" s="6">
        <v>19</v>
      </c>
      <c r="E118" s="6">
        <v>12.8</v>
      </c>
      <c r="F118" s="6">
        <f t="shared" si="5"/>
        <v>15.9</v>
      </c>
      <c r="G118" s="6">
        <v>0.1</v>
      </c>
      <c r="I118" s="5"/>
      <c r="J118" s="8">
        <v>31528</v>
      </c>
      <c r="K118" s="6">
        <v>17.2</v>
      </c>
      <c r="L118" s="6">
        <v>7.6</v>
      </c>
      <c r="M118" s="6">
        <f t="shared" si="6"/>
        <v>12.399999999999999</v>
      </c>
      <c r="N118" s="6">
        <v>4.4000000000000004</v>
      </c>
      <c r="P118" s="5"/>
      <c r="Q118" s="8">
        <v>31893</v>
      </c>
      <c r="R118" s="6">
        <v>18.399999999999999</v>
      </c>
      <c r="S118" s="6">
        <v>13.4</v>
      </c>
      <c r="T118" s="6">
        <f t="shared" si="7"/>
        <v>15.899999999999999</v>
      </c>
      <c r="U118" s="6">
        <v>0</v>
      </c>
      <c r="W118" s="5"/>
      <c r="X118" s="8">
        <v>32258</v>
      </c>
      <c r="Y118" s="6">
        <v>17.2</v>
      </c>
      <c r="Z118" s="6">
        <v>12</v>
      </c>
      <c r="AA118" s="6">
        <f t="shared" si="8"/>
        <v>14.6</v>
      </c>
      <c r="AB118" s="6">
        <v>2.4</v>
      </c>
      <c r="AD118" s="5"/>
      <c r="AE118" s="8">
        <v>32624</v>
      </c>
      <c r="AF118" s="6">
        <v>14.6</v>
      </c>
      <c r="AG118" s="6">
        <v>8</v>
      </c>
      <c r="AH118" s="6">
        <f t="shared" si="9"/>
        <v>11.3</v>
      </c>
      <c r="AI118" s="6">
        <v>37.6</v>
      </c>
    </row>
    <row r="119" spans="2:35" x14ac:dyDescent="0.25">
      <c r="B119" s="5"/>
      <c r="C119" s="8">
        <v>31164</v>
      </c>
      <c r="D119" s="6">
        <v>19</v>
      </c>
      <c r="E119" s="6">
        <v>14</v>
      </c>
      <c r="F119" s="6">
        <f t="shared" si="5"/>
        <v>16.5</v>
      </c>
      <c r="G119" s="6">
        <v>0</v>
      </c>
      <c r="I119" s="5"/>
      <c r="J119" s="8">
        <v>31529</v>
      </c>
      <c r="K119" s="6">
        <v>18.2</v>
      </c>
      <c r="L119" s="6">
        <v>10</v>
      </c>
      <c r="M119" s="6">
        <f t="shared" si="6"/>
        <v>14.1</v>
      </c>
      <c r="N119" s="6">
        <v>0.1</v>
      </c>
      <c r="P119" s="5"/>
      <c r="Q119" s="8">
        <v>31894</v>
      </c>
      <c r="R119" s="6">
        <v>20.399999999999999</v>
      </c>
      <c r="S119" s="6">
        <v>14.8</v>
      </c>
      <c r="T119" s="6">
        <f t="shared" si="7"/>
        <v>17.600000000000001</v>
      </c>
      <c r="U119" s="6">
        <v>0</v>
      </c>
      <c r="W119" s="5"/>
      <c r="X119" s="8">
        <v>32259</v>
      </c>
      <c r="Y119" s="6">
        <v>16.2</v>
      </c>
      <c r="Z119" s="6">
        <v>12.2</v>
      </c>
      <c r="AA119" s="6">
        <f t="shared" si="8"/>
        <v>14.2</v>
      </c>
      <c r="AB119" s="6">
        <v>8.8000000000000007</v>
      </c>
      <c r="AD119" s="5"/>
      <c r="AE119" s="8">
        <v>32625</v>
      </c>
      <c r="AF119" s="6">
        <v>19.2</v>
      </c>
      <c r="AG119" s="6">
        <v>6.6</v>
      </c>
      <c r="AH119" s="6">
        <f t="shared" si="9"/>
        <v>12.899999999999999</v>
      </c>
      <c r="AI119" s="6">
        <v>0</v>
      </c>
    </row>
    <row r="120" spans="2:35" x14ac:dyDescent="0.25">
      <c r="B120" s="5"/>
      <c r="C120" s="8">
        <v>31165</v>
      </c>
      <c r="D120" s="6">
        <v>16.2</v>
      </c>
      <c r="E120" s="6">
        <v>14.2</v>
      </c>
      <c r="F120" s="6">
        <f t="shared" si="5"/>
        <v>15.2</v>
      </c>
      <c r="G120" s="6">
        <v>1.4</v>
      </c>
      <c r="I120" s="5"/>
      <c r="J120" s="8">
        <v>31530</v>
      </c>
      <c r="K120" s="6">
        <v>18.600000000000001</v>
      </c>
      <c r="L120" s="6">
        <v>8.6</v>
      </c>
      <c r="M120" s="6">
        <f t="shared" si="6"/>
        <v>13.600000000000001</v>
      </c>
      <c r="N120" s="6">
        <v>0.1</v>
      </c>
      <c r="P120" s="5"/>
      <c r="Q120" s="8">
        <v>31895</v>
      </c>
      <c r="R120" s="6">
        <v>18.2</v>
      </c>
      <c r="S120" s="6">
        <v>14.4</v>
      </c>
      <c r="T120" s="6">
        <f t="shared" si="7"/>
        <v>16.3</v>
      </c>
      <c r="U120" s="6">
        <v>0</v>
      </c>
      <c r="W120" s="5"/>
      <c r="X120" s="8">
        <v>32260</v>
      </c>
      <c r="Y120" s="6">
        <v>14.6</v>
      </c>
      <c r="Z120" s="6">
        <v>12.2</v>
      </c>
      <c r="AA120" s="6">
        <f t="shared" si="8"/>
        <v>13.399999999999999</v>
      </c>
      <c r="AB120" s="6">
        <v>4.8</v>
      </c>
      <c r="AD120" s="5"/>
      <c r="AE120" s="8">
        <v>32626</v>
      </c>
      <c r="AF120" s="6">
        <v>19</v>
      </c>
      <c r="AG120" s="6">
        <v>11.4</v>
      </c>
      <c r="AH120" s="6">
        <f t="shared" si="9"/>
        <v>15.2</v>
      </c>
      <c r="AI120" s="6">
        <v>0</v>
      </c>
    </row>
    <row r="121" spans="2:35" x14ac:dyDescent="0.25">
      <c r="B121" s="5"/>
      <c r="C121" s="8">
        <v>31166</v>
      </c>
      <c r="D121" s="6">
        <v>20.2</v>
      </c>
      <c r="E121" s="6">
        <v>12</v>
      </c>
      <c r="F121" s="6">
        <f t="shared" si="5"/>
        <v>16.100000000000001</v>
      </c>
      <c r="G121" s="6">
        <v>0</v>
      </c>
      <c r="I121" s="5"/>
      <c r="J121" s="8">
        <v>31531</v>
      </c>
      <c r="K121" s="6">
        <v>17.399999999999999</v>
      </c>
      <c r="L121" s="6">
        <v>9.6</v>
      </c>
      <c r="M121" s="6">
        <f t="shared" si="6"/>
        <v>13.5</v>
      </c>
      <c r="N121" s="6">
        <v>0</v>
      </c>
      <c r="P121" s="5"/>
      <c r="Q121" s="8">
        <v>31896</v>
      </c>
      <c r="R121" s="6">
        <v>18.2</v>
      </c>
      <c r="S121" s="6">
        <v>13.6</v>
      </c>
      <c r="T121" s="6">
        <f t="shared" si="7"/>
        <v>15.899999999999999</v>
      </c>
      <c r="U121" s="6">
        <v>0</v>
      </c>
      <c r="W121" s="5"/>
      <c r="X121" s="8">
        <v>32261</v>
      </c>
      <c r="Y121" s="6">
        <v>20</v>
      </c>
      <c r="Z121" s="6">
        <v>10</v>
      </c>
      <c r="AA121" s="6">
        <f t="shared" si="8"/>
        <v>15</v>
      </c>
      <c r="AB121" s="6">
        <v>0</v>
      </c>
      <c r="AD121" s="5"/>
      <c r="AE121" s="8">
        <v>32627</v>
      </c>
      <c r="AF121" s="6">
        <v>17.600000000000001</v>
      </c>
      <c r="AG121" s="6">
        <v>9.8000000000000007</v>
      </c>
      <c r="AH121" s="6">
        <f t="shared" si="9"/>
        <v>13.700000000000001</v>
      </c>
      <c r="AI121" s="6">
        <v>0.1</v>
      </c>
    </row>
    <row r="122" spans="2:35" x14ac:dyDescent="0.25">
      <c r="B122" s="5"/>
      <c r="C122" s="12">
        <v>31167</v>
      </c>
      <c r="D122" s="13">
        <v>18.600000000000001</v>
      </c>
      <c r="E122" s="13">
        <v>13.8</v>
      </c>
      <c r="F122" s="13">
        <f t="shared" si="5"/>
        <v>16.200000000000003</v>
      </c>
      <c r="G122" s="13">
        <v>0</v>
      </c>
      <c r="I122" s="5"/>
      <c r="J122" s="12">
        <v>31532</v>
      </c>
      <c r="K122" s="13">
        <v>20.6</v>
      </c>
      <c r="L122" s="13">
        <v>11.2</v>
      </c>
      <c r="M122" s="13">
        <f t="shared" si="6"/>
        <v>15.9</v>
      </c>
      <c r="N122" s="13">
        <v>0</v>
      </c>
      <c r="P122" s="5"/>
      <c r="Q122" s="12">
        <v>31897</v>
      </c>
      <c r="R122" s="13">
        <v>19</v>
      </c>
      <c r="S122" s="13">
        <v>13</v>
      </c>
      <c r="T122" s="13">
        <f t="shared" si="7"/>
        <v>16</v>
      </c>
      <c r="U122" s="13">
        <v>0</v>
      </c>
      <c r="W122" s="5"/>
      <c r="X122" s="8">
        <v>32262</v>
      </c>
      <c r="Y122" s="6">
        <v>18.2</v>
      </c>
      <c r="Z122" s="6">
        <v>11.2</v>
      </c>
      <c r="AA122" s="6">
        <f t="shared" si="8"/>
        <v>14.7</v>
      </c>
      <c r="AB122" s="6">
        <v>0.8</v>
      </c>
      <c r="AD122" s="5"/>
      <c r="AE122" s="12">
        <v>32628</v>
      </c>
      <c r="AF122" s="13">
        <v>15.8</v>
      </c>
      <c r="AG122" s="13">
        <v>8.6</v>
      </c>
      <c r="AH122" s="13">
        <f t="shared" si="9"/>
        <v>12.2</v>
      </c>
      <c r="AI122" s="13">
        <v>0</v>
      </c>
    </row>
    <row r="123" spans="2:35" x14ac:dyDescent="0.25">
      <c r="B123" s="5" t="s">
        <v>9</v>
      </c>
      <c r="C123" s="8">
        <v>31168</v>
      </c>
      <c r="D123" s="6">
        <v>19.600000000000001</v>
      </c>
      <c r="E123" s="6">
        <v>14.2</v>
      </c>
      <c r="F123" s="6">
        <f t="shared" si="5"/>
        <v>16.899999999999999</v>
      </c>
      <c r="G123" s="6">
        <v>0</v>
      </c>
      <c r="I123" s="5" t="s">
        <v>9</v>
      </c>
      <c r="J123" s="8">
        <v>31533</v>
      </c>
      <c r="K123" s="6">
        <v>21</v>
      </c>
      <c r="L123" s="6">
        <v>12.2</v>
      </c>
      <c r="M123" s="6">
        <f t="shared" si="6"/>
        <v>16.600000000000001</v>
      </c>
      <c r="N123" s="6">
        <v>0</v>
      </c>
      <c r="P123" s="5" t="s">
        <v>9</v>
      </c>
      <c r="Q123" s="8">
        <v>31898</v>
      </c>
      <c r="R123" s="6">
        <v>18.8</v>
      </c>
      <c r="S123" s="6">
        <v>12</v>
      </c>
      <c r="T123" s="6">
        <f t="shared" si="7"/>
        <v>15.4</v>
      </c>
      <c r="U123" s="6">
        <v>0</v>
      </c>
      <c r="W123" s="5"/>
      <c r="X123" s="12">
        <v>32263</v>
      </c>
      <c r="Y123" s="13">
        <v>17.600000000000001</v>
      </c>
      <c r="Z123" s="13">
        <v>10.199999999999999</v>
      </c>
      <c r="AA123" s="13">
        <f t="shared" si="8"/>
        <v>13.9</v>
      </c>
      <c r="AB123" s="13">
        <v>0.1</v>
      </c>
      <c r="AD123" s="5" t="s">
        <v>9</v>
      </c>
      <c r="AE123" s="8">
        <v>32629</v>
      </c>
      <c r="AF123" s="6">
        <v>17.399999999999999</v>
      </c>
      <c r="AG123" s="6">
        <v>9.4</v>
      </c>
      <c r="AH123" s="6">
        <f t="shared" si="9"/>
        <v>13.399999999999999</v>
      </c>
      <c r="AI123" s="6">
        <v>0</v>
      </c>
    </row>
    <row r="124" spans="2:35" x14ac:dyDescent="0.25">
      <c r="B124" s="5"/>
      <c r="C124" s="8">
        <v>31169</v>
      </c>
      <c r="D124" s="6">
        <v>19.2</v>
      </c>
      <c r="E124" s="6">
        <v>15</v>
      </c>
      <c r="F124" s="6">
        <f t="shared" si="5"/>
        <v>17.100000000000001</v>
      </c>
      <c r="G124" s="6">
        <v>0.1</v>
      </c>
      <c r="I124" s="5"/>
      <c r="J124" s="8">
        <v>31534</v>
      </c>
      <c r="K124" s="6">
        <v>21</v>
      </c>
      <c r="L124" s="6">
        <v>13</v>
      </c>
      <c r="M124" s="6">
        <f t="shared" si="6"/>
        <v>17</v>
      </c>
      <c r="N124" s="6">
        <v>0</v>
      </c>
      <c r="P124" s="5"/>
      <c r="Q124" s="8">
        <v>31899</v>
      </c>
      <c r="R124" s="6">
        <v>19.399999999999999</v>
      </c>
      <c r="S124" s="6">
        <v>13.6</v>
      </c>
      <c r="T124" s="6">
        <f t="shared" si="7"/>
        <v>16.5</v>
      </c>
      <c r="U124" s="6">
        <v>0</v>
      </c>
      <c r="W124" s="5" t="s">
        <v>9</v>
      </c>
      <c r="X124" s="8">
        <v>32264</v>
      </c>
      <c r="Y124" s="6">
        <v>18.600000000000001</v>
      </c>
      <c r="Z124" s="6">
        <v>14</v>
      </c>
      <c r="AA124" s="6">
        <f t="shared" si="8"/>
        <v>16.3</v>
      </c>
      <c r="AB124" s="6">
        <v>0</v>
      </c>
      <c r="AD124" s="5"/>
      <c r="AE124" s="8">
        <v>32630</v>
      </c>
      <c r="AF124" s="6">
        <v>18.8</v>
      </c>
      <c r="AG124" s="6">
        <v>11.2</v>
      </c>
      <c r="AH124" s="6">
        <f t="shared" si="9"/>
        <v>15</v>
      </c>
      <c r="AI124" s="6">
        <v>0</v>
      </c>
    </row>
    <row r="125" spans="2:35" x14ac:dyDescent="0.25">
      <c r="B125" s="5"/>
      <c r="C125" s="8">
        <v>31170</v>
      </c>
      <c r="D125" s="6">
        <v>17.2</v>
      </c>
      <c r="E125" s="6">
        <v>12</v>
      </c>
      <c r="F125" s="6">
        <f t="shared" si="5"/>
        <v>14.6</v>
      </c>
      <c r="G125" s="6">
        <v>1.8</v>
      </c>
      <c r="I125" s="5"/>
      <c r="J125" s="8">
        <v>31535</v>
      </c>
      <c r="K125" s="6">
        <v>16.8</v>
      </c>
      <c r="L125" s="6">
        <v>13.4</v>
      </c>
      <c r="M125" s="6">
        <f t="shared" si="6"/>
        <v>15.100000000000001</v>
      </c>
      <c r="N125" s="6">
        <v>0.2</v>
      </c>
      <c r="P125" s="5"/>
      <c r="Q125" s="8">
        <v>31900</v>
      </c>
      <c r="R125" s="6">
        <v>18.8</v>
      </c>
      <c r="S125" s="6">
        <v>11.4</v>
      </c>
      <c r="T125" s="6">
        <f t="shared" si="7"/>
        <v>15.100000000000001</v>
      </c>
      <c r="U125" s="6">
        <v>0</v>
      </c>
      <c r="W125" s="5"/>
      <c r="X125" s="8">
        <v>32265</v>
      </c>
      <c r="Y125" s="6">
        <v>20.8</v>
      </c>
      <c r="Z125" s="6">
        <v>12.6</v>
      </c>
      <c r="AA125" s="6">
        <f t="shared" si="8"/>
        <v>16.7</v>
      </c>
      <c r="AB125" s="6">
        <v>1.6</v>
      </c>
      <c r="AD125" s="5"/>
      <c r="AE125" s="8">
        <v>32631</v>
      </c>
      <c r="AF125" s="6">
        <v>20.2</v>
      </c>
      <c r="AG125" s="6">
        <v>12</v>
      </c>
      <c r="AH125" s="6">
        <f t="shared" si="9"/>
        <v>16.100000000000001</v>
      </c>
      <c r="AI125" s="6">
        <v>0</v>
      </c>
    </row>
    <row r="126" spans="2:35" x14ac:dyDescent="0.25">
      <c r="B126" s="5"/>
      <c r="C126" s="8">
        <v>31171</v>
      </c>
      <c r="D126" s="6">
        <v>16</v>
      </c>
      <c r="E126" s="6">
        <v>10</v>
      </c>
      <c r="F126" s="6">
        <f t="shared" si="5"/>
        <v>13</v>
      </c>
      <c r="G126" s="6">
        <v>0.8</v>
      </c>
      <c r="I126" s="5"/>
      <c r="J126" s="8">
        <v>31536</v>
      </c>
      <c r="K126" s="6">
        <v>20.2</v>
      </c>
      <c r="L126" s="6">
        <v>11</v>
      </c>
      <c r="M126" s="6">
        <f t="shared" si="6"/>
        <v>15.6</v>
      </c>
      <c r="N126" s="6">
        <v>0</v>
      </c>
      <c r="P126" s="5"/>
      <c r="Q126" s="8">
        <v>31901</v>
      </c>
      <c r="R126" s="6">
        <v>18.600000000000001</v>
      </c>
      <c r="S126" s="6">
        <v>10</v>
      </c>
      <c r="T126" s="6">
        <f t="shared" si="7"/>
        <v>14.3</v>
      </c>
      <c r="U126" s="6">
        <v>0</v>
      </c>
      <c r="W126" s="5"/>
      <c r="X126" s="8">
        <v>32266</v>
      </c>
      <c r="Y126" s="6">
        <v>21.2</v>
      </c>
      <c r="Z126" s="6">
        <v>13.2</v>
      </c>
      <c r="AA126" s="6">
        <f t="shared" si="8"/>
        <v>17.2</v>
      </c>
      <c r="AB126" s="6">
        <v>0</v>
      </c>
      <c r="AD126" s="5"/>
      <c r="AE126" s="8">
        <v>32632</v>
      </c>
      <c r="AF126" s="6">
        <v>19.399999999999999</v>
      </c>
      <c r="AG126" s="6">
        <v>13.6</v>
      </c>
      <c r="AH126" s="6">
        <f t="shared" si="9"/>
        <v>16.5</v>
      </c>
      <c r="AI126" s="6">
        <v>0</v>
      </c>
    </row>
    <row r="127" spans="2:35" x14ac:dyDescent="0.25">
      <c r="B127" s="5"/>
      <c r="C127" s="8">
        <v>31172</v>
      </c>
      <c r="D127" s="6">
        <v>15.8</v>
      </c>
      <c r="E127" s="6">
        <v>9.1999999999999993</v>
      </c>
      <c r="F127" s="6">
        <f t="shared" si="5"/>
        <v>12.5</v>
      </c>
      <c r="G127" s="6">
        <v>10.8</v>
      </c>
      <c r="I127" s="5"/>
      <c r="J127" s="8">
        <v>31537</v>
      </c>
      <c r="K127" s="6">
        <v>21</v>
      </c>
      <c r="L127" s="6">
        <v>12.4</v>
      </c>
      <c r="M127" s="6">
        <f t="shared" si="6"/>
        <v>16.7</v>
      </c>
      <c r="N127" s="6">
        <v>0</v>
      </c>
      <c r="P127" s="5"/>
      <c r="Q127" s="8">
        <v>31902</v>
      </c>
      <c r="R127" s="6">
        <v>17.2</v>
      </c>
      <c r="S127" s="6">
        <v>9</v>
      </c>
      <c r="T127" s="6">
        <f t="shared" si="7"/>
        <v>13.1</v>
      </c>
      <c r="U127" s="6">
        <v>0</v>
      </c>
      <c r="W127" s="5"/>
      <c r="X127" s="8">
        <v>32267</v>
      </c>
      <c r="Y127" s="6">
        <v>18.2</v>
      </c>
      <c r="Z127" s="6">
        <v>14</v>
      </c>
      <c r="AA127" s="6">
        <f t="shared" si="8"/>
        <v>16.100000000000001</v>
      </c>
      <c r="AB127" s="6">
        <v>0</v>
      </c>
      <c r="AD127" s="5"/>
      <c r="AE127" s="8">
        <v>32633</v>
      </c>
      <c r="AF127" s="6">
        <v>23.2</v>
      </c>
      <c r="AG127" s="6">
        <v>15</v>
      </c>
      <c r="AH127" s="6">
        <f t="shared" si="9"/>
        <v>19.100000000000001</v>
      </c>
      <c r="AI127" s="6">
        <v>0</v>
      </c>
    </row>
    <row r="128" spans="2:35" x14ac:dyDescent="0.25">
      <c r="B128" s="5"/>
      <c r="C128" s="8">
        <v>31173</v>
      </c>
      <c r="D128" s="6">
        <v>12.2</v>
      </c>
      <c r="E128" s="6">
        <v>7.8</v>
      </c>
      <c r="F128" s="6">
        <f t="shared" si="5"/>
        <v>10</v>
      </c>
      <c r="G128" s="6">
        <v>5</v>
      </c>
      <c r="I128" s="5"/>
      <c r="J128" s="8">
        <v>31538</v>
      </c>
      <c r="K128" s="6">
        <v>21</v>
      </c>
      <c r="L128" s="6">
        <v>12.6</v>
      </c>
      <c r="M128" s="6">
        <f t="shared" si="6"/>
        <v>16.8</v>
      </c>
      <c r="N128" s="6">
        <v>0.1</v>
      </c>
      <c r="P128" s="5"/>
      <c r="Q128" s="8">
        <v>31903</v>
      </c>
      <c r="R128" s="6">
        <v>16.2</v>
      </c>
      <c r="S128" s="6">
        <v>9.1999999999999993</v>
      </c>
      <c r="T128" s="6">
        <f t="shared" si="7"/>
        <v>12.7</v>
      </c>
      <c r="U128" s="6">
        <v>0</v>
      </c>
      <c r="W128" s="5"/>
      <c r="X128" s="8">
        <v>32268</v>
      </c>
      <c r="Y128" s="6">
        <v>21.4</v>
      </c>
      <c r="Z128" s="6">
        <v>13.6</v>
      </c>
      <c r="AA128" s="6">
        <f t="shared" si="8"/>
        <v>17.5</v>
      </c>
      <c r="AB128" s="6">
        <v>0</v>
      </c>
      <c r="AD128" s="5"/>
      <c r="AE128" s="8">
        <v>32634</v>
      </c>
      <c r="AF128" s="6">
        <v>30.2</v>
      </c>
      <c r="AG128" s="6">
        <v>17.2</v>
      </c>
      <c r="AH128" s="6">
        <f t="shared" si="9"/>
        <v>23.7</v>
      </c>
      <c r="AI128" s="6">
        <v>0</v>
      </c>
    </row>
    <row r="129" spans="2:35" x14ac:dyDescent="0.25">
      <c r="B129" s="5"/>
      <c r="C129" s="8">
        <v>31174</v>
      </c>
      <c r="D129" s="6">
        <v>15.6</v>
      </c>
      <c r="E129" s="6">
        <v>8.6</v>
      </c>
      <c r="F129" s="6">
        <f t="shared" si="5"/>
        <v>12.1</v>
      </c>
      <c r="G129" s="6">
        <v>1.8</v>
      </c>
      <c r="I129" s="5"/>
      <c r="J129" s="8">
        <v>31539</v>
      </c>
      <c r="K129" s="6">
        <v>20.8</v>
      </c>
      <c r="L129" s="6">
        <v>13.4</v>
      </c>
      <c r="M129" s="6">
        <f t="shared" si="6"/>
        <v>17.100000000000001</v>
      </c>
      <c r="N129" s="6">
        <v>0</v>
      </c>
      <c r="P129" s="5"/>
      <c r="Q129" s="8">
        <v>31904</v>
      </c>
      <c r="R129" s="6">
        <v>18</v>
      </c>
      <c r="S129" s="6">
        <v>11.6</v>
      </c>
      <c r="T129" s="6">
        <f t="shared" si="7"/>
        <v>14.8</v>
      </c>
      <c r="U129" s="6">
        <v>0</v>
      </c>
      <c r="W129" s="5"/>
      <c r="X129" s="8">
        <v>32269</v>
      </c>
      <c r="Y129" s="6">
        <v>22</v>
      </c>
      <c r="Z129" s="6">
        <v>17.8</v>
      </c>
      <c r="AA129" s="6">
        <f t="shared" si="8"/>
        <v>19.899999999999999</v>
      </c>
      <c r="AB129" s="6">
        <v>0</v>
      </c>
      <c r="AD129" s="5"/>
      <c r="AE129" s="8">
        <v>32635</v>
      </c>
      <c r="AF129" s="6">
        <v>26</v>
      </c>
      <c r="AG129" s="6">
        <v>17.399999999999999</v>
      </c>
      <c r="AH129" s="6">
        <f t="shared" si="9"/>
        <v>21.7</v>
      </c>
      <c r="AI129" s="6">
        <v>0</v>
      </c>
    </row>
    <row r="130" spans="2:35" x14ac:dyDescent="0.25">
      <c r="B130" s="5"/>
      <c r="C130" s="8">
        <v>31175</v>
      </c>
      <c r="D130" s="6">
        <v>21</v>
      </c>
      <c r="E130" s="6">
        <v>9.1999999999999993</v>
      </c>
      <c r="F130" s="6">
        <f t="shared" si="5"/>
        <v>15.1</v>
      </c>
      <c r="G130" s="6">
        <v>0.1</v>
      </c>
      <c r="I130" s="5"/>
      <c r="J130" s="8">
        <v>31540</v>
      </c>
      <c r="K130" s="6">
        <v>19.600000000000001</v>
      </c>
      <c r="L130" s="6">
        <v>14</v>
      </c>
      <c r="M130" s="6">
        <f t="shared" si="6"/>
        <v>16.8</v>
      </c>
      <c r="N130" s="6">
        <v>0</v>
      </c>
      <c r="P130" s="5"/>
      <c r="Q130" s="8">
        <v>31905</v>
      </c>
      <c r="R130" s="6">
        <v>18.8</v>
      </c>
      <c r="S130" s="6">
        <v>11.8</v>
      </c>
      <c r="T130" s="6">
        <f t="shared" si="7"/>
        <v>15.3</v>
      </c>
      <c r="U130" s="6">
        <v>0</v>
      </c>
      <c r="W130" s="5"/>
      <c r="X130" s="8">
        <v>32270</v>
      </c>
      <c r="Y130" s="6">
        <v>23.8</v>
      </c>
      <c r="Z130" s="6">
        <v>17</v>
      </c>
      <c r="AA130" s="6">
        <f t="shared" si="8"/>
        <v>20.399999999999999</v>
      </c>
      <c r="AB130" s="6">
        <v>0.1</v>
      </c>
      <c r="AD130" s="5"/>
      <c r="AE130" s="8">
        <v>32636</v>
      </c>
      <c r="AF130" s="6">
        <v>21.2</v>
      </c>
      <c r="AG130" s="6">
        <v>15.6</v>
      </c>
      <c r="AH130" s="6">
        <f t="shared" si="9"/>
        <v>18.399999999999999</v>
      </c>
      <c r="AI130" s="6">
        <v>0</v>
      </c>
    </row>
    <row r="131" spans="2:35" x14ac:dyDescent="0.25">
      <c r="B131" s="5"/>
      <c r="C131" s="8">
        <v>31176</v>
      </c>
      <c r="D131" s="6">
        <v>16.399999999999999</v>
      </c>
      <c r="E131" s="6">
        <v>10.6</v>
      </c>
      <c r="F131" s="6">
        <f t="shared" si="5"/>
        <v>13.5</v>
      </c>
      <c r="G131" s="6">
        <v>0.1</v>
      </c>
      <c r="I131" s="5"/>
      <c r="J131" s="8">
        <v>31541</v>
      </c>
      <c r="K131" s="6">
        <v>20</v>
      </c>
      <c r="L131" s="6">
        <v>12.4</v>
      </c>
      <c r="M131" s="6">
        <f t="shared" si="6"/>
        <v>16.2</v>
      </c>
      <c r="N131" s="6">
        <v>0</v>
      </c>
      <c r="P131" s="5"/>
      <c r="Q131" s="8">
        <v>31906</v>
      </c>
      <c r="R131" s="6">
        <v>18.2</v>
      </c>
      <c r="S131" s="6">
        <v>12.4</v>
      </c>
      <c r="T131" s="6">
        <f t="shared" si="7"/>
        <v>15.3</v>
      </c>
      <c r="U131" s="6">
        <v>0</v>
      </c>
      <c r="W131" s="5"/>
      <c r="X131" s="8">
        <v>32271</v>
      </c>
      <c r="Y131" s="6">
        <v>20</v>
      </c>
      <c r="Z131" s="6">
        <v>15</v>
      </c>
      <c r="AA131" s="6">
        <f t="shared" si="8"/>
        <v>17.5</v>
      </c>
      <c r="AB131" s="6">
        <v>1.6</v>
      </c>
      <c r="AD131" s="5"/>
      <c r="AE131" s="8">
        <v>32637</v>
      </c>
      <c r="AF131" s="6">
        <v>19.600000000000001</v>
      </c>
      <c r="AG131" s="6">
        <v>13.8</v>
      </c>
      <c r="AH131" s="6">
        <f t="shared" si="9"/>
        <v>16.700000000000003</v>
      </c>
      <c r="AI131" s="6">
        <v>0</v>
      </c>
    </row>
    <row r="132" spans="2:35" x14ac:dyDescent="0.25">
      <c r="B132" s="5"/>
      <c r="C132" s="8">
        <v>31177</v>
      </c>
      <c r="D132" s="6">
        <v>13.8</v>
      </c>
      <c r="E132" s="6">
        <v>10</v>
      </c>
      <c r="F132" s="6">
        <f t="shared" ref="F132:F195" si="10">+(D132+E132)/2</f>
        <v>11.9</v>
      </c>
      <c r="G132" s="6">
        <v>4.4000000000000004</v>
      </c>
      <c r="I132" s="5"/>
      <c r="J132" s="8">
        <v>31542</v>
      </c>
      <c r="K132" s="6">
        <v>21</v>
      </c>
      <c r="L132" s="6">
        <v>14</v>
      </c>
      <c r="M132" s="6">
        <f t="shared" ref="M132:M195" si="11">+(K132+L132)/2</f>
        <v>17.5</v>
      </c>
      <c r="N132" s="6">
        <v>0</v>
      </c>
      <c r="P132" s="5"/>
      <c r="Q132" s="8">
        <v>31907</v>
      </c>
      <c r="R132" s="6">
        <v>18</v>
      </c>
      <c r="S132" s="6">
        <v>12.6</v>
      </c>
      <c r="T132" s="6">
        <f t="shared" ref="T132:T195" si="12">+(R132+S132)/2</f>
        <v>15.3</v>
      </c>
      <c r="U132" s="6">
        <v>0.1</v>
      </c>
      <c r="W132" s="5"/>
      <c r="X132" s="8">
        <v>32272</v>
      </c>
      <c r="Y132" s="6">
        <v>21.2</v>
      </c>
      <c r="Z132" s="6">
        <v>16</v>
      </c>
      <c r="AA132" s="6">
        <f t="shared" ref="AA132:AA195" si="13">+(Y132+Z132)/2</f>
        <v>18.600000000000001</v>
      </c>
      <c r="AB132" s="6">
        <v>0.8</v>
      </c>
      <c r="AD132" s="5"/>
      <c r="AE132" s="8">
        <v>32638</v>
      </c>
      <c r="AF132" s="6">
        <v>20.399999999999999</v>
      </c>
      <c r="AG132" s="6">
        <v>16</v>
      </c>
      <c r="AH132" s="6">
        <f t="shared" ref="AH132:AH195" si="14">+(AF132+AG132)/2</f>
        <v>18.2</v>
      </c>
      <c r="AI132" s="6">
        <v>0</v>
      </c>
    </row>
    <row r="133" spans="2:35" x14ac:dyDescent="0.25">
      <c r="B133" s="5"/>
      <c r="C133" s="8">
        <v>31178</v>
      </c>
      <c r="D133" s="6">
        <v>14.8</v>
      </c>
      <c r="E133" s="6">
        <v>8.4</v>
      </c>
      <c r="F133" s="6">
        <f t="shared" si="10"/>
        <v>11.600000000000001</v>
      </c>
      <c r="G133" s="6">
        <v>2.4</v>
      </c>
      <c r="I133" s="5"/>
      <c r="J133" s="8">
        <v>31543</v>
      </c>
      <c r="K133" s="6">
        <v>24.4</v>
      </c>
      <c r="L133" s="6">
        <v>16.600000000000001</v>
      </c>
      <c r="M133" s="6">
        <f t="shared" si="11"/>
        <v>20.5</v>
      </c>
      <c r="N133" s="6">
        <v>0</v>
      </c>
      <c r="P133" s="5"/>
      <c r="Q133" s="8">
        <v>31908</v>
      </c>
      <c r="R133" s="6">
        <v>20</v>
      </c>
      <c r="S133" s="6">
        <v>13.2</v>
      </c>
      <c r="T133" s="6">
        <f t="shared" si="12"/>
        <v>16.600000000000001</v>
      </c>
      <c r="U133" s="6">
        <v>1.2</v>
      </c>
      <c r="W133" s="5"/>
      <c r="X133" s="8">
        <v>32273</v>
      </c>
      <c r="Y133" s="6">
        <v>21.4</v>
      </c>
      <c r="Z133" s="6">
        <v>16.2</v>
      </c>
      <c r="AA133" s="6">
        <f t="shared" si="13"/>
        <v>18.799999999999997</v>
      </c>
      <c r="AB133" s="6">
        <v>0.8</v>
      </c>
      <c r="AD133" s="5"/>
      <c r="AE133" s="8">
        <v>32639</v>
      </c>
      <c r="AF133" s="6">
        <v>19.2</v>
      </c>
      <c r="AG133" s="6">
        <v>16</v>
      </c>
      <c r="AH133" s="6">
        <f t="shared" si="14"/>
        <v>17.600000000000001</v>
      </c>
      <c r="AI133" s="6">
        <v>0</v>
      </c>
    </row>
    <row r="134" spans="2:35" x14ac:dyDescent="0.25">
      <c r="B134" s="5"/>
      <c r="C134" s="8">
        <v>31179</v>
      </c>
      <c r="D134" s="6">
        <v>15.6</v>
      </c>
      <c r="E134" s="6">
        <v>7.4</v>
      </c>
      <c r="F134" s="6">
        <f t="shared" si="10"/>
        <v>11.5</v>
      </c>
      <c r="G134" s="6">
        <v>0</v>
      </c>
      <c r="I134" s="5"/>
      <c r="J134" s="8">
        <v>31544</v>
      </c>
      <c r="K134" s="6">
        <v>24.6</v>
      </c>
      <c r="L134" s="6">
        <v>17.2</v>
      </c>
      <c r="M134" s="6">
        <f t="shared" si="11"/>
        <v>20.9</v>
      </c>
      <c r="N134" s="6">
        <v>0</v>
      </c>
      <c r="P134" s="5"/>
      <c r="Q134" s="8">
        <v>31909</v>
      </c>
      <c r="R134" s="6">
        <v>18</v>
      </c>
      <c r="S134" s="6">
        <v>13.4</v>
      </c>
      <c r="T134" s="6">
        <f t="shared" si="12"/>
        <v>15.7</v>
      </c>
      <c r="U134" s="6">
        <v>0</v>
      </c>
      <c r="W134" s="5"/>
      <c r="X134" s="8">
        <v>32274</v>
      </c>
      <c r="Y134" s="6">
        <v>19.2</v>
      </c>
      <c r="Z134" s="6">
        <v>16.399999999999999</v>
      </c>
      <c r="AA134" s="6">
        <f t="shared" si="13"/>
        <v>17.799999999999997</v>
      </c>
      <c r="AB134" s="6">
        <v>8.8000000000000007</v>
      </c>
      <c r="AD134" s="5"/>
      <c r="AE134" s="8">
        <v>32640</v>
      </c>
      <c r="AF134" s="6">
        <v>19.600000000000001</v>
      </c>
      <c r="AG134" s="6">
        <v>14.2</v>
      </c>
      <c r="AH134" s="6">
        <f t="shared" si="14"/>
        <v>16.899999999999999</v>
      </c>
      <c r="AI134" s="6">
        <v>11.4</v>
      </c>
    </row>
    <row r="135" spans="2:35" x14ac:dyDescent="0.25">
      <c r="B135" s="5"/>
      <c r="C135" s="8">
        <v>31180</v>
      </c>
      <c r="D135" s="6">
        <v>20</v>
      </c>
      <c r="E135" s="6">
        <v>10</v>
      </c>
      <c r="F135" s="6">
        <f t="shared" si="10"/>
        <v>15</v>
      </c>
      <c r="G135" s="6">
        <v>0</v>
      </c>
      <c r="I135" s="5"/>
      <c r="J135" s="8">
        <v>31545</v>
      </c>
      <c r="K135" s="6">
        <v>20.6</v>
      </c>
      <c r="L135" s="6">
        <v>16.2</v>
      </c>
      <c r="M135" s="6">
        <f t="shared" si="11"/>
        <v>18.399999999999999</v>
      </c>
      <c r="N135" s="6">
        <v>0</v>
      </c>
      <c r="P135" s="5"/>
      <c r="Q135" s="8">
        <v>31910</v>
      </c>
      <c r="R135" s="6">
        <v>17.399999999999999</v>
      </c>
      <c r="S135" s="6">
        <v>14.6</v>
      </c>
      <c r="T135" s="6">
        <f t="shared" si="12"/>
        <v>16</v>
      </c>
      <c r="U135" s="6">
        <v>0</v>
      </c>
      <c r="W135" s="5"/>
      <c r="X135" s="8">
        <v>32275</v>
      </c>
      <c r="Y135" s="6">
        <v>19.600000000000001</v>
      </c>
      <c r="Z135" s="6">
        <v>15.4</v>
      </c>
      <c r="AA135" s="6">
        <f t="shared" si="13"/>
        <v>17.5</v>
      </c>
      <c r="AB135" s="6">
        <v>0.6</v>
      </c>
      <c r="AD135" s="5"/>
      <c r="AE135" s="8">
        <v>32641</v>
      </c>
      <c r="AF135" s="6">
        <v>17.399999999999999</v>
      </c>
      <c r="AG135" s="6">
        <v>13.8</v>
      </c>
      <c r="AH135" s="6">
        <f t="shared" si="14"/>
        <v>15.6</v>
      </c>
      <c r="AI135" s="6">
        <v>13.4</v>
      </c>
    </row>
    <row r="136" spans="2:35" x14ac:dyDescent="0.25">
      <c r="B136" s="5"/>
      <c r="C136" s="8">
        <v>31181</v>
      </c>
      <c r="D136" s="6">
        <v>20</v>
      </c>
      <c r="E136" s="6">
        <v>13.2</v>
      </c>
      <c r="F136" s="6">
        <f t="shared" si="10"/>
        <v>16.600000000000001</v>
      </c>
      <c r="G136" s="6">
        <v>0</v>
      </c>
      <c r="I136" s="5"/>
      <c r="J136" s="8">
        <v>31546</v>
      </c>
      <c r="K136" s="6">
        <v>21.4</v>
      </c>
      <c r="L136" s="6">
        <v>16.399999999999999</v>
      </c>
      <c r="M136" s="6">
        <f t="shared" si="11"/>
        <v>18.899999999999999</v>
      </c>
      <c r="N136" s="6">
        <v>0</v>
      </c>
      <c r="P136" s="5"/>
      <c r="Q136" s="8">
        <v>31911</v>
      </c>
      <c r="R136" s="6">
        <v>18.2</v>
      </c>
      <c r="S136" s="6">
        <v>13</v>
      </c>
      <c r="T136" s="6">
        <f t="shared" si="12"/>
        <v>15.6</v>
      </c>
      <c r="U136" s="6">
        <v>0</v>
      </c>
      <c r="W136" s="5"/>
      <c r="X136" s="8">
        <v>32276</v>
      </c>
      <c r="Y136" s="6">
        <v>18.2</v>
      </c>
      <c r="Z136" s="6">
        <v>15</v>
      </c>
      <c r="AA136" s="6">
        <f t="shared" si="13"/>
        <v>16.600000000000001</v>
      </c>
      <c r="AB136" s="6">
        <v>4.8</v>
      </c>
      <c r="AD136" s="5"/>
      <c r="AE136" s="8">
        <v>32642</v>
      </c>
      <c r="AF136" s="6">
        <v>18.600000000000001</v>
      </c>
      <c r="AG136" s="6">
        <v>14.2</v>
      </c>
      <c r="AH136" s="6">
        <f t="shared" si="14"/>
        <v>16.399999999999999</v>
      </c>
      <c r="AI136" s="6">
        <v>0</v>
      </c>
    </row>
    <row r="137" spans="2:35" x14ac:dyDescent="0.25">
      <c r="B137" s="5"/>
      <c r="C137" s="8">
        <v>31182</v>
      </c>
      <c r="D137" s="6">
        <v>17.600000000000001</v>
      </c>
      <c r="E137" s="6">
        <v>14.2</v>
      </c>
      <c r="F137" s="6">
        <f t="shared" si="10"/>
        <v>15.9</v>
      </c>
      <c r="G137" s="6">
        <v>0</v>
      </c>
      <c r="I137" s="5"/>
      <c r="J137" s="8">
        <v>31547</v>
      </c>
      <c r="K137" s="6">
        <v>26.4</v>
      </c>
      <c r="L137" s="6">
        <v>17</v>
      </c>
      <c r="M137" s="6">
        <f t="shared" si="11"/>
        <v>21.7</v>
      </c>
      <c r="N137" s="6">
        <v>0</v>
      </c>
      <c r="P137" s="5"/>
      <c r="Q137" s="8">
        <v>31912</v>
      </c>
      <c r="R137" s="6">
        <v>21</v>
      </c>
      <c r="S137" s="6">
        <v>13.6</v>
      </c>
      <c r="T137" s="6">
        <f t="shared" si="12"/>
        <v>17.3</v>
      </c>
      <c r="U137" s="6">
        <v>0</v>
      </c>
      <c r="W137" s="5"/>
      <c r="X137" s="8">
        <v>32277</v>
      </c>
      <c r="Y137" s="6">
        <v>20.8</v>
      </c>
      <c r="Z137" s="6">
        <v>14.8</v>
      </c>
      <c r="AA137" s="6">
        <f t="shared" si="13"/>
        <v>17.8</v>
      </c>
      <c r="AB137" s="6">
        <v>0.6</v>
      </c>
      <c r="AD137" s="5"/>
      <c r="AE137" s="8">
        <v>32643</v>
      </c>
      <c r="AF137" s="6">
        <v>20.399999999999999</v>
      </c>
      <c r="AG137" s="6">
        <v>13.6</v>
      </c>
      <c r="AH137" s="6">
        <f t="shared" si="14"/>
        <v>17</v>
      </c>
      <c r="AI137" s="6">
        <v>0</v>
      </c>
    </row>
    <row r="138" spans="2:35" x14ac:dyDescent="0.25">
      <c r="B138" s="5"/>
      <c r="C138" s="8">
        <v>31183</v>
      </c>
      <c r="D138" s="6">
        <v>15.8</v>
      </c>
      <c r="E138" s="6">
        <v>13.8</v>
      </c>
      <c r="F138" s="6">
        <f t="shared" si="10"/>
        <v>14.8</v>
      </c>
      <c r="G138" s="6">
        <v>30.6</v>
      </c>
      <c r="I138" s="5"/>
      <c r="J138" s="8">
        <v>31548</v>
      </c>
      <c r="K138" s="6">
        <v>21.4</v>
      </c>
      <c r="L138" s="6">
        <v>17.2</v>
      </c>
      <c r="M138" s="6">
        <f t="shared" si="11"/>
        <v>19.299999999999997</v>
      </c>
      <c r="N138" s="6">
        <v>0</v>
      </c>
      <c r="P138" s="5"/>
      <c r="Q138" s="8">
        <v>31913</v>
      </c>
      <c r="R138" s="6">
        <v>16</v>
      </c>
      <c r="S138" s="6">
        <v>12</v>
      </c>
      <c r="T138" s="6">
        <f t="shared" si="12"/>
        <v>14</v>
      </c>
      <c r="U138" s="6">
        <v>0.1</v>
      </c>
      <c r="W138" s="5"/>
      <c r="X138" s="8">
        <v>32278</v>
      </c>
      <c r="Y138" s="6">
        <v>22.2</v>
      </c>
      <c r="Z138" s="6">
        <v>16.2</v>
      </c>
      <c r="AA138" s="6">
        <f t="shared" si="13"/>
        <v>19.2</v>
      </c>
      <c r="AB138" s="6">
        <v>0.1</v>
      </c>
      <c r="AD138" s="5"/>
      <c r="AE138" s="8">
        <v>32644</v>
      </c>
      <c r="AF138" s="6">
        <v>23.6</v>
      </c>
      <c r="AG138" s="6">
        <v>15</v>
      </c>
      <c r="AH138" s="6">
        <f t="shared" si="14"/>
        <v>19.3</v>
      </c>
      <c r="AI138" s="6">
        <v>0</v>
      </c>
    </row>
    <row r="139" spans="2:35" x14ac:dyDescent="0.25">
      <c r="B139" s="5"/>
      <c r="C139" s="8">
        <v>31184</v>
      </c>
      <c r="D139" s="6">
        <v>16.399999999999999</v>
      </c>
      <c r="E139" s="6">
        <v>12</v>
      </c>
      <c r="F139" s="6">
        <f t="shared" si="10"/>
        <v>14.2</v>
      </c>
      <c r="G139" s="6">
        <v>4.5999999999999996</v>
      </c>
      <c r="I139" s="5"/>
      <c r="J139" s="8">
        <v>31549</v>
      </c>
      <c r="K139" s="6">
        <v>21.4</v>
      </c>
      <c r="L139" s="6">
        <v>16.399999999999999</v>
      </c>
      <c r="M139" s="6">
        <f t="shared" si="11"/>
        <v>18.899999999999999</v>
      </c>
      <c r="N139" s="6">
        <v>0</v>
      </c>
      <c r="P139" s="5"/>
      <c r="Q139" s="8">
        <v>31914</v>
      </c>
      <c r="R139" s="6">
        <v>15</v>
      </c>
      <c r="S139" s="6">
        <v>11.8</v>
      </c>
      <c r="T139" s="6">
        <f t="shared" si="12"/>
        <v>13.4</v>
      </c>
      <c r="U139" s="6">
        <v>23.8</v>
      </c>
      <c r="W139" s="5"/>
      <c r="X139" s="8">
        <v>32279</v>
      </c>
      <c r="Y139" s="6">
        <v>19.2</v>
      </c>
      <c r="Z139" s="6">
        <v>14.8</v>
      </c>
      <c r="AA139" s="6">
        <f t="shared" si="13"/>
        <v>17</v>
      </c>
      <c r="AB139" s="6">
        <v>7</v>
      </c>
      <c r="AD139" s="5"/>
      <c r="AE139" s="8">
        <v>32645</v>
      </c>
      <c r="AF139" s="6">
        <v>21.6</v>
      </c>
      <c r="AG139" s="6">
        <v>16</v>
      </c>
      <c r="AH139" s="6">
        <f t="shared" si="14"/>
        <v>18.8</v>
      </c>
      <c r="AI139" s="6">
        <v>0</v>
      </c>
    </row>
    <row r="140" spans="2:35" x14ac:dyDescent="0.25">
      <c r="B140" s="5"/>
      <c r="C140" s="8">
        <v>31185</v>
      </c>
      <c r="D140" s="6">
        <v>17</v>
      </c>
      <c r="E140" s="6">
        <v>10.8</v>
      </c>
      <c r="F140" s="6">
        <f t="shared" si="10"/>
        <v>13.9</v>
      </c>
      <c r="G140" s="6">
        <v>0</v>
      </c>
      <c r="I140" s="5"/>
      <c r="J140" s="8">
        <v>31550</v>
      </c>
      <c r="K140" s="6">
        <v>19.8</v>
      </c>
      <c r="L140" s="6">
        <v>15</v>
      </c>
      <c r="M140" s="6">
        <f t="shared" si="11"/>
        <v>17.399999999999999</v>
      </c>
      <c r="N140" s="6">
        <v>0</v>
      </c>
      <c r="P140" s="5"/>
      <c r="Q140" s="8">
        <v>31915</v>
      </c>
      <c r="R140" s="6">
        <v>17.2</v>
      </c>
      <c r="S140" s="6">
        <v>12.8</v>
      </c>
      <c r="T140" s="6">
        <f t="shared" si="12"/>
        <v>15</v>
      </c>
      <c r="U140" s="6">
        <v>0.1</v>
      </c>
      <c r="W140" s="5"/>
      <c r="X140" s="8">
        <v>32280</v>
      </c>
      <c r="Y140" s="6">
        <v>20.6</v>
      </c>
      <c r="Z140" s="6">
        <v>14.2</v>
      </c>
      <c r="AA140" s="6">
        <f t="shared" si="13"/>
        <v>17.399999999999999</v>
      </c>
      <c r="AB140" s="6">
        <v>0</v>
      </c>
      <c r="AD140" s="5"/>
      <c r="AE140" s="8">
        <v>32646</v>
      </c>
      <c r="AF140" s="6">
        <v>23.2</v>
      </c>
      <c r="AG140" s="6">
        <v>16.399999999999999</v>
      </c>
      <c r="AH140" s="6">
        <f t="shared" si="14"/>
        <v>19.799999999999997</v>
      </c>
      <c r="AI140" s="6">
        <v>0</v>
      </c>
    </row>
    <row r="141" spans="2:35" x14ac:dyDescent="0.25">
      <c r="B141" s="5"/>
      <c r="C141" s="8">
        <v>31186</v>
      </c>
      <c r="D141" s="6">
        <v>17.600000000000001</v>
      </c>
      <c r="E141" s="6">
        <v>12.4</v>
      </c>
      <c r="F141" s="6">
        <f t="shared" si="10"/>
        <v>15</v>
      </c>
      <c r="G141" s="6">
        <v>0</v>
      </c>
      <c r="I141" s="5"/>
      <c r="J141" s="8">
        <v>31551</v>
      </c>
      <c r="K141" s="6">
        <v>21.4</v>
      </c>
      <c r="L141" s="6">
        <v>16.2</v>
      </c>
      <c r="M141" s="6">
        <f t="shared" si="11"/>
        <v>18.799999999999997</v>
      </c>
      <c r="N141" s="6">
        <v>0</v>
      </c>
      <c r="P141" s="5"/>
      <c r="Q141" s="8">
        <v>31916</v>
      </c>
      <c r="R141" s="6">
        <v>14.6</v>
      </c>
      <c r="S141" s="6">
        <v>11.4</v>
      </c>
      <c r="T141" s="6">
        <f t="shared" si="12"/>
        <v>13</v>
      </c>
      <c r="U141" s="6">
        <v>8.8000000000000007</v>
      </c>
      <c r="W141" s="5"/>
      <c r="X141" s="8">
        <v>32281</v>
      </c>
      <c r="Y141" s="6">
        <v>21.8</v>
      </c>
      <c r="Z141" s="6">
        <v>16.600000000000001</v>
      </c>
      <c r="AA141" s="6">
        <f t="shared" si="13"/>
        <v>19.200000000000003</v>
      </c>
      <c r="AB141" s="6">
        <v>0</v>
      </c>
      <c r="AD141" s="5"/>
      <c r="AE141" s="8">
        <v>32647</v>
      </c>
      <c r="AF141" s="6">
        <v>22.8</v>
      </c>
      <c r="AG141" s="6">
        <v>16.2</v>
      </c>
      <c r="AH141" s="6">
        <f t="shared" si="14"/>
        <v>19.5</v>
      </c>
      <c r="AI141" s="6">
        <v>0</v>
      </c>
    </row>
    <row r="142" spans="2:35" x14ac:dyDescent="0.25">
      <c r="B142" s="5"/>
      <c r="C142" s="8">
        <v>31187</v>
      </c>
      <c r="D142" s="6">
        <v>19.2</v>
      </c>
      <c r="E142" s="6">
        <v>11.8</v>
      </c>
      <c r="F142" s="6">
        <f t="shared" si="10"/>
        <v>15.5</v>
      </c>
      <c r="G142" s="6">
        <v>0</v>
      </c>
      <c r="I142" s="5"/>
      <c r="J142" s="8">
        <v>31552</v>
      </c>
      <c r="K142" s="6">
        <v>24.4</v>
      </c>
      <c r="L142" s="6">
        <v>18.2</v>
      </c>
      <c r="M142" s="6">
        <f t="shared" si="11"/>
        <v>21.299999999999997</v>
      </c>
      <c r="N142" s="6">
        <v>0.1</v>
      </c>
      <c r="P142" s="5"/>
      <c r="Q142" s="8">
        <v>31917</v>
      </c>
      <c r="R142" s="6">
        <v>20</v>
      </c>
      <c r="S142" s="6">
        <v>10</v>
      </c>
      <c r="T142" s="6">
        <f t="shared" si="12"/>
        <v>15</v>
      </c>
      <c r="U142" s="6">
        <v>0</v>
      </c>
      <c r="W142" s="5"/>
      <c r="X142" s="8">
        <v>32282</v>
      </c>
      <c r="Y142" s="6">
        <v>20.8</v>
      </c>
      <c r="Z142" s="6">
        <v>16.399999999999999</v>
      </c>
      <c r="AA142" s="6">
        <f t="shared" si="13"/>
        <v>18.600000000000001</v>
      </c>
      <c r="AB142" s="6">
        <v>5.6</v>
      </c>
      <c r="AD142" s="5"/>
      <c r="AE142" s="8">
        <v>32648</v>
      </c>
      <c r="AF142" s="6">
        <v>21.6</v>
      </c>
      <c r="AG142" s="6">
        <v>15.8</v>
      </c>
      <c r="AH142" s="6">
        <f t="shared" si="14"/>
        <v>18.700000000000003</v>
      </c>
      <c r="AI142" s="6">
        <v>0</v>
      </c>
    </row>
    <row r="143" spans="2:35" x14ac:dyDescent="0.25">
      <c r="B143" s="5"/>
      <c r="C143" s="8">
        <v>31188</v>
      </c>
      <c r="D143" s="6">
        <v>18.8</v>
      </c>
      <c r="E143" s="6">
        <v>15</v>
      </c>
      <c r="F143" s="6">
        <f t="shared" si="10"/>
        <v>16.899999999999999</v>
      </c>
      <c r="G143" s="6">
        <v>0</v>
      </c>
      <c r="I143" s="5"/>
      <c r="J143" s="8">
        <v>31553</v>
      </c>
      <c r="K143" s="6">
        <v>23</v>
      </c>
      <c r="L143" s="6">
        <v>19.399999999999999</v>
      </c>
      <c r="M143" s="6">
        <f t="shared" si="11"/>
        <v>21.2</v>
      </c>
      <c r="N143" s="6">
        <v>0</v>
      </c>
      <c r="P143" s="5"/>
      <c r="Q143" s="8">
        <v>31918</v>
      </c>
      <c r="R143" s="6">
        <v>17.8</v>
      </c>
      <c r="S143" s="6">
        <v>11.8</v>
      </c>
      <c r="T143" s="6">
        <f t="shared" si="12"/>
        <v>14.8</v>
      </c>
      <c r="U143" s="6">
        <v>0</v>
      </c>
      <c r="W143" s="5"/>
      <c r="X143" s="8">
        <v>32283</v>
      </c>
      <c r="Y143" s="6">
        <v>22.4</v>
      </c>
      <c r="Z143" s="6">
        <v>15</v>
      </c>
      <c r="AA143" s="6">
        <f t="shared" si="13"/>
        <v>18.7</v>
      </c>
      <c r="AB143" s="6">
        <v>0</v>
      </c>
      <c r="AD143" s="5"/>
      <c r="AE143" s="8">
        <v>32649</v>
      </c>
      <c r="AF143" s="6">
        <v>21.4</v>
      </c>
      <c r="AG143" s="6">
        <v>15.6</v>
      </c>
      <c r="AH143" s="6">
        <f t="shared" si="14"/>
        <v>18.5</v>
      </c>
      <c r="AI143" s="6">
        <v>0.1</v>
      </c>
    </row>
    <row r="144" spans="2:35" x14ac:dyDescent="0.25">
      <c r="B144" s="5"/>
      <c r="C144" s="8">
        <v>31189</v>
      </c>
      <c r="D144" s="6">
        <v>18.600000000000001</v>
      </c>
      <c r="E144" s="6">
        <v>15</v>
      </c>
      <c r="F144" s="6">
        <f t="shared" si="10"/>
        <v>16.8</v>
      </c>
      <c r="G144" s="6">
        <v>0</v>
      </c>
      <c r="I144" s="5"/>
      <c r="J144" s="8">
        <v>31554</v>
      </c>
      <c r="K144" s="6">
        <v>23.4</v>
      </c>
      <c r="L144" s="6">
        <v>15.6</v>
      </c>
      <c r="M144" s="6">
        <f t="shared" si="11"/>
        <v>19.5</v>
      </c>
      <c r="N144" s="6">
        <v>0</v>
      </c>
      <c r="P144" s="5"/>
      <c r="Q144" s="8">
        <v>31919</v>
      </c>
      <c r="R144" s="6">
        <v>19.2</v>
      </c>
      <c r="S144" s="6">
        <v>14</v>
      </c>
      <c r="T144" s="6">
        <f t="shared" si="12"/>
        <v>16.600000000000001</v>
      </c>
      <c r="U144" s="6">
        <v>0</v>
      </c>
      <c r="W144" s="5"/>
      <c r="X144" s="8">
        <v>32284</v>
      </c>
      <c r="Y144" s="6">
        <v>20</v>
      </c>
      <c r="Z144" s="6">
        <v>15.4</v>
      </c>
      <c r="AA144" s="6">
        <f t="shared" si="13"/>
        <v>17.7</v>
      </c>
      <c r="AB144" s="6">
        <v>0</v>
      </c>
      <c r="AD144" s="5"/>
      <c r="AE144" s="8">
        <v>32650</v>
      </c>
      <c r="AF144" s="6">
        <v>22.6</v>
      </c>
      <c r="AG144" s="6">
        <v>16.399999999999999</v>
      </c>
      <c r="AH144" s="6">
        <f t="shared" si="14"/>
        <v>19.5</v>
      </c>
      <c r="AI144" s="6">
        <v>0</v>
      </c>
    </row>
    <row r="145" spans="2:35" x14ac:dyDescent="0.25">
      <c r="B145" s="5"/>
      <c r="C145" s="8">
        <v>31190</v>
      </c>
      <c r="D145" s="6">
        <v>17.8</v>
      </c>
      <c r="E145" s="6">
        <v>14.6</v>
      </c>
      <c r="F145" s="6">
        <f t="shared" si="10"/>
        <v>16.2</v>
      </c>
      <c r="G145" s="6">
        <v>0.1</v>
      </c>
      <c r="I145" s="5"/>
      <c r="J145" s="8">
        <v>31555</v>
      </c>
      <c r="K145" s="6">
        <v>25.4</v>
      </c>
      <c r="L145" s="6">
        <v>18</v>
      </c>
      <c r="M145" s="6">
        <f t="shared" si="11"/>
        <v>21.7</v>
      </c>
      <c r="N145" s="6">
        <v>0</v>
      </c>
      <c r="P145" s="5"/>
      <c r="Q145" s="8">
        <v>31920</v>
      </c>
      <c r="R145" s="6">
        <v>18</v>
      </c>
      <c r="S145" s="6">
        <v>14.8</v>
      </c>
      <c r="T145" s="6">
        <f t="shared" si="12"/>
        <v>16.399999999999999</v>
      </c>
      <c r="U145" s="6">
        <v>1.4</v>
      </c>
      <c r="W145" s="5"/>
      <c r="X145" s="8">
        <v>32285</v>
      </c>
      <c r="Y145" s="6">
        <v>21</v>
      </c>
      <c r="Z145" s="6">
        <v>16</v>
      </c>
      <c r="AA145" s="6">
        <f t="shared" si="13"/>
        <v>18.5</v>
      </c>
      <c r="AB145" s="6">
        <v>0</v>
      </c>
      <c r="AD145" s="5"/>
      <c r="AE145" s="8">
        <v>32651</v>
      </c>
      <c r="AF145" s="6">
        <v>24</v>
      </c>
      <c r="AG145" s="6">
        <v>20</v>
      </c>
      <c r="AH145" s="6">
        <f t="shared" si="14"/>
        <v>22</v>
      </c>
      <c r="AI145" s="6">
        <v>0.1</v>
      </c>
    </row>
    <row r="146" spans="2:35" x14ac:dyDescent="0.25">
      <c r="B146" s="5"/>
      <c r="C146" s="8">
        <v>31191</v>
      </c>
      <c r="D146" s="6">
        <v>19.600000000000001</v>
      </c>
      <c r="E146" s="6">
        <v>15.6</v>
      </c>
      <c r="F146" s="6">
        <f t="shared" si="10"/>
        <v>17.600000000000001</v>
      </c>
      <c r="G146" s="6">
        <v>0</v>
      </c>
      <c r="I146" s="5"/>
      <c r="J146" s="8">
        <v>31556</v>
      </c>
      <c r="K146" s="6">
        <v>23.4</v>
      </c>
      <c r="L146" s="6">
        <v>18.8</v>
      </c>
      <c r="M146" s="6">
        <f t="shared" si="11"/>
        <v>21.1</v>
      </c>
      <c r="N146" s="6">
        <v>0</v>
      </c>
      <c r="P146" s="5"/>
      <c r="Q146" s="8">
        <v>31921</v>
      </c>
      <c r="R146" s="6">
        <v>22</v>
      </c>
      <c r="S146" s="6">
        <v>14.2</v>
      </c>
      <c r="T146" s="6">
        <f t="shared" si="12"/>
        <v>18.100000000000001</v>
      </c>
      <c r="U146" s="6">
        <v>0</v>
      </c>
      <c r="W146" s="5"/>
      <c r="X146" s="8">
        <v>32286</v>
      </c>
      <c r="Y146" s="6">
        <v>22.2</v>
      </c>
      <c r="Z146" s="6">
        <v>16.2</v>
      </c>
      <c r="AA146" s="6">
        <f t="shared" si="13"/>
        <v>19.2</v>
      </c>
      <c r="AB146" s="6">
        <v>0.8</v>
      </c>
      <c r="AD146" s="5"/>
      <c r="AE146" s="8">
        <v>32652</v>
      </c>
      <c r="AF146" s="6">
        <v>22.8</v>
      </c>
      <c r="AG146" s="6">
        <v>19.600000000000001</v>
      </c>
      <c r="AH146" s="6">
        <f t="shared" si="14"/>
        <v>21.200000000000003</v>
      </c>
      <c r="AI146" s="6">
        <v>0.1</v>
      </c>
    </row>
    <row r="147" spans="2:35" x14ac:dyDescent="0.25">
      <c r="B147" s="5"/>
      <c r="C147" s="8">
        <v>31192</v>
      </c>
      <c r="D147" s="6">
        <v>23.8</v>
      </c>
      <c r="E147" s="6">
        <v>14</v>
      </c>
      <c r="F147" s="6">
        <f t="shared" si="10"/>
        <v>18.899999999999999</v>
      </c>
      <c r="G147" s="6">
        <v>0</v>
      </c>
      <c r="I147" s="5"/>
      <c r="J147" s="8">
        <v>31557</v>
      </c>
      <c r="K147" s="6">
        <v>24.6</v>
      </c>
      <c r="L147" s="6">
        <v>18.399999999999999</v>
      </c>
      <c r="M147" s="6">
        <f t="shared" si="11"/>
        <v>21.5</v>
      </c>
      <c r="N147" s="6">
        <v>0</v>
      </c>
      <c r="P147" s="5"/>
      <c r="Q147" s="8">
        <v>31922</v>
      </c>
      <c r="R147" s="6">
        <v>19.600000000000001</v>
      </c>
      <c r="S147" s="6">
        <v>15.8</v>
      </c>
      <c r="T147" s="6">
        <f t="shared" si="12"/>
        <v>17.700000000000003</v>
      </c>
      <c r="U147" s="6">
        <v>0</v>
      </c>
      <c r="W147" s="5"/>
      <c r="X147" s="8">
        <v>32287</v>
      </c>
      <c r="Y147" s="6">
        <v>22.8</v>
      </c>
      <c r="Z147" s="6">
        <v>16</v>
      </c>
      <c r="AA147" s="6">
        <f t="shared" si="13"/>
        <v>19.399999999999999</v>
      </c>
      <c r="AB147" s="6">
        <v>0</v>
      </c>
      <c r="AD147" s="5"/>
      <c r="AE147" s="8">
        <v>32653</v>
      </c>
      <c r="AF147" s="6">
        <v>21.2</v>
      </c>
      <c r="AG147" s="6">
        <v>18.600000000000001</v>
      </c>
      <c r="AH147" s="6">
        <f t="shared" si="14"/>
        <v>19.899999999999999</v>
      </c>
      <c r="AI147" s="6">
        <v>0</v>
      </c>
    </row>
    <row r="148" spans="2:35" x14ac:dyDescent="0.25">
      <c r="B148" s="5"/>
      <c r="C148" s="8">
        <v>31193</v>
      </c>
      <c r="D148" s="6">
        <v>22</v>
      </c>
      <c r="E148" s="6">
        <v>15</v>
      </c>
      <c r="F148" s="6">
        <f t="shared" si="10"/>
        <v>18.5</v>
      </c>
      <c r="G148" s="6">
        <v>0</v>
      </c>
      <c r="I148" s="5"/>
      <c r="J148" s="8">
        <v>31558</v>
      </c>
      <c r="K148" s="6">
        <v>22.4</v>
      </c>
      <c r="L148" s="6">
        <v>19.2</v>
      </c>
      <c r="M148" s="6">
        <f t="shared" si="11"/>
        <v>20.799999999999997</v>
      </c>
      <c r="N148" s="6">
        <v>1</v>
      </c>
      <c r="P148" s="5"/>
      <c r="Q148" s="8">
        <v>31923</v>
      </c>
      <c r="R148" s="6">
        <v>21.4</v>
      </c>
      <c r="S148" s="6">
        <v>16.600000000000001</v>
      </c>
      <c r="T148" s="6">
        <f t="shared" si="12"/>
        <v>19</v>
      </c>
      <c r="U148" s="6">
        <v>0</v>
      </c>
      <c r="W148" s="5"/>
      <c r="X148" s="8">
        <v>32288</v>
      </c>
      <c r="Y148" s="6">
        <v>22.4</v>
      </c>
      <c r="Z148" s="6">
        <v>16.2</v>
      </c>
      <c r="AA148" s="6">
        <f t="shared" si="13"/>
        <v>19.299999999999997</v>
      </c>
      <c r="AB148" s="6">
        <v>0</v>
      </c>
      <c r="AD148" s="5"/>
      <c r="AE148" s="8">
        <v>32654</v>
      </c>
      <c r="AF148" s="6">
        <v>22.2</v>
      </c>
      <c r="AG148" s="6">
        <v>17.600000000000001</v>
      </c>
      <c r="AH148" s="6">
        <f t="shared" si="14"/>
        <v>19.899999999999999</v>
      </c>
      <c r="AI148" s="6">
        <v>0.1</v>
      </c>
    </row>
    <row r="149" spans="2:35" x14ac:dyDescent="0.25">
      <c r="B149" s="5"/>
      <c r="C149" s="8">
        <v>31194</v>
      </c>
      <c r="D149" s="6">
        <v>21.2</v>
      </c>
      <c r="E149" s="6">
        <v>15.8</v>
      </c>
      <c r="F149" s="6">
        <f t="shared" si="10"/>
        <v>18.5</v>
      </c>
      <c r="G149" s="6">
        <v>0.1</v>
      </c>
      <c r="I149" s="5"/>
      <c r="J149" s="8">
        <v>31559</v>
      </c>
      <c r="K149" s="6">
        <v>21.6</v>
      </c>
      <c r="L149" s="6">
        <v>19.2</v>
      </c>
      <c r="M149" s="6">
        <f t="shared" si="11"/>
        <v>20.399999999999999</v>
      </c>
      <c r="N149" s="6">
        <v>0</v>
      </c>
      <c r="P149" s="5"/>
      <c r="Q149" s="8">
        <v>31924</v>
      </c>
      <c r="R149" s="6">
        <v>21</v>
      </c>
      <c r="S149" s="6">
        <v>17</v>
      </c>
      <c r="T149" s="6">
        <f t="shared" si="12"/>
        <v>19</v>
      </c>
      <c r="U149" s="6">
        <v>0</v>
      </c>
      <c r="W149" s="5"/>
      <c r="X149" s="8">
        <v>32289</v>
      </c>
      <c r="Y149" s="6">
        <v>21.2</v>
      </c>
      <c r="Z149" s="6">
        <v>16.399999999999999</v>
      </c>
      <c r="AA149" s="6">
        <f t="shared" si="13"/>
        <v>18.799999999999997</v>
      </c>
      <c r="AB149" s="6">
        <v>9.1999999999999993</v>
      </c>
      <c r="AD149" s="5"/>
      <c r="AE149" s="8">
        <v>32655</v>
      </c>
      <c r="AF149" s="6">
        <v>20.399999999999999</v>
      </c>
      <c r="AG149" s="6">
        <v>15</v>
      </c>
      <c r="AH149" s="6">
        <f t="shared" si="14"/>
        <v>17.7</v>
      </c>
      <c r="AI149" s="6">
        <v>0</v>
      </c>
    </row>
    <row r="150" spans="2:35" x14ac:dyDescent="0.25">
      <c r="B150" s="5"/>
      <c r="C150" s="8">
        <v>31195</v>
      </c>
      <c r="D150" s="6">
        <v>21.4</v>
      </c>
      <c r="E150" s="6">
        <v>17</v>
      </c>
      <c r="F150" s="6">
        <f t="shared" si="10"/>
        <v>19.2</v>
      </c>
      <c r="G150" s="6">
        <v>0</v>
      </c>
      <c r="I150" s="5"/>
      <c r="J150" s="8">
        <v>31560</v>
      </c>
      <c r="K150" s="6">
        <v>24.4</v>
      </c>
      <c r="L150" s="6">
        <v>19</v>
      </c>
      <c r="M150" s="6">
        <f t="shared" si="11"/>
        <v>21.7</v>
      </c>
      <c r="N150" s="6">
        <v>33.6</v>
      </c>
      <c r="P150" s="5"/>
      <c r="Q150" s="8">
        <v>31925</v>
      </c>
      <c r="R150" s="6">
        <v>20.399999999999999</v>
      </c>
      <c r="S150" s="6">
        <v>16.8</v>
      </c>
      <c r="T150" s="6">
        <f t="shared" si="12"/>
        <v>18.600000000000001</v>
      </c>
      <c r="U150" s="6">
        <v>3.6</v>
      </c>
      <c r="W150" s="5"/>
      <c r="X150" s="8">
        <v>32290</v>
      </c>
      <c r="Y150" s="6">
        <v>19.8</v>
      </c>
      <c r="Z150" s="6">
        <v>14.8</v>
      </c>
      <c r="AA150" s="6">
        <f t="shared" si="13"/>
        <v>17.3</v>
      </c>
      <c r="AB150" s="6">
        <v>21.6</v>
      </c>
      <c r="AD150" s="5"/>
      <c r="AE150" s="8">
        <v>32656</v>
      </c>
      <c r="AF150" s="6">
        <v>20.8</v>
      </c>
      <c r="AG150" s="6">
        <v>15.2</v>
      </c>
      <c r="AH150" s="6">
        <f t="shared" si="14"/>
        <v>18</v>
      </c>
      <c r="AI150" s="6">
        <v>0</v>
      </c>
    </row>
    <row r="151" spans="2:35" x14ac:dyDescent="0.25">
      <c r="B151" s="5"/>
      <c r="C151" s="8">
        <v>31196</v>
      </c>
      <c r="D151" s="6">
        <v>24</v>
      </c>
      <c r="E151" s="6">
        <v>15.8</v>
      </c>
      <c r="F151" s="6">
        <f t="shared" si="10"/>
        <v>19.899999999999999</v>
      </c>
      <c r="G151" s="6">
        <v>0</v>
      </c>
      <c r="I151" s="5"/>
      <c r="J151" s="8">
        <v>31561</v>
      </c>
      <c r="K151" s="6">
        <v>17.2</v>
      </c>
      <c r="L151" s="6">
        <v>15</v>
      </c>
      <c r="M151" s="6">
        <f t="shared" si="11"/>
        <v>16.100000000000001</v>
      </c>
      <c r="N151" s="6">
        <v>0.4</v>
      </c>
      <c r="P151" s="5"/>
      <c r="Q151" s="8">
        <v>31926</v>
      </c>
      <c r="R151" s="6">
        <v>23.4</v>
      </c>
      <c r="S151" s="6">
        <v>13.2</v>
      </c>
      <c r="T151" s="6">
        <f t="shared" si="12"/>
        <v>18.299999999999997</v>
      </c>
      <c r="U151" s="6">
        <v>0</v>
      </c>
      <c r="W151" s="5"/>
      <c r="X151" s="8">
        <v>32291</v>
      </c>
      <c r="Y151" s="6">
        <v>20.6</v>
      </c>
      <c r="Z151" s="6">
        <v>12.2</v>
      </c>
      <c r="AA151" s="6">
        <f t="shared" si="13"/>
        <v>16.399999999999999</v>
      </c>
      <c r="AB151" s="6">
        <v>0</v>
      </c>
      <c r="AD151" s="5"/>
      <c r="AE151" s="8">
        <v>32657</v>
      </c>
      <c r="AF151" s="6">
        <v>21.2</v>
      </c>
      <c r="AG151" s="6">
        <v>14.6</v>
      </c>
      <c r="AH151" s="6">
        <f t="shared" si="14"/>
        <v>17.899999999999999</v>
      </c>
      <c r="AI151" s="6">
        <v>0</v>
      </c>
    </row>
    <row r="152" spans="2:35" x14ac:dyDescent="0.25">
      <c r="B152" s="5"/>
      <c r="C152" s="8">
        <v>31197</v>
      </c>
      <c r="D152" s="6">
        <v>21.8</v>
      </c>
      <c r="E152" s="6">
        <v>18</v>
      </c>
      <c r="F152" s="6">
        <f t="shared" si="10"/>
        <v>19.899999999999999</v>
      </c>
      <c r="G152" s="6">
        <v>0</v>
      </c>
      <c r="I152" s="5"/>
      <c r="J152" s="8">
        <v>31562</v>
      </c>
      <c r="K152" s="6">
        <v>19.399999999999999</v>
      </c>
      <c r="L152" s="6">
        <v>13</v>
      </c>
      <c r="M152" s="6">
        <f t="shared" si="11"/>
        <v>16.2</v>
      </c>
      <c r="N152" s="6">
        <v>0</v>
      </c>
      <c r="P152" s="5"/>
      <c r="Q152" s="8">
        <v>31927</v>
      </c>
      <c r="R152" s="6">
        <v>23.2</v>
      </c>
      <c r="S152" s="6">
        <v>15.4</v>
      </c>
      <c r="T152" s="6">
        <f t="shared" si="12"/>
        <v>19.3</v>
      </c>
      <c r="U152" s="6">
        <v>0</v>
      </c>
      <c r="W152" s="5"/>
      <c r="X152" s="8">
        <v>32292</v>
      </c>
      <c r="Y152" s="6">
        <v>24</v>
      </c>
      <c r="Z152" s="6">
        <v>16.8</v>
      </c>
      <c r="AA152" s="6">
        <f t="shared" si="13"/>
        <v>20.399999999999999</v>
      </c>
      <c r="AB152" s="6">
        <v>0</v>
      </c>
      <c r="AD152" s="5"/>
      <c r="AE152" s="8">
        <v>32658</v>
      </c>
      <c r="AF152" s="6">
        <v>21.6</v>
      </c>
      <c r="AG152" s="6">
        <v>16.2</v>
      </c>
      <c r="AH152" s="6">
        <f t="shared" si="14"/>
        <v>18.899999999999999</v>
      </c>
      <c r="AI152" s="6">
        <v>1</v>
      </c>
    </row>
    <row r="153" spans="2:35" x14ac:dyDescent="0.25">
      <c r="B153" s="5"/>
      <c r="C153" s="12">
        <v>31198</v>
      </c>
      <c r="D153" s="13">
        <v>21.4</v>
      </c>
      <c r="E153" s="13">
        <v>17.600000000000001</v>
      </c>
      <c r="F153" s="13">
        <f t="shared" si="10"/>
        <v>19.5</v>
      </c>
      <c r="G153" s="13">
        <v>0.1</v>
      </c>
      <c r="I153" s="5"/>
      <c r="J153" s="12">
        <v>31563</v>
      </c>
      <c r="K153" s="13">
        <v>19.600000000000001</v>
      </c>
      <c r="L153" s="13">
        <v>14.4</v>
      </c>
      <c r="M153" s="13">
        <f t="shared" si="11"/>
        <v>17</v>
      </c>
      <c r="N153" s="13">
        <v>5.2</v>
      </c>
      <c r="P153" s="5"/>
      <c r="Q153" s="12">
        <v>31928</v>
      </c>
      <c r="R153" s="13">
        <v>21</v>
      </c>
      <c r="S153" s="13">
        <v>17.399999999999999</v>
      </c>
      <c r="T153" s="13">
        <f t="shared" si="12"/>
        <v>19.2</v>
      </c>
      <c r="U153" s="13">
        <v>0</v>
      </c>
      <c r="W153" s="5"/>
      <c r="X153" s="8">
        <v>32293</v>
      </c>
      <c r="Y153" s="6">
        <v>22.2</v>
      </c>
      <c r="Z153" s="6">
        <v>17</v>
      </c>
      <c r="AA153" s="6">
        <f t="shared" si="13"/>
        <v>19.600000000000001</v>
      </c>
      <c r="AB153" s="6">
        <v>0</v>
      </c>
      <c r="AD153" s="5"/>
      <c r="AE153" s="12">
        <v>32659</v>
      </c>
      <c r="AF153" s="13">
        <v>23.8</v>
      </c>
      <c r="AG153" s="13">
        <v>17.600000000000001</v>
      </c>
      <c r="AH153" s="13">
        <f t="shared" si="14"/>
        <v>20.700000000000003</v>
      </c>
      <c r="AI153" s="13">
        <v>2.8</v>
      </c>
    </row>
    <row r="154" spans="2:35" x14ac:dyDescent="0.25">
      <c r="B154" s="5" t="s">
        <v>10</v>
      </c>
      <c r="C154" s="8">
        <v>31199</v>
      </c>
      <c r="D154" s="6">
        <v>22.6</v>
      </c>
      <c r="E154" s="6">
        <v>14.8</v>
      </c>
      <c r="F154" s="6">
        <f t="shared" si="10"/>
        <v>18.700000000000003</v>
      </c>
      <c r="G154" s="6">
        <v>0</v>
      </c>
      <c r="I154" s="5" t="s">
        <v>10</v>
      </c>
      <c r="J154" s="8">
        <v>31564</v>
      </c>
      <c r="K154" s="6">
        <v>18.8</v>
      </c>
      <c r="L154" s="6">
        <v>16.2</v>
      </c>
      <c r="M154" s="6">
        <f t="shared" si="11"/>
        <v>17.5</v>
      </c>
      <c r="N154" s="6">
        <v>0</v>
      </c>
      <c r="P154" s="5" t="s">
        <v>10</v>
      </c>
      <c r="Q154" s="8">
        <v>31929</v>
      </c>
      <c r="R154" s="6">
        <v>20.6</v>
      </c>
      <c r="S154" s="6">
        <v>17.600000000000001</v>
      </c>
      <c r="T154" s="6">
        <f t="shared" si="12"/>
        <v>19.100000000000001</v>
      </c>
      <c r="U154" s="6">
        <v>0</v>
      </c>
      <c r="W154" s="5"/>
      <c r="X154" s="12">
        <v>32294</v>
      </c>
      <c r="Y154" s="13">
        <v>20.8</v>
      </c>
      <c r="Z154" s="13">
        <v>16.600000000000001</v>
      </c>
      <c r="AA154" s="13">
        <f t="shared" si="13"/>
        <v>18.700000000000003</v>
      </c>
      <c r="AB154" s="13">
        <v>0</v>
      </c>
      <c r="AD154" s="5" t="s">
        <v>10</v>
      </c>
      <c r="AE154" s="8">
        <v>32660</v>
      </c>
      <c r="AF154" s="6">
        <v>20.399999999999999</v>
      </c>
      <c r="AG154" s="6">
        <v>15</v>
      </c>
      <c r="AH154" s="6">
        <f t="shared" si="14"/>
        <v>17.7</v>
      </c>
      <c r="AI154" s="6">
        <v>59.4</v>
      </c>
    </row>
    <row r="155" spans="2:35" x14ac:dyDescent="0.25">
      <c r="B155" s="5"/>
      <c r="C155" s="8">
        <v>31200</v>
      </c>
      <c r="D155" s="6">
        <v>23.6</v>
      </c>
      <c r="E155" s="6">
        <v>15</v>
      </c>
      <c r="F155" s="6">
        <f t="shared" si="10"/>
        <v>19.3</v>
      </c>
      <c r="G155" s="6">
        <v>0.8</v>
      </c>
      <c r="I155" s="5"/>
      <c r="J155" s="8">
        <v>31565</v>
      </c>
      <c r="K155" s="6">
        <v>21.4</v>
      </c>
      <c r="L155" s="6">
        <v>16.600000000000001</v>
      </c>
      <c r="M155" s="6">
        <f t="shared" si="11"/>
        <v>19</v>
      </c>
      <c r="N155" s="6">
        <v>0</v>
      </c>
      <c r="P155" s="5"/>
      <c r="Q155" s="8">
        <v>31930</v>
      </c>
      <c r="R155" s="6">
        <v>24.6</v>
      </c>
      <c r="S155" s="6">
        <v>16.399999999999999</v>
      </c>
      <c r="T155" s="6">
        <f t="shared" si="12"/>
        <v>20.5</v>
      </c>
      <c r="U155" s="6">
        <v>0</v>
      </c>
      <c r="W155" s="5" t="s">
        <v>10</v>
      </c>
      <c r="X155" s="8">
        <v>32295</v>
      </c>
      <c r="Y155" s="6">
        <v>21.8</v>
      </c>
      <c r="Z155" s="6">
        <v>15.8</v>
      </c>
      <c r="AA155" s="6">
        <f t="shared" si="13"/>
        <v>18.8</v>
      </c>
      <c r="AB155" s="6">
        <v>0</v>
      </c>
      <c r="AD155" s="5"/>
      <c r="AE155" s="8">
        <v>32661</v>
      </c>
      <c r="AF155" s="6">
        <v>20.6</v>
      </c>
      <c r="AG155" s="6">
        <v>14.8</v>
      </c>
      <c r="AH155" s="6">
        <f t="shared" si="14"/>
        <v>17.700000000000003</v>
      </c>
      <c r="AI155" s="6">
        <v>0.1</v>
      </c>
    </row>
    <row r="156" spans="2:35" x14ac:dyDescent="0.25">
      <c r="B156" s="5"/>
      <c r="C156" s="8">
        <v>31201</v>
      </c>
      <c r="D156" s="6">
        <v>23</v>
      </c>
      <c r="E156" s="6">
        <v>18.600000000000001</v>
      </c>
      <c r="F156" s="6">
        <f t="shared" si="10"/>
        <v>20.8</v>
      </c>
      <c r="G156" s="6">
        <v>0.4</v>
      </c>
      <c r="I156" s="5"/>
      <c r="J156" s="8">
        <v>31566</v>
      </c>
      <c r="K156" s="6">
        <v>22</v>
      </c>
      <c r="L156" s="6">
        <v>17</v>
      </c>
      <c r="M156" s="6">
        <f t="shared" si="11"/>
        <v>19.5</v>
      </c>
      <c r="N156" s="6">
        <v>0</v>
      </c>
      <c r="P156" s="5"/>
      <c r="Q156" s="8">
        <v>31931</v>
      </c>
      <c r="R156" s="6">
        <v>21.6</v>
      </c>
      <c r="S156" s="6">
        <v>18</v>
      </c>
      <c r="T156" s="6">
        <f t="shared" si="12"/>
        <v>19.8</v>
      </c>
      <c r="U156" s="6">
        <v>1.2</v>
      </c>
      <c r="W156" s="5"/>
      <c r="X156" s="8">
        <v>32296</v>
      </c>
      <c r="Y156" s="6">
        <v>24.4</v>
      </c>
      <c r="Z156" s="6">
        <v>17.399999999999999</v>
      </c>
      <c r="AA156" s="6">
        <f t="shared" si="13"/>
        <v>20.9</v>
      </c>
      <c r="AB156" s="6">
        <v>0</v>
      </c>
      <c r="AD156" s="5"/>
      <c r="AE156" s="8">
        <v>32662</v>
      </c>
      <c r="AF156" s="6">
        <v>18.2</v>
      </c>
      <c r="AG156" s="6">
        <v>13.6</v>
      </c>
      <c r="AH156" s="6">
        <f t="shared" si="14"/>
        <v>15.899999999999999</v>
      </c>
      <c r="AI156" s="6">
        <v>21.6</v>
      </c>
    </row>
    <row r="157" spans="2:35" x14ac:dyDescent="0.25">
      <c r="B157" s="5"/>
      <c r="C157" s="8">
        <v>31202</v>
      </c>
      <c r="D157" s="6">
        <v>22</v>
      </c>
      <c r="E157" s="6">
        <v>18.600000000000001</v>
      </c>
      <c r="F157" s="6">
        <f t="shared" si="10"/>
        <v>20.3</v>
      </c>
      <c r="G157" s="6">
        <v>0</v>
      </c>
      <c r="I157" s="5"/>
      <c r="J157" s="8">
        <v>31567</v>
      </c>
      <c r="K157" s="6">
        <v>23.4</v>
      </c>
      <c r="L157" s="6">
        <v>14.4</v>
      </c>
      <c r="M157" s="6">
        <f t="shared" si="11"/>
        <v>18.899999999999999</v>
      </c>
      <c r="N157" s="6">
        <v>2</v>
      </c>
      <c r="P157" s="5"/>
      <c r="Q157" s="8">
        <v>31932</v>
      </c>
      <c r="R157" s="6">
        <v>21</v>
      </c>
      <c r="S157" s="6">
        <v>17.399999999999999</v>
      </c>
      <c r="T157" s="6">
        <f t="shared" si="12"/>
        <v>19.2</v>
      </c>
      <c r="U157" s="6">
        <v>0</v>
      </c>
      <c r="W157" s="5"/>
      <c r="X157" s="8">
        <v>32297</v>
      </c>
      <c r="Y157" s="6">
        <v>24.8</v>
      </c>
      <c r="Z157" s="6">
        <v>18.600000000000001</v>
      </c>
      <c r="AA157" s="6">
        <f t="shared" si="13"/>
        <v>21.700000000000003</v>
      </c>
      <c r="AB157" s="6">
        <v>0</v>
      </c>
      <c r="AD157" s="5"/>
      <c r="AE157" s="8">
        <v>32663</v>
      </c>
      <c r="AF157" s="6">
        <v>19.2</v>
      </c>
      <c r="AG157" s="6">
        <v>12.8</v>
      </c>
      <c r="AH157" s="6">
        <f t="shared" si="14"/>
        <v>16</v>
      </c>
      <c r="AI157" s="6">
        <v>0</v>
      </c>
    </row>
    <row r="158" spans="2:35" x14ac:dyDescent="0.25">
      <c r="B158" s="5"/>
      <c r="C158" s="8">
        <v>31203</v>
      </c>
      <c r="D158" s="6">
        <v>22.4</v>
      </c>
      <c r="E158" s="6">
        <v>19.600000000000001</v>
      </c>
      <c r="F158" s="6">
        <f t="shared" si="10"/>
        <v>21</v>
      </c>
      <c r="G158" s="6">
        <v>0.1</v>
      </c>
      <c r="I158" s="5"/>
      <c r="J158" s="8">
        <v>31568</v>
      </c>
      <c r="K158" s="6">
        <v>19.2</v>
      </c>
      <c r="L158" s="6">
        <v>11.8</v>
      </c>
      <c r="M158" s="6">
        <f t="shared" si="11"/>
        <v>15.5</v>
      </c>
      <c r="N158" s="6">
        <v>5.2</v>
      </c>
      <c r="P158" s="5"/>
      <c r="Q158" s="8">
        <v>31933</v>
      </c>
      <c r="R158" s="6">
        <v>22.6</v>
      </c>
      <c r="S158" s="6">
        <v>17.399999999999999</v>
      </c>
      <c r="T158" s="6">
        <f t="shared" si="12"/>
        <v>20</v>
      </c>
      <c r="U158" s="6">
        <v>0</v>
      </c>
      <c r="W158" s="5"/>
      <c r="X158" s="8">
        <v>32298</v>
      </c>
      <c r="Y158" s="6">
        <v>21.4</v>
      </c>
      <c r="Z158" s="6">
        <v>15</v>
      </c>
      <c r="AA158" s="6">
        <f t="shared" si="13"/>
        <v>18.2</v>
      </c>
      <c r="AB158" s="6">
        <v>0.4</v>
      </c>
      <c r="AD158" s="5"/>
      <c r="AE158" s="8">
        <v>32664</v>
      </c>
      <c r="AF158" s="6">
        <v>18.600000000000001</v>
      </c>
      <c r="AG158" s="6">
        <v>14</v>
      </c>
      <c r="AH158" s="6">
        <f t="shared" si="14"/>
        <v>16.3</v>
      </c>
      <c r="AI158" s="6">
        <v>0.1</v>
      </c>
    </row>
    <row r="159" spans="2:35" x14ac:dyDescent="0.25">
      <c r="B159" s="5"/>
      <c r="C159" s="8">
        <v>31204</v>
      </c>
      <c r="D159" s="6">
        <v>23.6</v>
      </c>
      <c r="E159" s="6">
        <v>19</v>
      </c>
      <c r="F159" s="6">
        <f t="shared" si="10"/>
        <v>21.3</v>
      </c>
      <c r="G159" s="6">
        <v>0</v>
      </c>
      <c r="I159" s="5"/>
      <c r="J159" s="8">
        <v>31569</v>
      </c>
      <c r="K159" s="6">
        <v>17.600000000000001</v>
      </c>
      <c r="L159" s="6">
        <v>13.6</v>
      </c>
      <c r="M159" s="6">
        <f t="shared" si="11"/>
        <v>15.600000000000001</v>
      </c>
      <c r="N159" s="6">
        <v>1.4</v>
      </c>
      <c r="P159" s="5"/>
      <c r="Q159" s="8">
        <v>31934</v>
      </c>
      <c r="R159" s="6">
        <v>25</v>
      </c>
      <c r="S159" s="6">
        <v>18</v>
      </c>
      <c r="T159" s="6">
        <f t="shared" si="12"/>
        <v>21.5</v>
      </c>
      <c r="U159" s="6">
        <v>0</v>
      </c>
      <c r="W159" s="5"/>
      <c r="X159" s="8">
        <v>32299</v>
      </c>
      <c r="Y159" s="6">
        <v>22.2</v>
      </c>
      <c r="Z159" s="6">
        <v>13.8</v>
      </c>
      <c r="AA159" s="6">
        <f t="shared" si="13"/>
        <v>18</v>
      </c>
      <c r="AB159" s="6">
        <v>45.8</v>
      </c>
      <c r="AD159" s="5"/>
      <c r="AE159" s="8">
        <v>32665</v>
      </c>
      <c r="AF159" s="6">
        <v>19.2</v>
      </c>
      <c r="AG159" s="6">
        <v>14.6</v>
      </c>
      <c r="AH159" s="6">
        <f t="shared" si="14"/>
        <v>16.899999999999999</v>
      </c>
      <c r="AI159" s="6">
        <v>1</v>
      </c>
    </row>
    <row r="160" spans="2:35" x14ac:dyDescent="0.25">
      <c r="B160" s="5"/>
      <c r="C160" s="8">
        <v>31205</v>
      </c>
      <c r="D160" s="6">
        <v>23.6</v>
      </c>
      <c r="E160" s="6">
        <v>19.600000000000001</v>
      </c>
      <c r="F160" s="6">
        <f t="shared" si="10"/>
        <v>21.6</v>
      </c>
      <c r="G160" s="6">
        <v>0</v>
      </c>
      <c r="I160" s="5"/>
      <c r="J160" s="8">
        <v>31570</v>
      </c>
      <c r="K160" s="6">
        <v>18.399999999999999</v>
      </c>
      <c r="L160" s="6">
        <v>15</v>
      </c>
      <c r="M160" s="6">
        <f t="shared" si="11"/>
        <v>16.7</v>
      </c>
      <c r="N160" s="6">
        <v>0</v>
      </c>
      <c r="P160" s="5"/>
      <c r="Q160" s="8">
        <v>31935</v>
      </c>
      <c r="R160" s="6">
        <v>23.6</v>
      </c>
      <c r="S160" s="6">
        <v>19</v>
      </c>
      <c r="T160" s="6">
        <f t="shared" si="12"/>
        <v>21.3</v>
      </c>
      <c r="U160" s="6">
        <v>0</v>
      </c>
      <c r="W160" s="5"/>
      <c r="X160" s="8">
        <v>32300</v>
      </c>
      <c r="Y160" s="6">
        <v>21.2</v>
      </c>
      <c r="Z160" s="6">
        <v>15.2</v>
      </c>
      <c r="AA160" s="6">
        <f t="shared" si="13"/>
        <v>18.2</v>
      </c>
      <c r="AB160" s="6">
        <v>4.4000000000000004</v>
      </c>
      <c r="AD160" s="5"/>
      <c r="AE160" s="8">
        <v>32666</v>
      </c>
      <c r="AF160" s="6">
        <v>21.2</v>
      </c>
      <c r="AG160" s="6">
        <v>15</v>
      </c>
      <c r="AH160" s="6">
        <f t="shared" si="14"/>
        <v>18.100000000000001</v>
      </c>
      <c r="AI160" s="6">
        <v>0</v>
      </c>
    </row>
    <row r="161" spans="2:35" x14ac:dyDescent="0.25">
      <c r="B161" s="5"/>
      <c r="C161" s="8">
        <v>31206</v>
      </c>
      <c r="D161" s="6">
        <v>21.4</v>
      </c>
      <c r="E161" s="6">
        <v>15.2</v>
      </c>
      <c r="F161" s="6">
        <f t="shared" si="10"/>
        <v>18.299999999999997</v>
      </c>
      <c r="G161" s="6">
        <v>16.8</v>
      </c>
      <c r="I161" s="5"/>
      <c r="J161" s="8">
        <v>31571</v>
      </c>
      <c r="K161" s="6">
        <v>21</v>
      </c>
      <c r="L161" s="6">
        <v>15.6</v>
      </c>
      <c r="M161" s="6">
        <f t="shared" si="11"/>
        <v>18.3</v>
      </c>
      <c r="N161" s="6">
        <v>0</v>
      </c>
      <c r="P161" s="5"/>
      <c r="Q161" s="8">
        <v>31936</v>
      </c>
      <c r="R161" s="6">
        <v>20</v>
      </c>
      <c r="S161" s="6">
        <v>16</v>
      </c>
      <c r="T161" s="6">
        <f t="shared" si="12"/>
        <v>18</v>
      </c>
      <c r="U161" s="6">
        <v>0.8</v>
      </c>
      <c r="W161" s="5"/>
      <c r="X161" s="8">
        <v>32301</v>
      </c>
      <c r="Y161" s="6">
        <v>19</v>
      </c>
      <c r="Z161" s="6">
        <v>13.6</v>
      </c>
      <c r="AA161" s="6">
        <f t="shared" si="13"/>
        <v>16.3</v>
      </c>
      <c r="AB161" s="6">
        <v>1.4</v>
      </c>
      <c r="AD161" s="5"/>
      <c r="AE161" s="8">
        <v>32667</v>
      </c>
      <c r="AF161" s="6">
        <v>19.399999999999999</v>
      </c>
      <c r="AG161" s="6">
        <v>15</v>
      </c>
      <c r="AH161" s="6">
        <f t="shared" si="14"/>
        <v>17.2</v>
      </c>
      <c r="AI161" s="6">
        <v>3.2</v>
      </c>
    </row>
    <row r="162" spans="2:35" x14ac:dyDescent="0.25">
      <c r="B162" s="5"/>
      <c r="C162" s="8">
        <v>31207</v>
      </c>
      <c r="D162" s="6">
        <v>20.6</v>
      </c>
      <c r="E162" s="6">
        <v>14.2</v>
      </c>
      <c r="F162" s="6">
        <f t="shared" si="10"/>
        <v>17.399999999999999</v>
      </c>
      <c r="G162" s="6">
        <v>0.1</v>
      </c>
      <c r="I162" s="5"/>
      <c r="J162" s="8">
        <v>31572</v>
      </c>
      <c r="K162" s="6">
        <v>22.2</v>
      </c>
      <c r="L162" s="6">
        <v>16</v>
      </c>
      <c r="M162" s="6">
        <f t="shared" si="11"/>
        <v>19.100000000000001</v>
      </c>
      <c r="N162" s="6">
        <v>0</v>
      </c>
      <c r="P162" s="5"/>
      <c r="Q162" s="8">
        <v>31937</v>
      </c>
      <c r="R162" s="6">
        <v>21.4</v>
      </c>
      <c r="S162" s="6">
        <v>13.8</v>
      </c>
      <c r="T162" s="6">
        <f t="shared" si="12"/>
        <v>17.600000000000001</v>
      </c>
      <c r="U162" s="6">
        <v>0</v>
      </c>
      <c r="W162" s="5"/>
      <c r="X162" s="8">
        <v>32302</v>
      </c>
      <c r="Y162" s="6">
        <v>20.8</v>
      </c>
      <c r="Z162" s="6">
        <v>15</v>
      </c>
      <c r="AA162" s="6">
        <f t="shared" si="13"/>
        <v>17.899999999999999</v>
      </c>
      <c r="AB162" s="6">
        <v>0</v>
      </c>
      <c r="AD162" s="5"/>
      <c r="AE162" s="8">
        <v>32668</v>
      </c>
      <c r="AF162" s="6">
        <v>21.2</v>
      </c>
      <c r="AG162" s="6">
        <v>16.2</v>
      </c>
      <c r="AH162" s="6">
        <f t="shared" si="14"/>
        <v>18.7</v>
      </c>
      <c r="AI162" s="6">
        <v>0</v>
      </c>
    </row>
    <row r="163" spans="2:35" x14ac:dyDescent="0.25">
      <c r="B163" s="5"/>
      <c r="C163" s="8">
        <v>31208</v>
      </c>
      <c r="D163" s="6">
        <v>23.6</v>
      </c>
      <c r="E163" s="6">
        <v>17.8</v>
      </c>
      <c r="F163" s="6">
        <f t="shared" si="10"/>
        <v>20.700000000000003</v>
      </c>
      <c r="G163" s="6">
        <v>0</v>
      </c>
      <c r="I163" s="5"/>
      <c r="J163" s="8">
        <v>31573</v>
      </c>
      <c r="K163" s="6">
        <v>21.2</v>
      </c>
      <c r="L163" s="6">
        <v>18</v>
      </c>
      <c r="M163" s="6">
        <f t="shared" si="11"/>
        <v>19.600000000000001</v>
      </c>
      <c r="N163" s="6">
        <v>0</v>
      </c>
      <c r="P163" s="5"/>
      <c r="Q163" s="8">
        <v>31938</v>
      </c>
      <c r="R163" s="6">
        <v>21.6</v>
      </c>
      <c r="S163" s="6">
        <v>14.8</v>
      </c>
      <c r="T163" s="6">
        <f t="shared" si="12"/>
        <v>18.200000000000003</v>
      </c>
      <c r="U163" s="6">
        <v>0.1</v>
      </c>
      <c r="W163" s="5"/>
      <c r="X163" s="8">
        <v>32303</v>
      </c>
      <c r="Y163" s="6">
        <v>20.6</v>
      </c>
      <c r="Z163" s="6">
        <v>17.2</v>
      </c>
      <c r="AA163" s="6">
        <f t="shared" si="13"/>
        <v>18.899999999999999</v>
      </c>
      <c r="AB163" s="6">
        <v>0.4</v>
      </c>
      <c r="AD163" s="5"/>
      <c r="AE163" s="8">
        <v>32669</v>
      </c>
      <c r="AF163" s="6">
        <v>22.2</v>
      </c>
      <c r="AG163" s="6">
        <v>16.8</v>
      </c>
      <c r="AH163" s="6">
        <f t="shared" si="14"/>
        <v>19.5</v>
      </c>
      <c r="AI163" s="6">
        <v>0</v>
      </c>
    </row>
    <row r="164" spans="2:35" x14ac:dyDescent="0.25">
      <c r="B164" s="5"/>
      <c r="C164" s="8">
        <v>31209</v>
      </c>
      <c r="D164" s="6">
        <v>21.4</v>
      </c>
      <c r="E164" s="6">
        <v>17.8</v>
      </c>
      <c r="F164" s="6">
        <f t="shared" si="10"/>
        <v>19.600000000000001</v>
      </c>
      <c r="G164" s="6">
        <v>0.1</v>
      </c>
      <c r="I164" s="5"/>
      <c r="J164" s="8">
        <v>31574</v>
      </c>
      <c r="K164" s="6">
        <v>22</v>
      </c>
      <c r="L164" s="6">
        <v>16.600000000000001</v>
      </c>
      <c r="M164" s="6">
        <f t="shared" si="11"/>
        <v>19.3</v>
      </c>
      <c r="N164" s="6">
        <v>0</v>
      </c>
      <c r="P164" s="5"/>
      <c r="Q164" s="8">
        <v>31939</v>
      </c>
      <c r="R164" s="6">
        <v>22</v>
      </c>
      <c r="S164" s="6">
        <v>16.399999999999999</v>
      </c>
      <c r="T164" s="6">
        <f t="shared" si="12"/>
        <v>19.2</v>
      </c>
      <c r="U164" s="6">
        <v>0.1</v>
      </c>
      <c r="W164" s="5"/>
      <c r="X164" s="8">
        <v>32304</v>
      </c>
      <c r="Y164" s="6">
        <v>22.2</v>
      </c>
      <c r="Z164" s="6">
        <v>18.399999999999999</v>
      </c>
      <c r="AA164" s="6">
        <f t="shared" si="13"/>
        <v>20.299999999999997</v>
      </c>
      <c r="AB164" s="6">
        <v>0.2</v>
      </c>
      <c r="AD164" s="5"/>
      <c r="AE164" s="8">
        <v>32670</v>
      </c>
      <c r="AF164" s="6">
        <v>26.6</v>
      </c>
      <c r="AG164" s="6">
        <v>19.600000000000001</v>
      </c>
      <c r="AH164" s="6">
        <f t="shared" si="14"/>
        <v>23.1</v>
      </c>
      <c r="AI164" s="6">
        <v>0</v>
      </c>
    </row>
    <row r="165" spans="2:35" x14ac:dyDescent="0.25">
      <c r="B165" s="5"/>
      <c r="C165" s="8">
        <v>31210</v>
      </c>
      <c r="D165" s="6">
        <v>26.2</v>
      </c>
      <c r="E165" s="6">
        <v>18.600000000000001</v>
      </c>
      <c r="F165" s="6">
        <f t="shared" si="10"/>
        <v>22.4</v>
      </c>
      <c r="G165" s="6">
        <v>0</v>
      </c>
      <c r="I165" s="5"/>
      <c r="J165" s="8">
        <v>31575</v>
      </c>
      <c r="K165" s="6">
        <v>21.6</v>
      </c>
      <c r="L165" s="6">
        <v>17.399999999999999</v>
      </c>
      <c r="M165" s="6">
        <f t="shared" si="11"/>
        <v>19.5</v>
      </c>
      <c r="N165" s="6">
        <v>0</v>
      </c>
      <c r="P165" s="5"/>
      <c r="Q165" s="8">
        <v>31940</v>
      </c>
      <c r="R165" s="6">
        <v>23</v>
      </c>
      <c r="S165" s="6">
        <v>17</v>
      </c>
      <c r="T165" s="6">
        <f t="shared" si="12"/>
        <v>20</v>
      </c>
      <c r="U165" s="6">
        <v>0</v>
      </c>
      <c r="W165" s="5"/>
      <c r="X165" s="8">
        <v>32305</v>
      </c>
      <c r="Y165" s="6">
        <v>27.8</v>
      </c>
      <c r="Z165" s="6">
        <v>18.399999999999999</v>
      </c>
      <c r="AA165" s="6">
        <f t="shared" si="13"/>
        <v>23.1</v>
      </c>
      <c r="AB165" s="6">
        <v>0</v>
      </c>
      <c r="AD165" s="5"/>
      <c r="AE165" s="8">
        <v>32671</v>
      </c>
      <c r="AF165" s="6">
        <v>25.2</v>
      </c>
      <c r="AG165" s="6">
        <v>20</v>
      </c>
      <c r="AH165" s="6">
        <f t="shared" si="14"/>
        <v>22.6</v>
      </c>
      <c r="AI165" s="6">
        <v>0</v>
      </c>
    </row>
    <row r="166" spans="2:35" x14ac:dyDescent="0.25">
      <c r="B166" s="5"/>
      <c r="C166" s="8">
        <v>31211</v>
      </c>
      <c r="D166" s="6">
        <v>22.4</v>
      </c>
      <c r="E166" s="6">
        <v>18.600000000000001</v>
      </c>
      <c r="F166" s="6">
        <f t="shared" si="10"/>
        <v>20.5</v>
      </c>
      <c r="G166" s="6">
        <v>0</v>
      </c>
      <c r="I166" s="5"/>
      <c r="J166" s="8">
        <v>31576</v>
      </c>
      <c r="K166" s="6">
        <v>22</v>
      </c>
      <c r="L166" s="6">
        <v>18</v>
      </c>
      <c r="M166" s="6">
        <f t="shared" si="11"/>
        <v>20</v>
      </c>
      <c r="N166" s="6">
        <v>0</v>
      </c>
      <c r="P166" s="5"/>
      <c r="Q166" s="8">
        <v>31941</v>
      </c>
      <c r="R166" s="6">
        <v>24.2</v>
      </c>
      <c r="S166" s="6">
        <v>17.2</v>
      </c>
      <c r="T166" s="6">
        <f t="shared" si="12"/>
        <v>20.7</v>
      </c>
      <c r="U166" s="6">
        <v>0</v>
      </c>
      <c r="W166" s="5"/>
      <c r="X166" s="8">
        <v>32306</v>
      </c>
      <c r="Y166" s="6">
        <v>26.6</v>
      </c>
      <c r="Z166" s="6">
        <v>21</v>
      </c>
      <c r="AA166" s="6">
        <f t="shared" si="13"/>
        <v>23.8</v>
      </c>
      <c r="AB166" s="6">
        <v>4.8</v>
      </c>
      <c r="AD166" s="5"/>
      <c r="AE166" s="8">
        <v>32672</v>
      </c>
      <c r="AF166" s="6">
        <v>24.8</v>
      </c>
      <c r="AG166" s="6">
        <v>20.399999999999999</v>
      </c>
      <c r="AH166" s="6">
        <f t="shared" si="14"/>
        <v>22.6</v>
      </c>
      <c r="AI166" s="6">
        <v>0</v>
      </c>
    </row>
    <row r="167" spans="2:35" x14ac:dyDescent="0.25">
      <c r="B167" s="5"/>
      <c r="C167" s="8">
        <v>31212</v>
      </c>
      <c r="D167" s="6">
        <v>23</v>
      </c>
      <c r="E167" s="6">
        <v>19.2</v>
      </c>
      <c r="F167" s="6">
        <f t="shared" si="10"/>
        <v>21.1</v>
      </c>
      <c r="G167" s="6">
        <v>0</v>
      </c>
      <c r="I167" s="5"/>
      <c r="J167" s="8">
        <v>31577</v>
      </c>
      <c r="K167" s="6">
        <v>22</v>
      </c>
      <c r="L167" s="6">
        <v>18.399999999999999</v>
      </c>
      <c r="M167" s="6">
        <f t="shared" si="11"/>
        <v>20.2</v>
      </c>
      <c r="N167" s="6">
        <v>0</v>
      </c>
      <c r="P167" s="5"/>
      <c r="Q167" s="8">
        <v>31942</v>
      </c>
      <c r="R167" s="6">
        <v>22</v>
      </c>
      <c r="S167" s="6">
        <v>17.600000000000001</v>
      </c>
      <c r="T167" s="6">
        <f t="shared" si="12"/>
        <v>19.8</v>
      </c>
      <c r="U167" s="6">
        <v>0.8</v>
      </c>
      <c r="W167" s="5"/>
      <c r="X167" s="8">
        <v>32307</v>
      </c>
      <c r="Y167" s="6">
        <v>22.6</v>
      </c>
      <c r="Z167" s="6">
        <v>17.399999999999999</v>
      </c>
      <c r="AA167" s="6">
        <f t="shared" si="13"/>
        <v>20</v>
      </c>
      <c r="AB167" s="6">
        <v>0.1</v>
      </c>
      <c r="AD167" s="5"/>
      <c r="AE167" s="8">
        <v>32673</v>
      </c>
      <c r="AF167" s="6">
        <v>25.8</v>
      </c>
      <c r="AG167" s="6">
        <v>20.6</v>
      </c>
      <c r="AH167" s="6">
        <f t="shared" si="14"/>
        <v>23.200000000000003</v>
      </c>
      <c r="AI167" s="6">
        <v>0</v>
      </c>
    </row>
    <row r="168" spans="2:35" x14ac:dyDescent="0.25">
      <c r="B168" s="5"/>
      <c r="C168" s="8">
        <v>31213</v>
      </c>
      <c r="D168" s="6">
        <v>25.4</v>
      </c>
      <c r="E168" s="6">
        <v>18.2</v>
      </c>
      <c r="F168" s="6">
        <f t="shared" si="10"/>
        <v>21.799999999999997</v>
      </c>
      <c r="G168" s="6">
        <v>0</v>
      </c>
      <c r="I168" s="5"/>
      <c r="J168" s="8">
        <v>31578</v>
      </c>
      <c r="K168" s="6">
        <v>23.4</v>
      </c>
      <c r="L168" s="6">
        <v>16</v>
      </c>
      <c r="M168" s="6">
        <f t="shared" si="11"/>
        <v>19.7</v>
      </c>
      <c r="N168" s="6">
        <v>0.4</v>
      </c>
      <c r="P168" s="5"/>
      <c r="Q168" s="8">
        <v>31943</v>
      </c>
      <c r="R168" s="6">
        <v>18.8</v>
      </c>
      <c r="S168" s="6">
        <v>16.8</v>
      </c>
      <c r="T168" s="6">
        <f t="shared" si="12"/>
        <v>17.8</v>
      </c>
      <c r="U168" s="6">
        <v>0</v>
      </c>
      <c r="W168" s="5"/>
      <c r="X168" s="8">
        <v>32308</v>
      </c>
      <c r="Y168" s="6">
        <v>23.2</v>
      </c>
      <c r="Z168" s="6">
        <v>18.8</v>
      </c>
      <c r="AA168" s="6">
        <f t="shared" si="13"/>
        <v>21</v>
      </c>
      <c r="AB168" s="6">
        <v>2.6</v>
      </c>
      <c r="AD168" s="5"/>
      <c r="AE168" s="8">
        <v>32674</v>
      </c>
      <c r="AF168" s="6">
        <v>29.2</v>
      </c>
      <c r="AG168" s="6">
        <v>18.8</v>
      </c>
      <c r="AH168" s="6">
        <f t="shared" si="14"/>
        <v>24</v>
      </c>
      <c r="AI168" s="6">
        <v>0</v>
      </c>
    </row>
    <row r="169" spans="2:35" x14ac:dyDescent="0.25">
      <c r="B169" s="5"/>
      <c r="C169" s="8">
        <v>31214</v>
      </c>
      <c r="D169" s="6">
        <v>22.4</v>
      </c>
      <c r="E169" s="6">
        <v>16.2</v>
      </c>
      <c r="F169" s="6">
        <f t="shared" si="10"/>
        <v>19.299999999999997</v>
      </c>
      <c r="G169" s="6">
        <v>10.4</v>
      </c>
      <c r="I169" s="5"/>
      <c r="J169" s="8">
        <v>31579</v>
      </c>
      <c r="K169" s="6">
        <v>20.6</v>
      </c>
      <c r="L169" s="6">
        <v>17</v>
      </c>
      <c r="M169" s="6">
        <f t="shared" si="11"/>
        <v>18.8</v>
      </c>
      <c r="N169" s="6">
        <v>0</v>
      </c>
      <c r="P169" s="5"/>
      <c r="Q169" s="8">
        <v>31944</v>
      </c>
      <c r="R169" s="6">
        <v>23</v>
      </c>
      <c r="S169" s="6">
        <v>14.2</v>
      </c>
      <c r="T169" s="6">
        <f t="shared" si="12"/>
        <v>18.600000000000001</v>
      </c>
      <c r="U169" s="6">
        <v>0</v>
      </c>
      <c r="W169" s="5"/>
      <c r="X169" s="8">
        <v>32309</v>
      </c>
      <c r="Y169" s="6">
        <v>23.8</v>
      </c>
      <c r="Z169" s="6">
        <v>19.600000000000001</v>
      </c>
      <c r="AA169" s="6">
        <f t="shared" si="13"/>
        <v>21.700000000000003</v>
      </c>
      <c r="AB169" s="6">
        <v>0.1</v>
      </c>
      <c r="AD169" s="5"/>
      <c r="AE169" s="8">
        <v>32675</v>
      </c>
      <c r="AF169" s="6">
        <v>26.6</v>
      </c>
      <c r="AG169" s="6">
        <v>20.8</v>
      </c>
      <c r="AH169" s="6">
        <f t="shared" si="14"/>
        <v>23.700000000000003</v>
      </c>
      <c r="AI169" s="6">
        <v>0</v>
      </c>
    </row>
    <row r="170" spans="2:35" x14ac:dyDescent="0.25">
      <c r="B170" s="5"/>
      <c r="C170" s="8">
        <v>31215</v>
      </c>
      <c r="D170" s="6">
        <v>23.4</v>
      </c>
      <c r="E170" s="6">
        <v>16</v>
      </c>
      <c r="F170" s="6">
        <f t="shared" si="10"/>
        <v>19.7</v>
      </c>
      <c r="G170" s="6">
        <v>0</v>
      </c>
      <c r="I170" s="5"/>
      <c r="J170" s="8">
        <v>31580</v>
      </c>
      <c r="K170" s="6">
        <v>21.4</v>
      </c>
      <c r="L170" s="6">
        <v>17.600000000000001</v>
      </c>
      <c r="M170" s="6">
        <f t="shared" si="11"/>
        <v>19.5</v>
      </c>
      <c r="N170" s="6">
        <v>0.1</v>
      </c>
      <c r="P170" s="5"/>
      <c r="Q170" s="8">
        <v>31945</v>
      </c>
      <c r="R170" s="6">
        <v>20.2</v>
      </c>
      <c r="S170" s="6">
        <v>16</v>
      </c>
      <c r="T170" s="6">
        <f t="shared" si="12"/>
        <v>18.100000000000001</v>
      </c>
      <c r="U170" s="6">
        <v>0</v>
      </c>
      <c r="W170" s="5"/>
      <c r="X170" s="8">
        <v>32310</v>
      </c>
      <c r="Y170" s="6">
        <v>27.6</v>
      </c>
      <c r="Z170" s="6">
        <v>18.2</v>
      </c>
      <c r="AA170" s="6">
        <f t="shared" si="13"/>
        <v>22.9</v>
      </c>
      <c r="AB170" s="6">
        <v>0</v>
      </c>
      <c r="AD170" s="5"/>
      <c r="AE170" s="8">
        <v>32676</v>
      </c>
      <c r="AF170" s="6">
        <v>28.4</v>
      </c>
      <c r="AG170" s="6">
        <v>21</v>
      </c>
      <c r="AH170" s="6">
        <f t="shared" si="14"/>
        <v>24.7</v>
      </c>
      <c r="AI170" s="6">
        <v>0</v>
      </c>
    </row>
    <row r="171" spans="2:35" x14ac:dyDescent="0.25">
      <c r="B171" s="5"/>
      <c r="C171" s="8">
        <v>31216</v>
      </c>
      <c r="D171" s="6">
        <v>23</v>
      </c>
      <c r="E171" s="6">
        <v>18.600000000000001</v>
      </c>
      <c r="F171" s="6">
        <f t="shared" si="10"/>
        <v>20.8</v>
      </c>
      <c r="G171" s="6">
        <v>0.1</v>
      </c>
      <c r="I171" s="5"/>
      <c r="J171" s="8">
        <v>31581</v>
      </c>
      <c r="K171" s="6">
        <v>24.6</v>
      </c>
      <c r="L171" s="6">
        <v>19</v>
      </c>
      <c r="M171" s="6">
        <f t="shared" si="11"/>
        <v>21.8</v>
      </c>
      <c r="N171" s="6">
        <v>0</v>
      </c>
      <c r="P171" s="5"/>
      <c r="Q171" s="8">
        <v>31946</v>
      </c>
      <c r="R171" s="6">
        <v>20</v>
      </c>
      <c r="S171" s="6">
        <v>16.399999999999999</v>
      </c>
      <c r="T171" s="6">
        <f t="shared" si="12"/>
        <v>18.2</v>
      </c>
      <c r="U171" s="6">
        <v>0</v>
      </c>
      <c r="W171" s="5"/>
      <c r="X171" s="8">
        <v>32311</v>
      </c>
      <c r="Y171" s="6">
        <v>23.4</v>
      </c>
      <c r="Z171" s="6">
        <v>17.2</v>
      </c>
      <c r="AA171" s="6">
        <f t="shared" si="13"/>
        <v>20.299999999999997</v>
      </c>
      <c r="AB171" s="6">
        <v>0</v>
      </c>
      <c r="AD171" s="5"/>
      <c r="AE171" s="8">
        <v>32677</v>
      </c>
      <c r="AF171" s="6">
        <v>23.2</v>
      </c>
      <c r="AG171" s="6">
        <v>19.600000000000001</v>
      </c>
      <c r="AH171" s="6">
        <f t="shared" si="14"/>
        <v>21.4</v>
      </c>
      <c r="AI171" s="6">
        <v>0.8</v>
      </c>
    </row>
    <row r="172" spans="2:35" x14ac:dyDescent="0.25">
      <c r="B172" s="5"/>
      <c r="C172" s="8">
        <v>31217</v>
      </c>
      <c r="D172" s="6">
        <v>24</v>
      </c>
      <c r="E172" s="6">
        <v>16.399999999999999</v>
      </c>
      <c r="F172" s="6">
        <f t="shared" si="10"/>
        <v>20.2</v>
      </c>
      <c r="G172" s="6">
        <v>0.1</v>
      </c>
      <c r="I172" s="5"/>
      <c r="J172" s="8">
        <v>31582</v>
      </c>
      <c r="K172" s="6">
        <v>23.6</v>
      </c>
      <c r="L172" s="6">
        <v>19.399999999999999</v>
      </c>
      <c r="M172" s="6">
        <f t="shared" si="11"/>
        <v>21.5</v>
      </c>
      <c r="N172" s="6">
        <v>0.1</v>
      </c>
      <c r="P172" s="5"/>
      <c r="Q172" s="8">
        <v>31947</v>
      </c>
      <c r="R172" s="6">
        <v>22.2</v>
      </c>
      <c r="S172" s="6">
        <v>17.399999999999999</v>
      </c>
      <c r="T172" s="6">
        <f t="shared" si="12"/>
        <v>19.799999999999997</v>
      </c>
      <c r="U172" s="6">
        <v>0.6</v>
      </c>
      <c r="W172" s="5"/>
      <c r="X172" s="8">
        <v>32312</v>
      </c>
      <c r="Y172" s="6">
        <v>25.2</v>
      </c>
      <c r="Z172" s="6">
        <v>18</v>
      </c>
      <c r="AA172" s="6">
        <f t="shared" si="13"/>
        <v>21.6</v>
      </c>
      <c r="AB172" s="6">
        <v>0.8</v>
      </c>
      <c r="AD172" s="5"/>
      <c r="AE172" s="8">
        <v>32678</v>
      </c>
      <c r="AF172" s="6">
        <v>25.2</v>
      </c>
      <c r="AG172" s="6">
        <v>18</v>
      </c>
      <c r="AH172" s="6">
        <f t="shared" si="14"/>
        <v>21.6</v>
      </c>
      <c r="AI172" s="6">
        <v>0</v>
      </c>
    </row>
    <row r="173" spans="2:35" x14ac:dyDescent="0.25">
      <c r="B173" s="5"/>
      <c r="C173" s="8">
        <v>31218</v>
      </c>
      <c r="D173" s="6">
        <v>21</v>
      </c>
      <c r="E173" s="6">
        <v>16.399999999999999</v>
      </c>
      <c r="F173" s="6">
        <f t="shared" si="10"/>
        <v>18.7</v>
      </c>
      <c r="G173" s="6">
        <v>0</v>
      </c>
      <c r="I173" s="5"/>
      <c r="J173" s="8">
        <v>31583</v>
      </c>
      <c r="K173" s="6">
        <v>22.8</v>
      </c>
      <c r="L173" s="6">
        <v>18.600000000000001</v>
      </c>
      <c r="M173" s="6">
        <f t="shared" si="11"/>
        <v>20.700000000000003</v>
      </c>
      <c r="N173" s="6">
        <v>0</v>
      </c>
      <c r="P173" s="5"/>
      <c r="Q173" s="8">
        <v>31948</v>
      </c>
      <c r="R173" s="6">
        <v>20.2</v>
      </c>
      <c r="S173" s="6">
        <v>17.2</v>
      </c>
      <c r="T173" s="6">
        <f t="shared" si="12"/>
        <v>18.7</v>
      </c>
      <c r="U173" s="6">
        <v>0</v>
      </c>
      <c r="W173" s="5"/>
      <c r="X173" s="8">
        <v>32313</v>
      </c>
      <c r="Y173" s="6">
        <v>24.8</v>
      </c>
      <c r="Z173" s="6">
        <v>18.600000000000001</v>
      </c>
      <c r="AA173" s="6">
        <f t="shared" si="13"/>
        <v>21.700000000000003</v>
      </c>
      <c r="AB173" s="6">
        <v>0</v>
      </c>
      <c r="AD173" s="5"/>
      <c r="AE173" s="8">
        <v>32679</v>
      </c>
      <c r="AF173" s="6">
        <v>26.8</v>
      </c>
      <c r="AG173" s="6">
        <v>18.600000000000001</v>
      </c>
      <c r="AH173" s="6">
        <f t="shared" si="14"/>
        <v>22.700000000000003</v>
      </c>
      <c r="AI173" s="6">
        <v>0</v>
      </c>
    </row>
    <row r="174" spans="2:35" x14ac:dyDescent="0.25">
      <c r="B174" s="5"/>
      <c r="C174" s="8">
        <v>31219</v>
      </c>
      <c r="D174" s="6">
        <v>25.2</v>
      </c>
      <c r="E174" s="6">
        <v>16.8</v>
      </c>
      <c r="F174" s="6">
        <f t="shared" si="10"/>
        <v>21</v>
      </c>
      <c r="G174" s="6">
        <v>0.1</v>
      </c>
      <c r="I174" s="5"/>
      <c r="J174" s="8">
        <v>31584</v>
      </c>
      <c r="K174" s="6">
        <v>22.4</v>
      </c>
      <c r="L174" s="6">
        <v>20</v>
      </c>
      <c r="M174" s="6">
        <f t="shared" si="11"/>
        <v>21.2</v>
      </c>
      <c r="N174" s="6">
        <v>0</v>
      </c>
      <c r="P174" s="5"/>
      <c r="Q174" s="8">
        <v>31949</v>
      </c>
      <c r="R174" s="6">
        <v>21.6</v>
      </c>
      <c r="S174" s="6">
        <v>17.600000000000001</v>
      </c>
      <c r="T174" s="6">
        <f t="shared" si="12"/>
        <v>19.600000000000001</v>
      </c>
      <c r="U174" s="6">
        <v>1.6</v>
      </c>
      <c r="W174" s="5"/>
      <c r="X174" s="8">
        <v>32314</v>
      </c>
      <c r="Y174" s="6">
        <v>27.2</v>
      </c>
      <c r="Z174" s="6">
        <v>21</v>
      </c>
      <c r="AA174" s="6">
        <f t="shared" si="13"/>
        <v>24.1</v>
      </c>
      <c r="AB174" s="6">
        <v>0</v>
      </c>
      <c r="AD174" s="5"/>
      <c r="AE174" s="8">
        <v>32680</v>
      </c>
      <c r="AF174" s="6">
        <v>30.8</v>
      </c>
      <c r="AG174" s="6">
        <v>20.2</v>
      </c>
      <c r="AH174" s="6">
        <f t="shared" si="14"/>
        <v>25.5</v>
      </c>
      <c r="AI174" s="6">
        <v>0</v>
      </c>
    </row>
    <row r="175" spans="2:35" x14ac:dyDescent="0.25">
      <c r="B175" s="5"/>
      <c r="C175" s="8">
        <v>31220</v>
      </c>
      <c r="D175" s="6">
        <v>21</v>
      </c>
      <c r="E175" s="6">
        <v>16.8</v>
      </c>
      <c r="F175" s="6">
        <f t="shared" si="10"/>
        <v>18.899999999999999</v>
      </c>
      <c r="G175" s="6">
        <v>0</v>
      </c>
      <c r="I175" s="5"/>
      <c r="J175" s="8">
        <v>31585</v>
      </c>
      <c r="K175" s="6">
        <v>24.8</v>
      </c>
      <c r="L175" s="6">
        <v>20.399999999999999</v>
      </c>
      <c r="M175" s="6">
        <f t="shared" si="11"/>
        <v>22.6</v>
      </c>
      <c r="N175" s="6">
        <v>0</v>
      </c>
      <c r="P175" s="5"/>
      <c r="Q175" s="8">
        <v>31950</v>
      </c>
      <c r="R175" s="6">
        <v>21.8</v>
      </c>
      <c r="S175" s="6">
        <v>18</v>
      </c>
      <c r="T175" s="6">
        <f t="shared" si="12"/>
        <v>19.899999999999999</v>
      </c>
      <c r="U175" s="6">
        <v>0</v>
      </c>
      <c r="W175" s="5"/>
      <c r="X175" s="8">
        <v>32315</v>
      </c>
      <c r="Y175" s="6">
        <v>25.2</v>
      </c>
      <c r="Z175" s="6">
        <v>22.2</v>
      </c>
      <c r="AA175" s="6">
        <f t="shared" si="13"/>
        <v>23.7</v>
      </c>
      <c r="AB175" s="6">
        <v>0</v>
      </c>
      <c r="AD175" s="5"/>
      <c r="AE175" s="8">
        <v>32681</v>
      </c>
      <c r="AF175" s="6">
        <v>31.2</v>
      </c>
      <c r="AG175" s="6">
        <v>23</v>
      </c>
      <c r="AH175" s="6">
        <f t="shared" si="14"/>
        <v>27.1</v>
      </c>
      <c r="AI175" s="6">
        <v>0</v>
      </c>
    </row>
    <row r="176" spans="2:35" x14ac:dyDescent="0.25">
      <c r="B176" s="5"/>
      <c r="C176" s="8">
        <v>31221</v>
      </c>
      <c r="D176" s="6">
        <v>24.6</v>
      </c>
      <c r="E176" s="6">
        <v>15.4</v>
      </c>
      <c r="F176" s="6">
        <f t="shared" si="10"/>
        <v>20</v>
      </c>
      <c r="G176" s="6">
        <v>0</v>
      </c>
      <c r="I176" s="5"/>
      <c r="J176" s="8">
        <v>31586</v>
      </c>
      <c r="K176" s="6">
        <v>31</v>
      </c>
      <c r="L176" s="6">
        <v>20.2</v>
      </c>
      <c r="M176" s="6">
        <f t="shared" si="11"/>
        <v>25.6</v>
      </c>
      <c r="N176" s="6">
        <v>0</v>
      </c>
      <c r="P176" s="5"/>
      <c r="Q176" s="8">
        <v>31951</v>
      </c>
      <c r="R176" s="6">
        <v>24.6</v>
      </c>
      <c r="S176" s="6">
        <v>18</v>
      </c>
      <c r="T176" s="6">
        <f t="shared" si="12"/>
        <v>21.3</v>
      </c>
      <c r="U176" s="6">
        <v>0</v>
      </c>
      <c r="W176" s="5"/>
      <c r="X176" s="8">
        <v>32316</v>
      </c>
      <c r="Y176" s="6">
        <v>25.8</v>
      </c>
      <c r="Z176" s="6">
        <v>22.6</v>
      </c>
      <c r="AA176" s="6">
        <f t="shared" si="13"/>
        <v>24.200000000000003</v>
      </c>
      <c r="AB176" s="6">
        <v>0</v>
      </c>
      <c r="AD176" s="5"/>
      <c r="AE176" s="8">
        <v>32682</v>
      </c>
      <c r="AF176" s="6">
        <v>25.2</v>
      </c>
      <c r="AG176" s="6">
        <v>21.4</v>
      </c>
      <c r="AH176" s="6">
        <f t="shared" si="14"/>
        <v>23.299999999999997</v>
      </c>
      <c r="AI176" s="6">
        <v>0</v>
      </c>
    </row>
    <row r="177" spans="2:35" x14ac:dyDescent="0.25">
      <c r="B177" s="5"/>
      <c r="C177" s="8">
        <v>31222</v>
      </c>
      <c r="D177" s="6">
        <v>23.6</v>
      </c>
      <c r="E177" s="6">
        <v>17.399999999999999</v>
      </c>
      <c r="F177" s="6">
        <f t="shared" si="10"/>
        <v>20.5</v>
      </c>
      <c r="G177" s="6">
        <v>0</v>
      </c>
      <c r="I177" s="5"/>
      <c r="J177" s="8">
        <v>31587</v>
      </c>
      <c r="K177" s="6">
        <v>29</v>
      </c>
      <c r="L177" s="6">
        <v>20.399999999999999</v>
      </c>
      <c r="M177" s="6">
        <f t="shared" si="11"/>
        <v>24.7</v>
      </c>
      <c r="N177" s="6">
        <v>0</v>
      </c>
      <c r="P177" s="5"/>
      <c r="Q177" s="8">
        <v>31952</v>
      </c>
      <c r="R177" s="6">
        <v>24.2</v>
      </c>
      <c r="S177" s="6">
        <v>18.399999999999999</v>
      </c>
      <c r="T177" s="6">
        <f t="shared" si="12"/>
        <v>21.299999999999997</v>
      </c>
      <c r="U177" s="6">
        <v>0</v>
      </c>
      <c r="W177" s="5"/>
      <c r="X177" s="8">
        <v>32317</v>
      </c>
      <c r="Y177" s="6">
        <v>25.6</v>
      </c>
      <c r="Z177" s="6">
        <v>20.8</v>
      </c>
      <c r="AA177" s="6">
        <f t="shared" si="13"/>
        <v>23.200000000000003</v>
      </c>
      <c r="AB177" s="6">
        <v>1</v>
      </c>
      <c r="AD177" s="5"/>
      <c r="AE177" s="8">
        <v>32683</v>
      </c>
      <c r="AF177" s="6">
        <v>28.4</v>
      </c>
      <c r="AG177" s="6">
        <v>20</v>
      </c>
      <c r="AH177" s="6">
        <f t="shared" si="14"/>
        <v>24.2</v>
      </c>
      <c r="AI177" s="6">
        <v>0</v>
      </c>
    </row>
    <row r="178" spans="2:35" x14ac:dyDescent="0.25">
      <c r="B178" s="5"/>
      <c r="C178" s="8">
        <v>31223</v>
      </c>
      <c r="D178" s="6">
        <v>24.2</v>
      </c>
      <c r="E178" s="6">
        <v>19.600000000000001</v>
      </c>
      <c r="F178" s="6">
        <f t="shared" si="10"/>
        <v>21.9</v>
      </c>
      <c r="G178" s="6">
        <v>0</v>
      </c>
      <c r="I178" s="5"/>
      <c r="J178" s="8">
        <v>31588</v>
      </c>
      <c r="K178" s="6">
        <v>27.6</v>
      </c>
      <c r="L178" s="6">
        <v>22.8</v>
      </c>
      <c r="M178" s="6">
        <f t="shared" si="11"/>
        <v>25.200000000000003</v>
      </c>
      <c r="N178" s="6">
        <v>0</v>
      </c>
      <c r="P178" s="5"/>
      <c r="Q178" s="8">
        <v>31953</v>
      </c>
      <c r="R178" s="6">
        <v>24.4</v>
      </c>
      <c r="S178" s="6">
        <v>19.600000000000001</v>
      </c>
      <c r="T178" s="6">
        <f t="shared" si="12"/>
        <v>22</v>
      </c>
      <c r="U178" s="6">
        <v>0</v>
      </c>
      <c r="W178" s="5"/>
      <c r="X178" s="8">
        <v>32318</v>
      </c>
      <c r="Y178" s="6">
        <v>24.8</v>
      </c>
      <c r="Z178" s="6">
        <v>21.6</v>
      </c>
      <c r="AA178" s="6">
        <f t="shared" si="13"/>
        <v>23.200000000000003</v>
      </c>
      <c r="AB178" s="6">
        <v>1.4</v>
      </c>
      <c r="AD178" s="5"/>
      <c r="AE178" s="8">
        <v>32684</v>
      </c>
      <c r="AF178" s="6">
        <v>28.6</v>
      </c>
      <c r="AG178" s="6">
        <v>18.2</v>
      </c>
      <c r="AH178" s="6">
        <f t="shared" si="14"/>
        <v>23.4</v>
      </c>
      <c r="AI178" s="6">
        <v>0.1</v>
      </c>
    </row>
    <row r="179" spans="2:35" x14ac:dyDescent="0.25">
      <c r="B179" s="5"/>
      <c r="C179" s="8">
        <v>31224</v>
      </c>
      <c r="D179" s="6">
        <v>27</v>
      </c>
      <c r="E179" s="6">
        <v>20.399999999999999</v>
      </c>
      <c r="F179" s="6">
        <f t="shared" si="10"/>
        <v>23.7</v>
      </c>
      <c r="G179" s="6">
        <v>0.1</v>
      </c>
      <c r="I179" s="5"/>
      <c r="J179" s="8">
        <v>31589</v>
      </c>
      <c r="K179" s="6">
        <v>26.2</v>
      </c>
      <c r="L179" s="6">
        <v>21</v>
      </c>
      <c r="M179" s="6">
        <f t="shared" si="11"/>
        <v>23.6</v>
      </c>
      <c r="N179" s="6">
        <v>0</v>
      </c>
      <c r="P179" s="5"/>
      <c r="Q179" s="8">
        <v>31954</v>
      </c>
      <c r="R179" s="6">
        <v>24</v>
      </c>
      <c r="S179" s="6">
        <v>19.8</v>
      </c>
      <c r="T179" s="6">
        <f t="shared" si="12"/>
        <v>21.9</v>
      </c>
      <c r="U179" s="6">
        <v>0</v>
      </c>
      <c r="W179" s="5"/>
      <c r="X179" s="8">
        <v>32319</v>
      </c>
      <c r="Y179" s="6">
        <v>23.6</v>
      </c>
      <c r="Z179" s="6">
        <v>21.8</v>
      </c>
      <c r="AA179" s="6">
        <f t="shared" si="13"/>
        <v>22.700000000000003</v>
      </c>
      <c r="AB179" s="6">
        <v>0.2</v>
      </c>
      <c r="AD179" s="5"/>
      <c r="AE179" s="8">
        <v>32685</v>
      </c>
      <c r="AF179" s="6">
        <v>28.4</v>
      </c>
      <c r="AG179" s="6">
        <v>21</v>
      </c>
      <c r="AH179" s="6">
        <f t="shared" si="14"/>
        <v>24.7</v>
      </c>
      <c r="AI179" s="6">
        <v>0</v>
      </c>
    </row>
    <row r="180" spans="2:35" x14ac:dyDescent="0.25">
      <c r="B180" s="5"/>
      <c r="C180" s="8">
        <v>31225</v>
      </c>
      <c r="D180" s="6">
        <v>22.8</v>
      </c>
      <c r="E180" s="6">
        <v>18.600000000000001</v>
      </c>
      <c r="F180" s="6">
        <f t="shared" si="10"/>
        <v>20.700000000000003</v>
      </c>
      <c r="G180" s="6">
        <v>0.1</v>
      </c>
      <c r="I180" s="5"/>
      <c r="J180" s="8">
        <v>31590</v>
      </c>
      <c r="K180" s="6">
        <v>27.2</v>
      </c>
      <c r="L180" s="6">
        <v>21.6</v>
      </c>
      <c r="M180" s="6">
        <f t="shared" si="11"/>
        <v>24.4</v>
      </c>
      <c r="N180" s="6">
        <v>0</v>
      </c>
      <c r="P180" s="5"/>
      <c r="Q180" s="8">
        <v>31955</v>
      </c>
      <c r="R180" s="6">
        <v>25.6</v>
      </c>
      <c r="S180" s="6">
        <v>19.600000000000001</v>
      </c>
      <c r="T180" s="6">
        <f t="shared" si="12"/>
        <v>22.6</v>
      </c>
      <c r="U180" s="6">
        <v>0</v>
      </c>
      <c r="W180" s="5"/>
      <c r="X180" s="8">
        <v>32320</v>
      </c>
      <c r="Y180" s="6">
        <v>23.6</v>
      </c>
      <c r="Z180" s="6">
        <v>19.399999999999999</v>
      </c>
      <c r="AA180" s="6">
        <f t="shared" si="13"/>
        <v>21.5</v>
      </c>
      <c r="AB180" s="6">
        <v>0.1</v>
      </c>
      <c r="AD180" s="5"/>
      <c r="AE180" s="8">
        <v>32686</v>
      </c>
      <c r="AF180" s="6">
        <v>25.8</v>
      </c>
      <c r="AG180" s="6">
        <v>21.8</v>
      </c>
      <c r="AH180" s="6">
        <f t="shared" si="14"/>
        <v>23.8</v>
      </c>
      <c r="AI180" s="6">
        <v>0.1</v>
      </c>
    </row>
    <row r="181" spans="2:35" x14ac:dyDescent="0.25">
      <c r="B181" s="5"/>
      <c r="C181" s="8">
        <v>31226</v>
      </c>
      <c r="D181" s="6">
        <v>23</v>
      </c>
      <c r="E181" s="6">
        <v>18.600000000000001</v>
      </c>
      <c r="F181" s="6">
        <f t="shared" si="10"/>
        <v>20.8</v>
      </c>
      <c r="G181" s="6">
        <v>0</v>
      </c>
      <c r="I181" s="5"/>
      <c r="J181" s="8">
        <v>31591</v>
      </c>
      <c r="K181" s="6">
        <v>27.6</v>
      </c>
      <c r="L181" s="6">
        <v>22</v>
      </c>
      <c r="M181" s="6">
        <f t="shared" si="11"/>
        <v>24.8</v>
      </c>
      <c r="N181" s="6">
        <v>0</v>
      </c>
      <c r="P181" s="5"/>
      <c r="Q181" s="8">
        <v>31956</v>
      </c>
      <c r="R181" s="6">
        <v>25.8</v>
      </c>
      <c r="S181" s="6">
        <v>21.2</v>
      </c>
      <c r="T181" s="6">
        <f t="shared" si="12"/>
        <v>23.5</v>
      </c>
      <c r="U181" s="6">
        <v>0</v>
      </c>
      <c r="W181" s="5"/>
      <c r="X181" s="8">
        <v>32321</v>
      </c>
      <c r="Y181" s="6">
        <v>22.2</v>
      </c>
      <c r="Z181" s="6">
        <v>17</v>
      </c>
      <c r="AA181" s="6">
        <f t="shared" si="13"/>
        <v>19.600000000000001</v>
      </c>
      <c r="AB181" s="6">
        <v>26.4</v>
      </c>
      <c r="AD181" s="5"/>
      <c r="AE181" s="8">
        <v>32687</v>
      </c>
      <c r="AF181" s="6">
        <v>26.2</v>
      </c>
      <c r="AG181" s="6">
        <v>21</v>
      </c>
      <c r="AH181" s="6">
        <f t="shared" si="14"/>
        <v>23.6</v>
      </c>
      <c r="AI181" s="6">
        <v>0.1</v>
      </c>
    </row>
    <row r="182" spans="2:35" x14ac:dyDescent="0.25">
      <c r="B182" s="5"/>
      <c r="C182" s="8">
        <v>31227</v>
      </c>
      <c r="D182" s="6">
        <v>24.2</v>
      </c>
      <c r="E182" s="6">
        <v>19</v>
      </c>
      <c r="F182" s="6">
        <f t="shared" si="10"/>
        <v>21.6</v>
      </c>
      <c r="G182" s="6">
        <v>0</v>
      </c>
      <c r="I182" s="5"/>
      <c r="J182" s="8">
        <v>31592</v>
      </c>
      <c r="K182" s="6">
        <v>28.6</v>
      </c>
      <c r="L182" s="6">
        <v>20.6</v>
      </c>
      <c r="M182" s="6">
        <f t="shared" si="11"/>
        <v>24.6</v>
      </c>
      <c r="N182" s="6">
        <v>0</v>
      </c>
      <c r="P182" s="5"/>
      <c r="Q182" s="8">
        <v>31957</v>
      </c>
      <c r="R182" s="6">
        <v>23.6</v>
      </c>
      <c r="S182" s="6">
        <v>19.8</v>
      </c>
      <c r="T182" s="6">
        <f t="shared" si="12"/>
        <v>21.700000000000003</v>
      </c>
      <c r="U182" s="6">
        <v>0</v>
      </c>
      <c r="W182" s="5"/>
      <c r="X182" s="8">
        <v>32322</v>
      </c>
      <c r="Y182" s="6">
        <v>24.2</v>
      </c>
      <c r="Z182" s="6">
        <v>17.2</v>
      </c>
      <c r="AA182" s="6">
        <f t="shared" si="13"/>
        <v>20.7</v>
      </c>
      <c r="AB182" s="6">
        <v>0</v>
      </c>
      <c r="AD182" s="5"/>
      <c r="AE182" s="8">
        <v>32688</v>
      </c>
      <c r="AF182" s="6">
        <v>26.2</v>
      </c>
      <c r="AG182" s="6">
        <v>20.6</v>
      </c>
      <c r="AH182" s="6">
        <f t="shared" si="14"/>
        <v>23.4</v>
      </c>
      <c r="AI182" s="6">
        <v>0</v>
      </c>
    </row>
    <row r="183" spans="2:35" x14ac:dyDescent="0.25">
      <c r="B183" s="5"/>
      <c r="C183" s="12">
        <v>31228</v>
      </c>
      <c r="D183" s="13">
        <v>25.6</v>
      </c>
      <c r="E183" s="13">
        <v>19</v>
      </c>
      <c r="F183" s="13">
        <f t="shared" si="10"/>
        <v>22.3</v>
      </c>
      <c r="G183" s="13">
        <v>0</v>
      </c>
      <c r="I183" s="5"/>
      <c r="J183" s="12">
        <v>31593</v>
      </c>
      <c r="K183" s="13">
        <v>26.8</v>
      </c>
      <c r="L183" s="13">
        <v>21.2</v>
      </c>
      <c r="M183" s="13">
        <f t="shared" si="11"/>
        <v>24</v>
      </c>
      <c r="N183" s="13">
        <v>0</v>
      </c>
      <c r="P183" s="5"/>
      <c r="Q183" s="12">
        <v>31958</v>
      </c>
      <c r="R183" s="13">
        <v>26</v>
      </c>
      <c r="S183" s="13">
        <v>19</v>
      </c>
      <c r="T183" s="13">
        <f t="shared" si="12"/>
        <v>22.5</v>
      </c>
      <c r="U183" s="13">
        <v>0</v>
      </c>
      <c r="W183" s="5"/>
      <c r="X183" s="8">
        <v>32323</v>
      </c>
      <c r="Y183" s="6">
        <v>24</v>
      </c>
      <c r="Z183" s="6">
        <v>18.600000000000001</v>
      </c>
      <c r="AA183" s="6">
        <f t="shared" si="13"/>
        <v>21.3</v>
      </c>
      <c r="AB183" s="6">
        <v>0.1</v>
      </c>
      <c r="AD183" s="5"/>
      <c r="AE183" s="12">
        <v>32689</v>
      </c>
      <c r="AF183" s="13">
        <v>26.8</v>
      </c>
      <c r="AG183" s="13">
        <v>20.8</v>
      </c>
      <c r="AH183" s="13">
        <f t="shared" si="14"/>
        <v>23.8</v>
      </c>
      <c r="AI183" s="13">
        <v>0</v>
      </c>
    </row>
    <row r="184" spans="2:35" x14ac:dyDescent="0.25">
      <c r="B184" s="5" t="s">
        <v>11</v>
      </c>
      <c r="C184" s="8">
        <v>31229</v>
      </c>
      <c r="D184" s="6">
        <v>23.8</v>
      </c>
      <c r="E184" s="6">
        <v>19.600000000000001</v>
      </c>
      <c r="F184" s="6">
        <f t="shared" si="10"/>
        <v>21.700000000000003</v>
      </c>
      <c r="G184" s="6">
        <v>0</v>
      </c>
      <c r="I184" s="5" t="s">
        <v>11</v>
      </c>
      <c r="J184" s="8">
        <v>31594</v>
      </c>
      <c r="K184" s="6">
        <v>27.8</v>
      </c>
      <c r="L184" s="6">
        <v>22</v>
      </c>
      <c r="M184" s="6">
        <f t="shared" si="11"/>
        <v>24.9</v>
      </c>
      <c r="N184" s="6">
        <v>0</v>
      </c>
      <c r="P184" s="5" t="s">
        <v>11</v>
      </c>
      <c r="Q184" s="8">
        <v>31959</v>
      </c>
      <c r="R184" s="6">
        <v>26.2</v>
      </c>
      <c r="S184" s="6">
        <v>21.6</v>
      </c>
      <c r="T184" s="6">
        <f t="shared" si="12"/>
        <v>23.9</v>
      </c>
      <c r="U184" s="6">
        <v>0</v>
      </c>
      <c r="W184" s="5"/>
      <c r="X184" s="12">
        <v>32324</v>
      </c>
      <c r="Y184" s="13">
        <v>26.2</v>
      </c>
      <c r="Z184" s="13">
        <v>21</v>
      </c>
      <c r="AA184" s="13">
        <f t="shared" si="13"/>
        <v>23.6</v>
      </c>
      <c r="AB184" s="13">
        <v>0.2</v>
      </c>
      <c r="AD184" s="5" t="s">
        <v>11</v>
      </c>
      <c r="AE184" s="8">
        <v>32690</v>
      </c>
      <c r="AF184" s="6">
        <v>29</v>
      </c>
      <c r="AG184" s="6">
        <v>21</v>
      </c>
      <c r="AH184" s="6">
        <f t="shared" si="14"/>
        <v>25</v>
      </c>
      <c r="AI184" s="6">
        <v>0.1</v>
      </c>
    </row>
    <row r="185" spans="2:35" x14ac:dyDescent="0.25">
      <c r="B185" s="5"/>
      <c r="C185" s="8">
        <v>31230</v>
      </c>
      <c r="D185" s="6">
        <v>26.6</v>
      </c>
      <c r="E185" s="6">
        <v>19.8</v>
      </c>
      <c r="F185" s="6">
        <f t="shared" si="10"/>
        <v>23.200000000000003</v>
      </c>
      <c r="G185" s="6">
        <v>0.1</v>
      </c>
      <c r="I185" s="5"/>
      <c r="J185" s="8">
        <v>31595</v>
      </c>
      <c r="K185" s="6">
        <v>27</v>
      </c>
      <c r="L185" s="6">
        <v>22.6</v>
      </c>
      <c r="M185" s="6">
        <f t="shared" si="11"/>
        <v>24.8</v>
      </c>
      <c r="N185" s="6">
        <v>0</v>
      </c>
      <c r="P185" s="5"/>
      <c r="Q185" s="8">
        <v>31960</v>
      </c>
      <c r="R185" s="6">
        <v>29</v>
      </c>
      <c r="S185" s="6">
        <v>21.4</v>
      </c>
      <c r="T185" s="6">
        <f t="shared" si="12"/>
        <v>25.2</v>
      </c>
      <c r="U185" s="6">
        <v>0</v>
      </c>
      <c r="W185" s="5" t="s">
        <v>11</v>
      </c>
      <c r="X185" s="8">
        <v>32325</v>
      </c>
      <c r="Y185" s="6">
        <v>30.2</v>
      </c>
      <c r="Z185" s="6">
        <v>19.2</v>
      </c>
      <c r="AA185" s="6">
        <f t="shared" si="13"/>
        <v>24.7</v>
      </c>
      <c r="AB185" s="6">
        <v>0</v>
      </c>
      <c r="AD185" s="5"/>
      <c r="AE185" s="8">
        <v>32691</v>
      </c>
      <c r="AF185" s="6">
        <v>27.8</v>
      </c>
      <c r="AG185" s="6">
        <v>21.4</v>
      </c>
      <c r="AH185" s="6">
        <f t="shared" si="14"/>
        <v>24.6</v>
      </c>
      <c r="AI185" s="6">
        <v>0.1</v>
      </c>
    </row>
    <row r="186" spans="2:35" x14ac:dyDescent="0.25">
      <c r="B186" s="5"/>
      <c r="C186" s="8">
        <v>31231</v>
      </c>
      <c r="D186" s="6">
        <v>26.6</v>
      </c>
      <c r="E186" s="6">
        <v>20.8</v>
      </c>
      <c r="F186" s="6">
        <f t="shared" si="10"/>
        <v>23.700000000000003</v>
      </c>
      <c r="G186" s="6">
        <v>0.1</v>
      </c>
      <c r="I186" s="5"/>
      <c r="J186" s="8">
        <v>31596</v>
      </c>
      <c r="K186" s="6">
        <v>25.4</v>
      </c>
      <c r="L186" s="6">
        <v>22</v>
      </c>
      <c r="M186" s="6">
        <f t="shared" si="11"/>
        <v>23.7</v>
      </c>
      <c r="N186" s="6">
        <v>0.4</v>
      </c>
      <c r="P186" s="5"/>
      <c r="Q186" s="8">
        <v>31961</v>
      </c>
      <c r="R186" s="6">
        <v>27.4</v>
      </c>
      <c r="S186" s="6">
        <v>23.2</v>
      </c>
      <c r="T186" s="6">
        <f t="shared" si="12"/>
        <v>25.299999999999997</v>
      </c>
      <c r="U186" s="6">
        <v>0</v>
      </c>
      <c r="W186" s="5"/>
      <c r="X186" s="8">
        <v>32326</v>
      </c>
      <c r="Y186" s="6">
        <v>28.6</v>
      </c>
      <c r="Z186" s="6">
        <v>20</v>
      </c>
      <c r="AA186" s="6">
        <f t="shared" si="13"/>
        <v>24.3</v>
      </c>
      <c r="AB186" s="6">
        <v>0</v>
      </c>
      <c r="AD186" s="5"/>
      <c r="AE186" s="8">
        <v>32692</v>
      </c>
      <c r="AF186" s="6">
        <v>26.4</v>
      </c>
      <c r="AG186" s="6">
        <v>21.8</v>
      </c>
      <c r="AH186" s="6">
        <f t="shared" si="14"/>
        <v>24.1</v>
      </c>
      <c r="AI186" s="6">
        <v>0</v>
      </c>
    </row>
    <row r="187" spans="2:35" x14ac:dyDescent="0.25">
      <c r="B187" s="5"/>
      <c r="C187" s="8">
        <v>31232</v>
      </c>
      <c r="D187" s="6">
        <v>29.6</v>
      </c>
      <c r="E187" s="6">
        <v>20.8</v>
      </c>
      <c r="F187" s="6">
        <f t="shared" si="10"/>
        <v>25.200000000000003</v>
      </c>
      <c r="G187" s="6">
        <v>0</v>
      </c>
      <c r="I187" s="5"/>
      <c r="J187" s="8">
        <v>31597</v>
      </c>
      <c r="K187" s="6">
        <v>29.8</v>
      </c>
      <c r="L187" s="6">
        <v>23</v>
      </c>
      <c r="M187" s="6">
        <f t="shared" si="11"/>
        <v>26.4</v>
      </c>
      <c r="N187" s="6">
        <v>0</v>
      </c>
      <c r="P187" s="5"/>
      <c r="Q187" s="8">
        <v>31962</v>
      </c>
      <c r="R187" s="6">
        <v>29.2</v>
      </c>
      <c r="S187" s="6">
        <v>24.2</v>
      </c>
      <c r="T187" s="6">
        <f t="shared" si="12"/>
        <v>26.7</v>
      </c>
      <c r="U187" s="6">
        <v>0</v>
      </c>
      <c r="W187" s="5"/>
      <c r="X187" s="8">
        <v>32327</v>
      </c>
      <c r="Y187" s="6">
        <v>28</v>
      </c>
      <c r="Z187" s="6">
        <v>21.2</v>
      </c>
      <c r="AA187" s="6">
        <f t="shared" si="13"/>
        <v>24.6</v>
      </c>
      <c r="AB187" s="6">
        <v>0</v>
      </c>
      <c r="AD187" s="5"/>
      <c r="AE187" s="8">
        <v>32693</v>
      </c>
      <c r="AF187" s="6">
        <v>24.6</v>
      </c>
      <c r="AG187" s="6">
        <v>21</v>
      </c>
      <c r="AH187" s="6">
        <f t="shared" si="14"/>
        <v>22.8</v>
      </c>
      <c r="AI187" s="6">
        <v>0</v>
      </c>
    </row>
    <row r="188" spans="2:35" x14ac:dyDescent="0.25">
      <c r="B188" s="5"/>
      <c r="C188" s="8">
        <v>31233</v>
      </c>
      <c r="D188" s="6">
        <v>25.4</v>
      </c>
      <c r="E188" s="6">
        <v>21.6</v>
      </c>
      <c r="F188" s="6">
        <f t="shared" si="10"/>
        <v>23.5</v>
      </c>
      <c r="G188" s="6">
        <v>0</v>
      </c>
      <c r="I188" s="5"/>
      <c r="J188" s="8">
        <v>31598</v>
      </c>
      <c r="K188" s="6">
        <v>29</v>
      </c>
      <c r="L188" s="6">
        <v>23</v>
      </c>
      <c r="M188" s="6">
        <f t="shared" si="11"/>
        <v>26</v>
      </c>
      <c r="N188" s="6">
        <v>0</v>
      </c>
      <c r="P188" s="5"/>
      <c r="Q188" s="8">
        <v>31963</v>
      </c>
      <c r="R188" s="6">
        <v>29.6</v>
      </c>
      <c r="S188" s="6">
        <v>24.4</v>
      </c>
      <c r="T188" s="6">
        <f t="shared" si="12"/>
        <v>27</v>
      </c>
      <c r="U188" s="6">
        <v>0</v>
      </c>
      <c r="W188" s="5"/>
      <c r="X188" s="8">
        <v>32328</v>
      </c>
      <c r="Y188" s="6">
        <v>26.2</v>
      </c>
      <c r="Z188" s="6">
        <v>20.6</v>
      </c>
      <c r="AA188" s="6">
        <f t="shared" si="13"/>
        <v>23.4</v>
      </c>
      <c r="AB188" s="6">
        <v>0</v>
      </c>
      <c r="AD188" s="5"/>
      <c r="AE188" s="8">
        <v>32694</v>
      </c>
      <c r="AF188" s="6">
        <v>26</v>
      </c>
      <c r="AG188" s="6">
        <v>21.2</v>
      </c>
      <c r="AH188" s="6">
        <f t="shared" si="14"/>
        <v>23.6</v>
      </c>
      <c r="AI188" s="6">
        <v>0.1</v>
      </c>
    </row>
    <row r="189" spans="2:35" x14ac:dyDescent="0.25">
      <c r="B189" s="5"/>
      <c r="C189" s="8">
        <v>31234</v>
      </c>
      <c r="D189" s="6">
        <v>27</v>
      </c>
      <c r="E189" s="6">
        <v>22.8</v>
      </c>
      <c r="F189" s="6">
        <f t="shared" si="10"/>
        <v>24.9</v>
      </c>
      <c r="G189" s="6">
        <v>0</v>
      </c>
      <c r="I189" s="5"/>
      <c r="J189" s="8">
        <v>31599</v>
      </c>
      <c r="K189" s="6">
        <v>27</v>
      </c>
      <c r="L189" s="6">
        <v>21.6</v>
      </c>
      <c r="M189" s="6">
        <f t="shared" si="11"/>
        <v>24.3</v>
      </c>
      <c r="N189" s="6">
        <v>0</v>
      </c>
      <c r="P189" s="5"/>
      <c r="Q189" s="8">
        <v>31964</v>
      </c>
      <c r="R189" s="6">
        <v>28.4</v>
      </c>
      <c r="S189" s="6">
        <v>24.4</v>
      </c>
      <c r="T189" s="6">
        <f t="shared" si="12"/>
        <v>26.4</v>
      </c>
      <c r="U189" s="6">
        <v>0</v>
      </c>
      <c r="W189" s="5"/>
      <c r="X189" s="8">
        <v>32329</v>
      </c>
      <c r="Y189" s="6">
        <v>31.2</v>
      </c>
      <c r="Z189" s="6">
        <v>20.8</v>
      </c>
      <c r="AA189" s="6">
        <f t="shared" si="13"/>
        <v>26</v>
      </c>
      <c r="AB189" s="6">
        <v>0</v>
      </c>
      <c r="AD189" s="5"/>
      <c r="AE189" s="8">
        <v>32695</v>
      </c>
      <c r="AF189" s="6">
        <v>26.4</v>
      </c>
      <c r="AG189" s="6">
        <v>21</v>
      </c>
      <c r="AH189" s="6">
        <f t="shared" si="14"/>
        <v>23.7</v>
      </c>
      <c r="AI189" s="6">
        <v>0.4</v>
      </c>
    </row>
    <row r="190" spans="2:35" x14ac:dyDescent="0.25">
      <c r="B190" s="5"/>
      <c r="C190" s="8">
        <v>31235</v>
      </c>
      <c r="D190" s="6">
        <v>27.6</v>
      </c>
      <c r="E190" s="6">
        <v>23.2</v>
      </c>
      <c r="F190" s="6">
        <f t="shared" si="10"/>
        <v>25.4</v>
      </c>
      <c r="G190" s="6">
        <v>0</v>
      </c>
      <c r="I190" s="5"/>
      <c r="J190" s="8">
        <v>31600</v>
      </c>
      <c r="K190" s="6">
        <v>27.6</v>
      </c>
      <c r="L190" s="6">
        <v>21.6</v>
      </c>
      <c r="M190" s="6">
        <f t="shared" si="11"/>
        <v>24.6</v>
      </c>
      <c r="N190" s="6">
        <v>0</v>
      </c>
      <c r="P190" s="5"/>
      <c r="Q190" s="8">
        <v>31965</v>
      </c>
      <c r="R190" s="6">
        <v>27.4</v>
      </c>
      <c r="S190" s="6">
        <v>23.6</v>
      </c>
      <c r="T190" s="6">
        <f t="shared" si="12"/>
        <v>25.5</v>
      </c>
      <c r="U190" s="6">
        <v>0</v>
      </c>
      <c r="W190" s="5"/>
      <c r="X190" s="8">
        <v>32330</v>
      </c>
      <c r="Y190" s="6">
        <v>28.2</v>
      </c>
      <c r="Z190" s="6">
        <v>18</v>
      </c>
      <c r="AA190" s="6">
        <f t="shared" si="13"/>
        <v>23.1</v>
      </c>
      <c r="AB190" s="6">
        <v>0.1</v>
      </c>
      <c r="AD190" s="5"/>
      <c r="AE190" s="8">
        <v>32696</v>
      </c>
      <c r="AF190" s="6">
        <v>27</v>
      </c>
      <c r="AG190" s="6">
        <v>22</v>
      </c>
      <c r="AH190" s="6">
        <f t="shared" si="14"/>
        <v>24.5</v>
      </c>
      <c r="AI190" s="6">
        <v>0.1</v>
      </c>
    </row>
    <row r="191" spans="2:35" x14ac:dyDescent="0.25">
      <c r="B191" s="5"/>
      <c r="C191" s="8">
        <v>31236</v>
      </c>
      <c r="D191" s="6">
        <v>28.6</v>
      </c>
      <c r="E191" s="6">
        <v>23.6</v>
      </c>
      <c r="F191" s="6">
        <f t="shared" si="10"/>
        <v>26.1</v>
      </c>
      <c r="G191" s="6">
        <v>0.2</v>
      </c>
      <c r="I191" s="5"/>
      <c r="J191" s="8">
        <v>31601</v>
      </c>
      <c r="K191" s="6">
        <v>26</v>
      </c>
      <c r="L191" s="6">
        <v>22</v>
      </c>
      <c r="M191" s="6">
        <f t="shared" si="11"/>
        <v>24</v>
      </c>
      <c r="N191" s="6">
        <v>0</v>
      </c>
      <c r="P191" s="5"/>
      <c r="Q191" s="8">
        <v>31966</v>
      </c>
      <c r="R191" s="6">
        <v>26.6</v>
      </c>
      <c r="S191" s="6">
        <v>23</v>
      </c>
      <c r="T191" s="6">
        <f t="shared" si="12"/>
        <v>24.8</v>
      </c>
      <c r="U191" s="6">
        <v>0</v>
      </c>
      <c r="W191" s="5"/>
      <c r="X191" s="8">
        <v>32331</v>
      </c>
      <c r="Y191" s="6">
        <v>27.2</v>
      </c>
      <c r="Z191" s="6">
        <v>20.6</v>
      </c>
      <c r="AA191" s="6">
        <f t="shared" si="13"/>
        <v>23.9</v>
      </c>
      <c r="AB191" s="6">
        <v>0</v>
      </c>
      <c r="AD191" s="5"/>
      <c r="AE191" s="8">
        <v>32697</v>
      </c>
      <c r="AF191" s="6">
        <v>27.4</v>
      </c>
      <c r="AG191" s="6">
        <v>21.4</v>
      </c>
      <c r="AH191" s="6">
        <f t="shared" si="14"/>
        <v>24.4</v>
      </c>
      <c r="AI191" s="6">
        <v>0</v>
      </c>
    </row>
    <row r="192" spans="2:35" x14ac:dyDescent="0.25">
      <c r="B192" s="5"/>
      <c r="C192" s="8">
        <v>31237</v>
      </c>
      <c r="D192" s="6">
        <v>26.6</v>
      </c>
      <c r="E192" s="6">
        <v>23.6</v>
      </c>
      <c r="F192" s="6">
        <f t="shared" si="10"/>
        <v>25.1</v>
      </c>
      <c r="G192" s="6">
        <v>0.1</v>
      </c>
      <c r="I192" s="5"/>
      <c r="J192" s="8">
        <v>31602</v>
      </c>
      <c r="K192" s="6">
        <v>24.2</v>
      </c>
      <c r="L192" s="6">
        <v>21.2</v>
      </c>
      <c r="M192" s="6">
        <f t="shared" si="11"/>
        <v>22.7</v>
      </c>
      <c r="N192" s="6">
        <v>0.1</v>
      </c>
      <c r="P192" s="5"/>
      <c r="Q192" s="8">
        <v>31967</v>
      </c>
      <c r="R192" s="6">
        <v>29</v>
      </c>
      <c r="S192" s="6">
        <v>23.2</v>
      </c>
      <c r="T192" s="6">
        <f t="shared" si="12"/>
        <v>26.1</v>
      </c>
      <c r="U192" s="6">
        <v>0</v>
      </c>
      <c r="W192" s="5"/>
      <c r="X192" s="8">
        <v>32332</v>
      </c>
      <c r="Y192" s="6">
        <v>26.4</v>
      </c>
      <c r="Z192" s="6">
        <v>20.399999999999999</v>
      </c>
      <c r="AA192" s="6">
        <f t="shared" si="13"/>
        <v>23.4</v>
      </c>
      <c r="AB192" s="6">
        <v>0</v>
      </c>
      <c r="AD192" s="5"/>
      <c r="AE192" s="8">
        <v>32698</v>
      </c>
      <c r="AF192" s="6">
        <v>27.6</v>
      </c>
      <c r="AG192" s="6">
        <v>23</v>
      </c>
      <c r="AH192" s="6">
        <f t="shared" si="14"/>
        <v>25.3</v>
      </c>
      <c r="AI192" s="6">
        <v>0</v>
      </c>
    </row>
    <row r="193" spans="2:35" x14ac:dyDescent="0.25">
      <c r="B193" s="5"/>
      <c r="C193" s="8">
        <v>31238</v>
      </c>
      <c r="D193" s="6">
        <v>28.4</v>
      </c>
      <c r="E193" s="6">
        <v>22.2</v>
      </c>
      <c r="F193" s="6">
        <f t="shared" si="10"/>
        <v>25.299999999999997</v>
      </c>
      <c r="G193" s="6">
        <v>0.4</v>
      </c>
      <c r="I193" s="5"/>
      <c r="J193" s="8">
        <v>31603</v>
      </c>
      <c r="K193" s="6">
        <v>26</v>
      </c>
      <c r="L193" s="6">
        <v>22</v>
      </c>
      <c r="M193" s="6">
        <f t="shared" si="11"/>
        <v>24</v>
      </c>
      <c r="N193" s="6">
        <v>0</v>
      </c>
      <c r="P193" s="5"/>
      <c r="Q193" s="8">
        <v>31968</v>
      </c>
      <c r="R193" s="6">
        <v>26.6</v>
      </c>
      <c r="S193" s="6">
        <v>23.6</v>
      </c>
      <c r="T193" s="6">
        <f t="shared" si="12"/>
        <v>25.1</v>
      </c>
      <c r="U193" s="6">
        <v>0</v>
      </c>
      <c r="W193" s="5"/>
      <c r="X193" s="8">
        <v>32333</v>
      </c>
      <c r="Y193" s="6">
        <v>27.2</v>
      </c>
      <c r="Z193" s="6">
        <v>22.2</v>
      </c>
      <c r="AA193" s="6">
        <f t="shared" si="13"/>
        <v>24.7</v>
      </c>
      <c r="AB193" s="6">
        <v>0</v>
      </c>
      <c r="AD193" s="5"/>
      <c r="AE193" s="8">
        <v>32699</v>
      </c>
      <c r="AF193" s="6">
        <v>27.8</v>
      </c>
      <c r="AG193" s="6">
        <v>22.6</v>
      </c>
      <c r="AH193" s="6">
        <f t="shared" si="14"/>
        <v>25.200000000000003</v>
      </c>
      <c r="AI193" s="6">
        <v>0</v>
      </c>
    </row>
    <row r="194" spans="2:35" x14ac:dyDescent="0.25">
      <c r="B194" s="5"/>
      <c r="C194" s="8">
        <v>31239</v>
      </c>
      <c r="D194" s="6">
        <v>26.6</v>
      </c>
      <c r="E194" s="6">
        <v>20.399999999999999</v>
      </c>
      <c r="F194" s="6">
        <f t="shared" si="10"/>
        <v>23.5</v>
      </c>
      <c r="G194" s="6">
        <v>1.4</v>
      </c>
      <c r="I194" s="5"/>
      <c r="J194" s="8">
        <v>31604</v>
      </c>
      <c r="K194" s="6">
        <v>26</v>
      </c>
      <c r="L194" s="6">
        <v>24</v>
      </c>
      <c r="M194" s="6">
        <f t="shared" si="11"/>
        <v>25</v>
      </c>
      <c r="N194" s="6">
        <v>0</v>
      </c>
      <c r="P194" s="5"/>
      <c r="Q194" s="8">
        <v>31969</v>
      </c>
      <c r="R194" s="6">
        <v>25.4</v>
      </c>
      <c r="S194" s="6">
        <v>23.4</v>
      </c>
      <c r="T194" s="6">
        <f t="shared" si="12"/>
        <v>24.4</v>
      </c>
      <c r="U194" s="6">
        <v>0</v>
      </c>
      <c r="W194" s="5"/>
      <c r="X194" s="8">
        <v>32334</v>
      </c>
      <c r="Y194" s="6">
        <v>28.2</v>
      </c>
      <c r="Z194" s="6">
        <v>21</v>
      </c>
      <c r="AA194" s="6">
        <f t="shared" si="13"/>
        <v>24.6</v>
      </c>
      <c r="AB194" s="6">
        <v>0</v>
      </c>
      <c r="AD194" s="5"/>
      <c r="AE194" s="8">
        <v>32700</v>
      </c>
      <c r="AF194" s="6">
        <v>27.8</v>
      </c>
      <c r="AG194" s="6">
        <v>22</v>
      </c>
      <c r="AH194" s="6">
        <f t="shared" si="14"/>
        <v>24.9</v>
      </c>
      <c r="AI194" s="6">
        <v>0.1</v>
      </c>
    </row>
    <row r="195" spans="2:35" x14ac:dyDescent="0.25">
      <c r="B195" s="5"/>
      <c r="C195" s="8">
        <v>31240</v>
      </c>
      <c r="D195" s="6">
        <v>28</v>
      </c>
      <c r="E195" s="6">
        <v>20.399999999999999</v>
      </c>
      <c r="F195" s="6">
        <f t="shared" si="10"/>
        <v>24.2</v>
      </c>
      <c r="G195" s="6">
        <v>0</v>
      </c>
      <c r="I195" s="5"/>
      <c r="J195" s="8">
        <v>31605</v>
      </c>
      <c r="K195" s="6">
        <v>26.6</v>
      </c>
      <c r="L195" s="6">
        <v>18.600000000000001</v>
      </c>
      <c r="M195" s="6">
        <f t="shared" si="11"/>
        <v>22.6</v>
      </c>
      <c r="N195" s="6">
        <v>18.8</v>
      </c>
      <c r="P195" s="5"/>
      <c r="Q195" s="8">
        <v>31970</v>
      </c>
      <c r="R195" s="6">
        <v>26.2</v>
      </c>
      <c r="S195" s="6">
        <v>22</v>
      </c>
      <c r="T195" s="6">
        <f t="shared" si="12"/>
        <v>24.1</v>
      </c>
      <c r="U195" s="6">
        <v>0</v>
      </c>
      <c r="W195" s="5"/>
      <c r="X195" s="8">
        <v>32335</v>
      </c>
      <c r="Y195" s="6">
        <v>30.2</v>
      </c>
      <c r="Z195" s="6">
        <v>21.2</v>
      </c>
      <c r="AA195" s="6">
        <f t="shared" si="13"/>
        <v>25.7</v>
      </c>
      <c r="AB195" s="6">
        <v>0</v>
      </c>
      <c r="AD195" s="5"/>
      <c r="AE195" s="8">
        <v>32701</v>
      </c>
      <c r="AF195" s="6">
        <v>26.8</v>
      </c>
      <c r="AG195" s="6">
        <v>20.399999999999999</v>
      </c>
      <c r="AH195" s="6">
        <f t="shared" si="14"/>
        <v>23.6</v>
      </c>
      <c r="AI195" s="6">
        <v>0.1</v>
      </c>
    </row>
    <row r="196" spans="2:35" x14ac:dyDescent="0.25">
      <c r="B196" s="5"/>
      <c r="C196" s="8">
        <v>31241</v>
      </c>
      <c r="D196" s="6">
        <v>28.6</v>
      </c>
      <c r="E196" s="6">
        <v>22.4</v>
      </c>
      <c r="F196" s="6">
        <f t="shared" ref="F196:F259" si="15">+(D196+E196)/2</f>
        <v>25.5</v>
      </c>
      <c r="G196" s="6">
        <v>0</v>
      </c>
      <c r="I196" s="5"/>
      <c r="J196" s="8">
        <v>31606</v>
      </c>
      <c r="K196" s="6">
        <v>26.4</v>
      </c>
      <c r="L196" s="6">
        <v>19.2</v>
      </c>
      <c r="M196" s="6">
        <f t="shared" ref="M196:M259" si="16">+(K196+L196)/2</f>
        <v>22.799999999999997</v>
      </c>
      <c r="N196" s="6">
        <v>1.2</v>
      </c>
      <c r="P196" s="5"/>
      <c r="Q196" s="8">
        <v>31971</v>
      </c>
      <c r="R196" s="6">
        <v>28.6</v>
      </c>
      <c r="S196" s="6">
        <v>22.8</v>
      </c>
      <c r="T196" s="6">
        <f t="shared" ref="T196:T259" si="17">+(R196+S196)/2</f>
        <v>25.700000000000003</v>
      </c>
      <c r="U196" s="6">
        <v>0</v>
      </c>
      <c r="W196" s="5"/>
      <c r="X196" s="8">
        <v>32336</v>
      </c>
      <c r="Y196" s="6">
        <v>28.2</v>
      </c>
      <c r="Z196" s="6">
        <v>22.6</v>
      </c>
      <c r="AA196" s="6">
        <f t="shared" ref="AA196:AA259" si="18">+(Y196+Z196)/2</f>
        <v>25.4</v>
      </c>
      <c r="AB196" s="6">
        <v>0</v>
      </c>
      <c r="AD196" s="5"/>
      <c r="AE196" s="8">
        <v>32702</v>
      </c>
      <c r="AF196" s="6">
        <v>27.4</v>
      </c>
      <c r="AG196" s="6">
        <v>21.6</v>
      </c>
      <c r="AH196" s="6">
        <f t="shared" ref="AH196:AH259" si="19">+(AF196+AG196)/2</f>
        <v>24.5</v>
      </c>
      <c r="AI196" s="6">
        <v>0</v>
      </c>
    </row>
    <row r="197" spans="2:35" x14ac:dyDescent="0.25">
      <c r="B197" s="5"/>
      <c r="C197" s="8">
        <v>31242</v>
      </c>
      <c r="D197" s="6">
        <v>27.6</v>
      </c>
      <c r="E197" s="6">
        <v>21.8</v>
      </c>
      <c r="F197" s="6">
        <f t="shared" si="15"/>
        <v>24.700000000000003</v>
      </c>
      <c r="G197" s="6">
        <v>0</v>
      </c>
      <c r="I197" s="5"/>
      <c r="J197" s="8">
        <v>31607</v>
      </c>
      <c r="K197" s="6">
        <v>26.4</v>
      </c>
      <c r="L197" s="6">
        <v>19.600000000000001</v>
      </c>
      <c r="M197" s="6">
        <f t="shared" si="16"/>
        <v>23</v>
      </c>
      <c r="N197" s="6">
        <v>0</v>
      </c>
      <c r="P197" s="5"/>
      <c r="Q197" s="8">
        <v>31972</v>
      </c>
      <c r="R197" s="6">
        <v>28</v>
      </c>
      <c r="S197" s="6">
        <v>23.2</v>
      </c>
      <c r="T197" s="6">
        <f t="shared" si="17"/>
        <v>25.6</v>
      </c>
      <c r="U197" s="6">
        <v>0</v>
      </c>
      <c r="W197" s="5"/>
      <c r="X197" s="8">
        <v>32337</v>
      </c>
      <c r="Y197" s="6">
        <v>27.2</v>
      </c>
      <c r="Z197" s="6">
        <v>22.4</v>
      </c>
      <c r="AA197" s="6">
        <f t="shared" si="18"/>
        <v>24.799999999999997</v>
      </c>
      <c r="AB197" s="6">
        <v>0</v>
      </c>
      <c r="AD197" s="5"/>
      <c r="AE197" s="8">
        <v>32703</v>
      </c>
      <c r="AF197" s="6">
        <v>27.8</v>
      </c>
      <c r="AG197" s="6">
        <v>21.8</v>
      </c>
      <c r="AH197" s="6">
        <f t="shared" si="19"/>
        <v>24.8</v>
      </c>
      <c r="AI197" s="6">
        <v>0</v>
      </c>
    </row>
    <row r="198" spans="2:35" x14ac:dyDescent="0.25">
      <c r="B198" s="5"/>
      <c r="C198" s="8">
        <v>31243</v>
      </c>
      <c r="D198" s="6">
        <v>28</v>
      </c>
      <c r="E198" s="6">
        <v>21.8</v>
      </c>
      <c r="F198" s="6">
        <f t="shared" si="15"/>
        <v>24.9</v>
      </c>
      <c r="G198" s="6">
        <v>0.2</v>
      </c>
      <c r="I198" s="5"/>
      <c r="J198" s="8">
        <v>31608</v>
      </c>
      <c r="K198" s="6">
        <v>25.2</v>
      </c>
      <c r="L198" s="6">
        <v>20.399999999999999</v>
      </c>
      <c r="M198" s="6">
        <f t="shared" si="16"/>
        <v>22.799999999999997</v>
      </c>
      <c r="N198" s="6">
        <v>0</v>
      </c>
      <c r="P198" s="5"/>
      <c r="Q198" s="8">
        <v>31973</v>
      </c>
      <c r="R198" s="6">
        <v>27.6</v>
      </c>
      <c r="S198" s="6">
        <v>23.8</v>
      </c>
      <c r="T198" s="6">
        <f t="shared" si="17"/>
        <v>25.700000000000003</v>
      </c>
      <c r="U198" s="6">
        <v>0.2</v>
      </c>
      <c r="W198" s="5"/>
      <c r="X198" s="8">
        <v>32338</v>
      </c>
      <c r="Y198" s="6">
        <v>24.8</v>
      </c>
      <c r="Z198" s="6">
        <v>20.8</v>
      </c>
      <c r="AA198" s="6">
        <f t="shared" si="18"/>
        <v>22.8</v>
      </c>
      <c r="AB198" s="6">
        <v>0.1</v>
      </c>
      <c r="AD198" s="5"/>
      <c r="AE198" s="8">
        <v>32704</v>
      </c>
      <c r="AF198" s="6">
        <v>26.8</v>
      </c>
      <c r="AG198" s="6">
        <v>22.4</v>
      </c>
      <c r="AH198" s="6">
        <f t="shared" si="19"/>
        <v>24.6</v>
      </c>
      <c r="AI198" s="6">
        <v>0</v>
      </c>
    </row>
    <row r="199" spans="2:35" x14ac:dyDescent="0.25">
      <c r="B199" s="5"/>
      <c r="C199" s="8">
        <v>31244</v>
      </c>
      <c r="D199" s="6">
        <v>28</v>
      </c>
      <c r="E199" s="6">
        <v>21.8</v>
      </c>
      <c r="F199" s="6">
        <f t="shared" si="15"/>
        <v>24.9</v>
      </c>
      <c r="G199" s="6">
        <v>0.1</v>
      </c>
      <c r="I199" s="5"/>
      <c r="J199" s="8">
        <v>31609</v>
      </c>
      <c r="K199" s="6">
        <v>27.4</v>
      </c>
      <c r="L199" s="6">
        <v>21.2</v>
      </c>
      <c r="M199" s="6">
        <f t="shared" si="16"/>
        <v>24.299999999999997</v>
      </c>
      <c r="N199" s="6">
        <v>0</v>
      </c>
      <c r="P199" s="5"/>
      <c r="Q199" s="8">
        <v>31974</v>
      </c>
      <c r="R199" s="6">
        <v>30</v>
      </c>
      <c r="S199" s="6">
        <v>21.8</v>
      </c>
      <c r="T199" s="6">
        <f t="shared" si="17"/>
        <v>25.9</v>
      </c>
      <c r="U199" s="6">
        <v>0</v>
      </c>
      <c r="W199" s="5"/>
      <c r="X199" s="8">
        <v>32339</v>
      </c>
      <c r="Y199" s="6">
        <v>24.2</v>
      </c>
      <c r="Z199" s="6">
        <v>18.399999999999999</v>
      </c>
      <c r="AA199" s="6">
        <f t="shared" si="18"/>
        <v>21.299999999999997</v>
      </c>
      <c r="AB199" s="6">
        <v>0</v>
      </c>
      <c r="AD199" s="5"/>
      <c r="AE199" s="8">
        <v>32705</v>
      </c>
      <c r="AF199" s="6">
        <v>27.6</v>
      </c>
      <c r="AG199" s="6">
        <v>22</v>
      </c>
      <c r="AH199" s="6">
        <f t="shared" si="19"/>
        <v>24.8</v>
      </c>
      <c r="AI199" s="6">
        <v>0</v>
      </c>
    </row>
    <row r="200" spans="2:35" x14ac:dyDescent="0.25">
      <c r="B200" s="5"/>
      <c r="C200" s="8">
        <v>31245</v>
      </c>
      <c r="D200" s="6">
        <v>28.2</v>
      </c>
      <c r="E200" s="6">
        <v>21.8</v>
      </c>
      <c r="F200" s="6">
        <f t="shared" si="15"/>
        <v>25</v>
      </c>
      <c r="G200" s="6">
        <v>0</v>
      </c>
      <c r="I200" s="5"/>
      <c r="J200" s="8">
        <v>31610</v>
      </c>
      <c r="K200" s="6">
        <v>28.6</v>
      </c>
      <c r="L200" s="6">
        <v>22</v>
      </c>
      <c r="M200" s="6">
        <f t="shared" si="16"/>
        <v>25.3</v>
      </c>
      <c r="N200" s="6">
        <v>0</v>
      </c>
      <c r="P200" s="5"/>
      <c r="Q200" s="8">
        <v>31975</v>
      </c>
      <c r="R200" s="6">
        <v>32.6</v>
      </c>
      <c r="S200" s="6">
        <v>24.8</v>
      </c>
      <c r="T200" s="6">
        <f t="shared" si="17"/>
        <v>28.700000000000003</v>
      </c>
      <c r="U200" s="6">
        <v>0</v>
      </c>
      <c r="W200" s="5"/>
      <c r="X200" s="8">
        <v>32340</v>
      </c>
      <c r="Y200" s="6">
        <v>24.4</v>
      </c>
      <c r="Z200" s="6">
        <v>18.8</v>
      </c>
      <c r="AA200" s="6">
        <f t="shared" si="18"/>
        <v>21.6</v>
      </c>
      <c r="AB200" s="6">
        <v>0</v>
      </c>
      <c r="AD200" s="5"/>
      <c r="AE200" s="8">
        <v>32706</v>
      </c>
      <c r="AF200" s="6">
        <v>29.6</v>
      </c>
      <c r="AG200" s="6">
        <v>23</v>
      </c>
      <c r="AH200" s="6">
        <f t="shared" si="19"/>
        <v>26.3</v>
      </c>
      <c r="AI200" s="6">
        <v>0</v>
      </c>
    </row>
    <row r="201" spans="2:35" x14ac:dyDescent="0.25">
      <c r="B201" s="5"/>
      <c r="C201" s="8">
        <v>31246</v>
      </c>
      <c r="D201" s="6">
        <v>28</v>
      </c>
      <c r="E201" s="6">
        <v>22.4</v>
      </c>
      <c r="F201" s="6">
        <f t="shared" si="15"/>
        <v>25.2</v>
      </c>
      <c r="G201" s="6">
        <v>0</v>
      </c>
      <c r="I201" s="5"/>
      <c r="J201" s="8">
        <v>31611</v>
      </c>
      <c r="K201" s="6">
        <v>26</v>
      </c>
      <c r="L201" s="6">
        <v>18.399999999999999</v>
      </c>
      <c r="M201" s="6">
        <f t="shared" si="16"/>
        <v>22.2</v>
      </c>
      <c r="N201" s="6">
        <v>0.2</v>
      </c>
      <c r="P201" s="5"/>
      <c r="Q201" s="8">
        <v>31976</v>
      </c>
      <c r="R201" s="6">
        <v>22.4</v>
      </c>
      <c r="S201" s="6">
        <v>20</v>
      </c>
      <c r="T201" s="6">
        <f t="shared" si="17"/>
        <v>21.2</v>
      </c>
      <c r="U201" s="6">
        <v>2.2000000000000002</v>
      </c>
      <c r="W201" s="5"/>
      <c r="X201" s="8">
        <v>32341</v>
      </c>
      <c r="Y201" s="6">
        <v>27.8</v>
      </c>
      <c r="Z201" s="6">
        <v>21</v>
      </c>
      <c r="AA201" s="6">
        <f t="shared" si="18"/>
        <v>24.4</v>
      </c>
      <c r="AB201" s="6">
        <v>0</v>
      </c>
      <c r="AD201" s="5"/>
      <c r="AE201" s="8">
        <v>32707</v>
      </c>
      <c r="AF201" s="6">
        <v>29.8</v>
      </c>
      <c r="AG201" s="6">
        <v>23.8</v>
      </c>
      <c r="AH201" s="6">
        <f t="shared" si="19"/>
        <v>26.8</v>
      </c>
      <c r="AI201" s="6">
        <v>0</v>
      </c>
    </row>
    <row r="202" spans="2:35" x14ac:dyDescent="0.25">
      <c r="B202" s="5"/>
      <c r="C202" s="8">
        <v>31247</v>
      </c>
      <c r="D202" s="6">
        <v>27.8</v>
      </c>
      <c r="E202" s="6">
        <v>22.4</v>
      </c>
      <c r="F202" s="6">
        <f t="shared" si="15"/>
        <v>25.1</v>
      </c>
      <c r="G202" s="6">
        <v>0</v>
      </c>
      <c r="I202" s="5"/>
      <c r="J202" s="8">
        <v>31612</v>
      </c>
      <c r="K202" s="6">
        <v>26.6</v>
      </c>
      <c r="L202" s="6">
        <v>20</v>
      </c>
      <c r="M202" s="6">
        <f t="shared" si="16"/>
        <v>23.3</v>
      </c>
      <c r="N202" s="6">
        <v>0</v>
      </c>
      <c r="P202" s="5"/>
      <c r="Q202" s="8">
        <v>31977</v>
      </c>
      <c r="R202" s="6">
        <v>24.6</v>
      </c>
      <c r="S202" s="6">
        <v>18</v>
      </c>
      <c r="T202" s="6">
        <f t="shared" si="17"/>
        <v>21.3</v>
      </c>
      <c r="U202" s="6">
        <v>2.2000000000000002</v>
      </c>
      <c r="W202" s="5"/>
      <c r="X202" s="8">
        <v>32342</v>
      </c>
      <c r="Y202" s="6">
        <v>27.6</v>
      </c>
      <c r="Z202" s="6">
        <v>21.8</v>
      </c>
      <c r="AA202" s="6">
        <f t="shared" si="18"/>
        <v>24.700000000000003</v>
      </c>
      <c r="AB202" s="6">
        <v>0</v>
      </c>
      <c r="AD202" s="5"/>
      <c r="AE202" s="8">
        <v>32708</v>
      </c>
      <c r="AF202" s="6">
        <v>29.4</v>
      </c>
      <c r="AG202" s="6">
        <v>21.4</v>
      </c>
      <c r="AH202" s="6">
        <f t="shared" si="19"/>
        <v>25.4</v>
      </c>
      <c r="AI202" s="6">
        <v>0</v>
      </c>
    </row>
    <row r="203" spans="2:35" x14ac:dyDescent="0.25">
      <c r="B203" s="5"/>
      <c r="C203" s="8">
        <v>31248</v>
      </c>
      <c r="D203" s="6">
        <v>26.8</v>
      </c>
      <c r="E203" s="6">
        <v>21.8</v>
      </c>
      <c r="F203" s="6">
        <f t="shared" si="15"/>
        <v>24.3</v>
      </c>
      <c r="G203" s="6">
        <v>0</v>
      </c>
      <c r="I203" s="5"/>
      <c r="J203" s="8">
        <v>31613</v>
      </c>
      <c r="K203" s="6">
        <v>24.6</v>
      </c>
      <c r="L203" s="6">
        <v>19.2</v>
      </c>
      <c r="M203" s="6">
        <f t="shared" si="16"/>
        <v>21.9</v>
      </c>
      <c r="N203" s="6">
        <v>0</v>
      </c>
      <c r="P203" s="5"/>
      <c r="Q203" s="8">
        <v>31978</v>
      </c>
      <c r="R203" s="6">
        <v>24</v>
      </c>
      <c r="S203" s="6">
        <v>20</v>
      </c>
      <c r="T203" s="6">
        <f t="shared" si="17"/>
        <v>22</v>
      </c>
      <c r="U203" s="6">
        <v>0</v>
      </c>
      <c r="W203" s="5"/>
      <c r="X203" s="8">
        <v>32343</v>
      </c>
      <c r="Y203" s="6">
        <v>26.8</v>
      </c>
      <c r="Z203" s="6">
        <v>21.2</v>
      </c>
      <c r="AA203" s="6">
        <f t="shared" si="18"/>
        <v>24</v>
      </c>
      <c r="AB203" s="6">
        <v>0</v>
      </c>
      <c r="AD203" s="5"/>
      <c r="AE203" s="8">
        <v>32709</v>
      </c>
      <c r="AF203" s="6">
        <v>29.2</v>
      </c>
      <c r="AG203" s="6">
        <v>22.2</v>
      </c>
      <c r="AH203" s="6">
        <f t="shared" si="19"/>
        <v>25.7</v>
      </c>
      <c r="AI203" s="6">
        <v>0</v>
      </c>
    </row>
    <row r="204" spans="2:35" x14ac:dyDescent="0.25">
      <c r="B204" s="5"/>
      <c r="C204" s="8">
        <v>31249</v>
      </c>
      <c r="D204" s="6">
        <v>26.2</v>
      </c>
      <c r="E204" s="6">
        <v>22.4</v>
      </c>
      <c r="F204" s="6">
        <f t="shared" si="15"/>
        <v>24.299999999999997</v>
      </c>
      <c r="G204" s="6">
        <v>0</v>
      </c>
      <c r="I204" s="5"/>
      <c r="J204" s="8">
        <v>31614</v>
      </c>
      <c r="K204" s="6">
        <v>27.6</v>
      </c>
      <c r="L204" s="6">
        <v>19.8</v>
      </c>
      <c r="M204" s="6">
        <f t="shared" si="16"/>
        <v>23.700000000000003</v>
      </c>
      <c r="N204" s="6">
        <v>0</v>
      </c>
      <c r="P204" s="5"/>
      <c r="Q204" s="8">
        <v>31979</v>
      </c>
      <c r="R204" s="6">
        <v>20.399999999999999</v>
      </c>
      <c r="S204" s="6">
        <v>18.2</v>
      </c>
      <c r="T204" s="6">
        <f t="shared" si="17"/>
        <v>19.299999999999997</v>
      </c>
      <c r="U204" s="6">
        <v>16.600000000000001</v>
      </c>
      <c r="W204" s="5"/>
      <c r="X204" s="8">
        <v>32344</v>
      </c>
      <c r="Y204" s="6">
        <v>30.2</v>
      </c>
      <c r="Z204" s="6">
        <v>22.6</v>
      </c>
      <c r="AA204" s="6">
        <f t="shared" si="18"/>
        <v>26.4</v>
      </c>
      <c r="AB204" s="6">
        <v>0.2</v>
      </c>
      <c r="AD204" s="5"/>
      <c r="AE204" s="8">
        <v>32710</v>
      </c>
      <c r="AF204" s="6">
        <v>29.4</v>
      </c>
      <c r="AG204" s="6">
        <v>24.6</v>
      </c>
      <c r="AH204" s="6">
        <f t="shared" si="19"/>
        <v>27</v>
      </c>
      <c r="AI204" s="6">
        <v>0</v>
      </c>
    </row>
    <row r="205" spans="2:35" x14ac:dyDescent="0.25">
      <c r="B205" s="5"/>
      <c r="C205" s="8">
        <v>31250</v>
      </c>
      <c r="D205" s="6">
        <v>27</v>
      </c>
      <c r="E205" s="6">
        <v>23</v>
      </c>
      <c r="F205" s="6">
        <f t="shared" si="15"/>
        <v>25</v>
      </c>
      <c r="G205" s="6">
        <v>0</v>
      </c>
      <c r="I205" s="5"/>
      <c r="J205" s="8">
        <v>31615</v>
      </c>
      <c r="K205" s="6">
        <v>27.2</v>
      </c>
      <c r="L205" s="6">
        <v>22</v>
      </c>
      <c r="M205" s="6">
        <f t="shared" si="16"/>
        <v>24.6</v>
      </c>
      <c r="N205" s="6">
        <v>0</v>
      </c>
      <c r="P205" s="5"/>
      <c r="Q205" s="8">
        <v>31980</v>
      </c>
      <c r="R205" s="6">
        <v>22</v>
      </c>
      <c r="S205" s="6">
        <v>19.600000000000001</v>
      </c>
      <c r="T205" s="6">
        <f t="shared" si="17"/>
        <v>20.8</v>
      </c>
      <c r="U205" s="6">
        <v>5.4</v>
      </c>
      <c r="W205" s="5"/>
      <c r="X205" s="8">
        <v>32345</v>
      </c>
      <c r="Y205" s="6">
        <v>32.799999999999997</v>
      </c>
      <c r="Z205" s="6">
        <v>23</v>
      </c>
      <c r="AA205" s="6">
        <f t="shared" si="18"/>
        <v>27.9</v>
      </c>
      <c r="AB205" s="6">
        <v>0</v>
      </c>
      <c r="AD205" s="5"/>
      <c r="AE205" s="8">
        <v>32711</v>
      </c>
      <c r="AF205" s="6">
        <v>28.4</v>
      </c>
      <c r="AG205" s="6">
        <v>23.8</v>
      </c>
      <c r="AH205" s="6">
        <f t="shared" si="19"/>
        <v>26.1</v>
      </c>
      <c r="AI205" s="6">
        <v>0</v>
      </c>
    </row>
    <row r="206" spans="2:35" x14ac:dyDescent="0.25">
      <c r="B206" s="5"/>
      <c r="C206" s="8">
        <v>31251</v>
      </c>
      <c r="D206" s="6">
        <v>29.2</v>
      </c>
      <c r="E206" s="6">
        <v>23</v>
      </c>
      <c r="F206" s="6">
        <f t="shared" si="15"/>
        <v>26.1</v>
      </c>
      <c r="G206" s="6">
        <v>0</v>
      </c>
      <c r="I206" s="5"/>
      <c r="J206" s="8">
        <v>31616</v>
      </c>
      <c r="K206" s="6">
        <v>27.4</v>
      </c>
      <c r="L206" s="6">
        <v>22.2</v>
      </c>
      <c r="M206" s="6">
        <f t="shared" si="16"/>
        <v>24.799999999999997</v>
      </c>
      <c r="N206" s="6">
        <v>0</v>
      </c>
      <c r="P206" s="5"/>
      <c r="Q206" s="8">
        <v>31981</v>
      </c>
      <c r="R206" s="6">
        <v>23.8</v>
      </c>
      <c r="S206" s="6">
        <v>20.2</v>
      </c>
      <c r="T206" s="6">
        <f t="shared" si="17"/>
        <v>22</v>
      </c>
      <c r="U206" s="6">
        <v>0</v>
      </c>
      <c r="W206" s="5"/>
      <c r="X206" s="8">
        <v>32346</v>
      </c>
      <c r="Y206" s="6">
        <v>29.4</v>
      </c>
      <c r="Z206" s="6">
        <v>23.6</v>
      </c>
      <c r="AA206" s="6">
        <f t="shared" si="18"/>
        <v>26.5</v>
      </c>
      <c r="AB206" s="6">
        <v>0</v>
      </c>
      <c r="AD206" s="5"/>
      <c r="AE206" s="8">
        <v>32712</v>
      </c>
      <c r="AF206" s="6">
        <v>28.6</v>
      </c>
      <c r="AG206" s="6">
        <v>23</v>
      </c>
      <c r="AH206" s="6">
        <f t="shared" si="19"/>
        <v>25.8</v>
      </c>
      <c r="AI206" s="6">
        <v>0.1</v>
      </c>
    </row>
    <row r="207" spans="2:35" x14ac:dyDescent="0.25">
      <c r="B207" s="5"/>
      <c r="C207" s="8">
        <v>31252</v>
      </c>
      <c r="D207" s="6">
        <v>29.4</v>
      </c>
      <c r="E207" s="6">
        <v>26</v>
      </c>
      <c r="F207" s="6">
        <f t="shared" si="15"/>
        <v>27.7</v>
      </c>
      <c r="G207" s="6">
        <v>0</v>
      </c>
      <c r="I207" s="5"/>
      <c r="J207" s="8">
        <v>31617</v>
      </c>
      <c r="K207" s="6">
        <v>26</v>
      </c>
      <c r="L207" s="6">
        <v>20.6</v>
      </c>
      <c r="M207" s="6">
        <f t="shared" si="16"/>
        <v>23.3</v>
      </c>
      <c r="N207" s="6">
        <v>0</v>
      </c>
      <c r="P207" s="5"/>
      <c r="Q207" s="8">
        <v>31982</v>
      </c>
      <c r="R207" s="6">
        <v>25.4</v>
      </c>
      <c r="S207" s="6">
        <v>20.8</v>
      </c>
      <c r="T207" s="6">
        <f t="shared" si="17"/>
        <v>23.1</v>
      </c>
      <c r="U207" s="6">
        <v>0</v>
      </c>
      <c r="W207" s="5"/>
      <c r="X207" s="8">
        <v>32347</v>
      </c>
      <c r="Y207" s="6">
        <v>28.4</v>
      </c>
      <c r="Z207" s="6">
        <v>22.4</v>
      </c>
      <c r="AA207" s="6">
        <f t="shared" si="18"/>
        <v>25.4</v>
      </c>
      <c r="AB207" s="6">
        <v>0</v>
      </c>
      <c r="AD207" s="5"/>
      <c r="AE207" s="8">
        <v>32713</v>
      </c>
      <c r="AF207" s="6">
        <v>29.4</v>
      </c>
      <c r="AG207" s="6">
        <v>24.6</v>
      </c>
      <c r="AH207" s="6">
        <f t="shared" si="19"/>
        <v>27</v>
      </c>
      <c r="AI207" s="6">
        <v>0</v>
      </c>
    </row>
    <row r="208" spans="2:35" x14ac:dyDescent="0.25">
      <c r="B208" s="5"/>
      <c r="C208" s="8">
        <v>31253</v>
      </c>
      <c r="D208" s="6">
        <v>31.8</v>
      </c>
      <c r="E208" s="6">
        <v>25.2</v>
      </c>
      <c r="F208" s="6">
        <f t="shared" si="15"/>
        <v>28.5</v>
      </c>
      <c r="G208" s="6">
        <v>0</v>
      </c>
      <c r="I208" s="5"/>
      <c r="J208" s="8">
        <v>31618</v>
      </c>
      <c r="K208" s="6">
        <v>26.6</v>
      </c>
      <c r="L208" s="6">
        <v>22.6</v>
      </c>
      <c r="M208" s="6">
        <f t="shared" si="16"/>
        <v>24.6</v>
      </c>
      <c r="N208" s="6">
        <v>0.1</v>
      </c>
      <c r="P208" s="5"/>
      <c r="Q208" s="8">
        <v>31983</v>
      </c>
      <c r="R208" s="6">
        <v>25.8</v>
      </c>
      <c r="S208" s="6">
        <v>21</v>
      </c>
      <c r="T208" s="6">
        <f t="shared" si="17"/>
        <v>23.4</v>
      </c>
      <c r="U208" s="6">
        <v>0</v>
      </c>
      <c r="W208" s="5"/>
      <c r="X208" s="8">
        <v>32348</v>
      </c>
      <c r="Y208" s="6">
        <v>29.4</v>
      </c>
      <c r="Z208" s="6">
        <v>22.4</v>
      </c>
      <c r="AA208" s="6">
        <f t="shared" si="18"/>
        <v>25.9</v>
      </c>
      <c r="AB208" s="6">
        <v>0.4</v>
      </c>
      <c r="AD208" s="5"/>
      <c r="AE208" s="8">
        <v>32714</v>
      </c>
      <c r="AF208" s="6">
        <v>29.8</v>
      </c>
      <c r="AG208" s="6">
        <v>22.2</v>
      </c>
      <c r="AH208" s="6">
        <f t="shared" si="19"/>
        <v>26</v>
      </c>
      <c r="AI208" s="6">
        <v>0</v>
      </c>
    </row>
    <row r="209" spans="2:35" x14ac:dyDescent="0.25">
      <c r="B209" s="5"/>
      <c r="C209" s="8">
        <v>31254</v>
      </c>
      <c r="D209" s="6">
        <v>29</v>
      </c>
      <c r="E209" s="6">
        <v>23</v>
      </c>
      <c r="F209" s="6">
        <f t="shared" si="15"/>
        <v>26</v>
      </c>
      <c r="G209" s="6">
        <v>0</v>
      </c>
      <c r="I209" s="5"/>
      <c r="J209" s="8">
        <v>31619</v>
      </c>
      <c r="K209" s="6">
        <v>28.4</v>
      </c>
      <c r="L209" s="6">
        <v>22.6</v>
      </c>
      <c r="M209" s="6">
        <f t="shared" si="16"/>
        <v>25.5</v>
      </c>
      <c r="N209" s="6">
        <v>0</v>
      </c>
      <c r="P209" s="5"/>
      <c r="Q209" s="8">
        <v>31984</v>
      </c>
      <c r="R209" s="6">
        <v>25.6</v>
      </c>
      <c r="S209" s="6">
        <v>21.4</v>
      </c>
      <c r="T209" s="6">
        <f t="shared" si="17"/>
        <v>23.5</v>
      </c>
      <c r="U209" s="6">
        <v>10.199999999999999</v>
      </c>
      <c r="W209" s="5"/>
      <c r="X209" s="8">
        <v>32349</v>
      </c>
      <c r="Y209" s="6">
        <v>27.4</v>
      </c>
      <c r="Z209" s="6">
        <v>22</v>
      </c>
      <c r="AA209" s="6">
        <f t="shared" si="18"/>
        <v>24.7</v>
      </c>
      <c r="AB209" s="6">
        <v>0</v>
      </c>
      <c r="AD209" s="5"/>
      <c r="AE209" s="8">
        <v>32715</v>
      </c>
      <c r="AF209" s="6">
        <v>29.6</v>
      </c>
      <c r="AG209" s="6">
        <v>23.2</v>
      </c>
      <c r="AH209" s="6">
        <f t="shared" si="19"/>
        <v>26.4</v>
      </c>
      <c r="AI209" s="6">
        <v>0</v>
      </c>
    </row>
    <row r="210" spans="2:35" x14ac:dyDescent="0.25">
      <c r="B210" s="5"/>
      <c r="C210" s="8">
        <v>31255</v>
      </c>
      <c r="D210" s="6">
        <v>28</v>
      </c>
      <c r="E210" s="6">
        <v>22</v>
      </c>
      <c r="F210" s="6">
        <f t="shared" si="15"/>
        <v>25</v>
      </c>
      <c r="G210" s="6">
        <v>0</v>
      </c>
      <c r="I210" s="5"/>
      <c r="J210" s="8">
        <v>31620</v>
      </c>
      <c r="K210" s="6">
        <v>27.6</v>
      </c>
      <c r="L210" s="6">
        <v>21.6</v>
      </c>
      <c r="M210" s="6">
        <f t="shared" si="16"/>
        <v>24.6</v>
      </c>
      <c r="N210" s="6">
        <v>0</v>
      </c>
      <c r="P210" s="5"/>
      <c r="Q210" s="8">
        <v>31985</v>
      </c>
      <c r="R210" s="6">
        <v>25.2</v>
      </c>
      <c r="S210" s="6">
        <v>19.399999999999999</v>
      </c>
      <c r="T210" s="6">
        <f t="shared" si="17"/>
        <v>22.299999999999997</v>
      </c>
      <c r="U210" s="6">
        <v>0</v>
      </c>
      <c r="W210" s="5"/>
      <c r="X210" s="8">
        <v>32350</v>
      </c>
      <c r="Y210" s="6">
        <v>30.2</v>
      </c>
      <c r="Z210" s="6">
        <v>22</v>
      </c>
      <c r="AA210" s="6">
        <f t="shared" si="18"/>
        <v>26.1</v>
      </c>
      <c r="AB210" s="6">
        <v>0</v>
      </c>
      <c r="AD210" s="5"/>
      <c r="AE210" s="8">
        <v>32716</v>
      </c>
      <c r="AF210" s="6">
        <v>29</v>
      </c>
      <c r="AG210" s="6">
        <v>23.2</v>
      </c>
      <c r="AH210" s="6">
        <f t="shared" si="19"/>
        <v>26.1</v>
      </c>
      <c r="AI210" s="6">
        <v>0</v>
      </c>
    </row>
    <row r="211" spans="2:35" x14ac:dyDescent="0.25">
      <c r="B211" s="5"/>
      <c r="C211" s="8">
        <v>31256</v>
      </c>
      <c r="D211" s="6">
        <v>29</v>
      </c>
      <c r="E211" s="6">
        <v>20</v>
      </c>
      <c r="F211" s="6">
        <f t="shared" si="15"/>
        <v>24.5</v>
      </c>
      <c r="G211" s="6">
        <v>0</v>
      </c>
      <c r="I211" s="5"/>
      <c r="J211" s="8">
        <v>31621</v>
      </c>
      <c r="K211" s="6">
        <v>30</v>
      </c>
      <c r="L211" s="6">
        <v>23</v>
      </c>
      <c r="M211" s="6">
        <f t="shared" si="16"/>
        <v>26.5</v>
      </c>
      <c r="N211" s="6">
        <v>0</v>
      </c>
      <c r="P211" s="5"/>
      <c r="Q211" s="8">
        <v>31986</v>
      </c>
      <c r="R211" s="6">
        <v>25.6</v>
      </c>
      <c r="S211" s="6">
        <v>19.8</v>
      </c>
      <c r="T211" s="6">
        <f t="shared" si="17"/>
        <v>22.700000000000003</v>
      </c>
      <c r="U211" s="6">
        <v>0</v>
      </c>
      <c r="W211" s="5"/>
      <c r="X211" s="8">
        <v>32351</v>
      </c>
      <c r="Y211" s="6">
        <v>29.8</v>
      </c>
      <c r="Z211" s="6">
        <v>22.6</v>
      </c>
      <c r="AA211" s="6">
        <f t="shared" si="18"/>
        <v>26.200000000000003</v>
      </c>
      <c r="AB211" s="6">
        <v>0</v>
      </c>
      <c r="AD211" s="5"/>
      <c r="AE211" s="8">
        <v>32717</v>
      </c>
      <c r="AF211" s="6">
        <v>28.4</v>
      </c>
      <c r="AG211" s="6">
        <v>22.8</v>
      </c>
      <c r="AH211" s="6">
        <f t="shared" si="19"/>
        <v>25.6</v>
      </c>
      <c r="AI211" s="6">
        <v>0</v>
      </c>
    </row>
    <row r="212" spans="2:35" x14ac:dyDescent="0.25">
      <c r="B212" s="5"/>
      <c r="C212" s="8">
        <v>31257</v>
      </c>
      <c r="D212" s="6">
        <v>32</v>
      </c>
      <c r="E212" s="6">
        <v>20.8</v>
      </c>
      <c r="F212" s="6">
        <f t="shared" si="15"/>
        <v>26.4</v>
      </c>
      <c r="G212" s="6">
        <v>0.1</v>
      </c>
      <c r="I212" s="5"/>
      <c r="J212" s="8">
        <v>31622</v>
      </c>
      <c r="K212" s="6">
        <v>29</v>
      </c>
      <c r="L212" s="6">
        <v>23.4</v>
      </c>
      <c r="M212" s="6">
        <f t="shared" si="16"/>
        <v>26.2</v>
      </c>
      <c r="N212" s="6">
        <v>0</v>
      </c>
      <c r="P212" s="5"/>
      <c r="Q212" s="8">
        <v>31987</v>
      </c>
      <c r="R212" s="6">
        <v>25.4</v>
      </c>
      <c r="S212" s="6">
        <v>20.399999999999999</v>
      </c>
      <c r="T212" s="6">
        <f t="shared" si="17"/>
        <v>22.9</v>
      </c>
      <c r="U212" s="6">
        <v>0</v>
      </c>
      <c r="W212" s="5"/>
      <c r="X212" s="8">
        <v>32352</v>
      </c>
      <c r="Y212" s="6">
        <v>30.4</v>
      </c>
      <c r="Z212" s="6">
        <v>22.4</v>
      </c>
      <c r="AA212" s="6">
        <f t="shared" si="18"/>
        <v>26.4</v>
      </c>
      <c r="AB212" s="6">
        <v>0</v>
      </c>
      <c r="AD212" s="5"/>
      <c r="AE212" s="8">
        <v>32718</v>
      </c>
      <c r="AF212" s="6">
        <v>29</v>
      </c>
      <c r="AG212" s="6">
        <v>22.6</v>
      </c>
      <c r="AH212" s="6">
        <f t="shared" si="19"/>
        <v>25.8</v>
      </c>
      <c r="AI212" s="6">
        <v>0</v>
      </c>
    </row>
    <row r="213" spans="2:35" x14ac:dyDescent="0.25">
      <c r="B213" s="5"/>
      <c r="C213" s="8">
        <v>31258</v>
      </c>
      <c r="D213" s="6">
        <v>24.6</v>
      </c>
      <c r="E213" s="6">
        <v>17.2</v>
      </c>
      <c r="F213" s="6">
        <f t="shared" si="15"/>
        <v>20.9</v>
      </c>
      <c r="G213" s="6">
        <v>2.6</v>
      </c>
      <c r="I213" s="5"/>
      <c r="J213" s="8">
        <v>31623</v>
      </c>
      <c r="K213" s="6">
        <v>32.4</v>
      </c>
      <c r="L213" s="6">
        <v>25.4</v>
      </c>
      <c r="M213" s="6">
        <f t="shared" si="16"/>
        <v>28.9</v>
      </c>
      <c r="N213" s="6">
        <v>0.1</v>
      </c>
      <c r="P213" s="5"/>
      <c r="Q213" s="8">
        <v>31988</v>
      </c>
      <c r="R213" s="6">
        <v>24.6</v>
      </c>
      <c r="S213" s="6">
        <v>21</v>
      </c>
      <c r="T213" s="6">
        <f t="shared" si="17"/>
        <v>22.8</v>
      </c>
      <c r="U213" s="6">
        <v>18.399999999999999</v>
      </c>
      <c r="W213" s="5"/>
      <c r="X213" s="8">
        <v>32353</v>
      </c>
      <c r="Y213" s="6">
        <v>26.8</v>
      </c>
      <c r="Z213" s="6">
        <v>24</v>
      </c>
      <c r="AA213" s="6">
        <f t="shared" si="18"/>
        <v>25.4</v>
      </c>
      <c r="AB213" s="6">
        <v>0</v>
      </c>
      <c r="AD213" s="5"/>
      <c r="AE213" s="8">
        <v>32719</v>
      </c>
      <c r="AF213" s="6">
        <v>28.6</v>
      </c>
      <c r="AG213" s="6">
        <v>23.4</v>
      </c>
      <c r="AH213" s="6">
        <f t="shared" si="19"/>
        <v>26</v>
      </c>
      <c r="AI213" s="6">
        <v>0.1</v>
      </c>
    </row>
    <row r="214" spans="2:35" x14ac:dyDescent="0.25">
      <c r="B214" s="5"/>
      <c r="C214" s="12">
        <v>31259</v>
      </c>
      <c r="D214" s="13">
        <v>25.2</v>
      </c>
      <c r="E214" s="13">
        <v>17.2</v>
      </c>
      <c r="F214" s="13">
        <f t="shared" si="15"/>
        <v>21.2</v>
      </c>
      <c r="G214" s="13">
        <v>0</v>
      </c>
      <c r="I214" s="5"/>
      <c r="J214" s="12">
        <v>31624</v>
      </c>
      <c r="K214" s="13">
        <v>26</v>
      </c>
      <c r="L214" s="13">
        <v>22.4</v>
      </c>
      <c r="M214" s="13">
        <f t="shared" si="16"/>
        <v>24.2</v>
      </c>
      <c r="N214" s="13">
        <v>0</v>
      </c>
      <c r="P214" s="5"/>
      <c r="Q214" s="12">
        <v>31989</v>
      </c>
      <c r="R214" s="13">
        <v>25.4</v>
      </c>
      <c r="S214" s="13">
        <v>18.2</v>
      </c>
      <c r="T214" s="13">
        <f t="shared" si="17"/>
        <v>21.799999999999997</v>
      </c>
      <c r="U214" s="13">
        <v>0</v>
      </c>
      <c r="W214" s="5"/>
      <c r="X214" s="8">
        <v>32354</v>
      </c>
      <c r="Y214" s="6">
        <v>26.8</v>
      </c>
      <c r="Z214" s="6">
        <v>20.8</v>
      </c>
      <c r="AA214" s="6">
        <f t="shared" si="18"/>
        <v>23.8</v>
      </c>
      <c r="AB214" s="6">
        <v>0</v>
      </c>
      <c r="AD214" s="5"/>
      <c r="AE214" s="12">
        <v>32720</v>
      </c>
      <c r="AF214" s="13">
        <v>27.4</v>
      </c>
      <c r="AG214" s="13">
        <v>24</v>
      </c>
      <c r="AH214" s="13">
        <f t="shared" si="19"/>
        <v>25.7</v>
      </c>
      <c r="AI214" s="13">
        <v>0</v>
      </c>
    </row>
    <row r="215" spans="2:35" x14ac:dyDescent="0.25">
      <c r="B215" s="5" t="s">
        <v>12</v>
      </c>
      <c r="C215" s="8">
        <v>31260</v>
      </c>
      <c r="D215" s="6">
        <v>27.6</v>
      </c>
      <c r="E215" s="6">
        <v>18.8</v>
      </c>
      <c r="F215" s="6">
        <f t="shared" si="15"/>
        <v>23.200000000000003</v>
      </c>
      <c r="G215" s="6">
        <v>0</v>
      </c>
      <c r="I215" s="5" t="s">
        <v>12</v>
      </c>
      <c r="J215" s="8">
        <v>31625</v>
      </c>
      <c r="K215" s="6">
        <v>27.6</v>
      </c>
      <c r="L215" s="6">
        <v>22.4</v>
      </c>
      <c r="M215" s="6">
        <f t="shared" si="16"/>
        <v>25</v>
      </c>
      <c r="N215" s="6">
        <v>0</v>
      </c>
      <c r="P215" s="5" t="s">
        <v>12</v>
      </c>
      <c r="Q215" s="8">
        <v>31990</v>
      </c>
      <c r="R215" s="6">
        <v>25.6</v>
      </c>
      <c r="S215" s="6">
        <v>19.399999999999999</v>
      </c>
      <c r="T215" s="6">
        <f t="shared" si="17"/>
        <v>22.5</v>
      </c>
      <c r="U215" s="6">
        <v>0</v>
      </c>
      <c r="W215" s="5"/>
      <c r="X215" s="12">
        <v>32355</v>
      </c>
      <c r="Y215" s="13">
        <v>27.4</v>
      </c>
      <c r="Z215" s="13">
        <v>22.6</v>
      </c>
      <c r="AA215" s="13">
        <f t="shared" si="18"/>
        <v>25</v>
      </c>
      <c r="AB215" s="13">
        <v>0</v>
      </c>
      <c r="AD215" s="5" t="s">
        <v>12</v>
      </c>
      <c r="AE215" s="8">
        <v>32721</v>
      </c>
      <c r="AF215" s="6">
        <v>28</v>
      </c>
      <c r="AG215" s="6">
        <v>24.2</v>
      </c>
      <c r="AH215" s="6">
        <f t="shared" si="19"/>
        <v>26.1</v>
      </c>
      <c r="AI215" s="6">
        <v>0</v>
      </c>
    </row>
    <row r="216" spans="2:35" x14ac:dyDescent="0.25">
      <c r="B216" s="5"/>
      <c r="C216" s="8">
        <v>31261</v>
      </c>
      <c r="D216" s="6">
        <v>26.6</v>
      </c>
      <c r="E216" s="6">
        <v>18.8</v>
      </c>
      <c r="F216" s="6">
        <f t="shared" si="15"/>
        <v>22.700000000000003</v>
      </c>
      <c r="G216" s="6">
        <v>0</v>
      </c>
      <c r="I216" s="5"/>
      <c r="J216" s="8">
        <v>31626</v>
      </c>
      <c r="K216" s="6">
        <v>27</v>
      </c>
      <c r="L216" s="6">
        <v>22</v>
      </c>
      <c r="M216" s="6">
        <f t="shared" si="16"/>
        <v>24.5</v>
      </c>
      <c r="N216" s="6">
        <v>0</v>
      </c>
      <c r="P216" s="5"/>
      <c r="Q216" s="8">
        <v>31991</v>
      </c>
      <c r="R216" s="6">
        <v>27</v>
      </c>
      <c r="S216" s="6">
        <v>21.6</v>
      </c>
      <c r="T216" s="6">
        <f t="shared" si="17"/>
        <v>24.3</v>
      </c>
      <c r="U216" s="6">
        <v>0</v>
      </c>
      <c r="W216" s="5" t="s">
        <v>12</v>
      </c>
      <c r="X216" s="8">
        <v>32356</v>
      </c>
      <c r="Y216" s="6">
        <v>31.2</v>
      </c>
      <c r="Z216" s="6">
        <v>23</v>
      </c>
      <c r="AA216" s="6">
        <f t="shared" si="18"/>
        <v>27.1</v>
      </c>
      <c r="AB216" s="6">
        <v>0</v>
      </c>
      <c r="AD216" s="5"/>
      <c r="AE216" s="8">
        <v>32722</v>
      </c>
      <c r="AF216" s="6">
        <v>28.2</v>
      </c>
      <c r="AG216" s="6">
        <v>24</v>
      </c>
      <c r="AH216" s="6">
        <f t="shared" si="19"/>
        <v>26.1</v>
      </c>
      <c r="AI216" s="6">
        <v>0</v>
      </c>
    </row>
    <row r="217" spans="2:35" x14ac:dyDescent="0.25">
      <c r="B217" s="5"/>
      <c r="C217" s="8">
        <v>31262</v>
      </c>
      <c r="D217" s="6">
        <v>28.6</v>
      </c>
      <c r="E217" s="6">
        <v>20</v>
      </c>
      <c r="F217" s="6">
        <f t="shared" si="15"/>
        <v>24.3</v>
      </c>
      <c r="G217" s="6">
        <v>0</v>
      </c>
      <c r="I217" s="5"/>
      <c r="J217" s="8">
        <v>31627</v>
      </c>
      <c r="K217" s="6">
        <v>26.6</v>
      </c>
      <c r="L217" s="6">
        <v>21.4</v>
      </c>
      <c r="M217" s="6">
        <f t="shared" si="16"/>
        <v>24</v>
      </c>
      <c r="N217" s="6">
        <v>0</v>
      </c>
      <c r="P217" s="5"/>
      <c r="Q217" s="8">
        <v>31992</v>
      </c>
      <c r="R217" s="6">
        <v>27</v>
      </c>
      <c r="S217" s="6">
        <v>22.6</v>
      </c>
      <c r="T217" s="6">
        <f t="shared" si="17"/>
        <v>24.8</v>
      </c>
      <c r="U217" s="6">
        <v>0</v>
      </c>
      <c r="W217" s="5"/>
      <c r="X217" s="8">
        <v>32357</v>
      </c>
      <c r="Y217" s="6">
        <v>30.6</v>
      </c>
      <c r="Z217" s="6">
        <v>22.6</v>
      </c>
      <c r="AA217" s="6">
        <f t="shared" si="18"/>
        <v>26.6</v>
      </c>
      <c r="AB217" s="6">
        <v>0</v>
      </c>
      <c r="AD217" s="5"/>
      <c r="AE217" s="8">
        <v>32723</v>
      </c>
      <c r="AF217" s="6">
        <v>27.4</v>
      </c>
      <c r="AG217" s="6">
        <v>22.8</v>
      </c>
      <c r="AH217" s="6">
        <f t="shared" si="19"/>
        <v>25.1</v>
      </c>
      <c r="AI217" s="6">
        <v>0</v>
      </c>
    </row>
    <row r="218" spans="2:35" x14ac:dyDescent="0.25">
      <c r="B218" s="5"/>
      <c r="C218" s="8">
        <v>31263</v>
      </c>
      <c r="D218" s="6">
        <v>26.4</v>
      </c>
      <c r="E218" s="6">
        <v>20</v>
      </c>
      <c r="F218" s="6">
        <f t="shared" si="15"/>
        <v>23.2</v>
      </c>
      <c r="G218" s="6">
        <v>0</v>
      </c>
      <c r="I218" s="5"/>
      <c r="J218" s="8">
        <v>31628</v>
      </c>
      <c r="K218" s="6">
        <v>27.2</v>
      </c>
      <c r="L218" s="6">
        <v>23</v>
      </c>
      <c r="M218" s="6">
        <f t="shared" si="16"/>
        <v>25.1</v>
      </c>
      <c r="N218" s="6">
        <v>0</v>
      </c>
      <c r="P218" s="5"/>
      <c r="Q218" s="8">
        <v>31993</v>
      </c>
      <c r="R218" s="6">
        <v>27.2</v>
      </c>
      <c r="S218" s="6">
        <v>22.4</v>
      </c>
      <c r="T218" s="6">
        <f t="shared" si="17"/>
        <v>24.799999999999997</v>
      </c>
      <c r="U218" s="6">
        <v>0</v>
      </c>
      <c r="W218" s="5"/>
      <c r="X218" s="8">
        <v>32358</v>
      </c>
      <c r="Y218" s="6">
        <v>31.4</v>
      </c>
      <c r="Z218" s="6">
        <v>23.2</v>
      </c>
      <c r="AA218" s="6">
        <f t="shared" si="18"/>
        <v>27.299999999999997</v>
      </c>
      <c r="AB218" s="6">
        <v>0</v>
      </c>
      <c r="AD218" s="5"/>
      <c r="AE218" s="8">
        <v>32724</v>
      </c>
      <c r="AF218" s="6">
        <v>29</v>
      </c>
      <c r="AG218" s="6">
        <v>24.8</v>
      </c>
      <c r="AH218" s="6">
        <f t="shared" si="19"/>
        <v>26.9</v>
      </c>
      <c r="AI218" s="6">
        <v>0</v>
      </c>
    </row>
    <row r="219" spans="2:35" x14ac:dyDescent="0.25">
      <c r="B219" s="5"/>
      <c r="C219" s="8">
        <v>31264</v>
      </c>
      <c r="D219" s="6">
        <v>27.4</v>
      </c>
      <c r="E219" s="6">
        <v>19</v>
      </c>
      <c r="F219" s="6">
        <f t="shared" si="15"/>
        <v>23.2</v>
      </c>
      <c r="G219" s="6">
        <v>0.6</v>
      </c>
      <c r="I219" s="5"/>
      <c r="J219" s="8">
        <v>31629</v>
      </c>
      <c r="K219" s="6">
        <v>28.4</v>
      </c>
      <c r="L219" s="6">
        <v>23.4</v>
      </c>
      <c r="M219" s="6">
        <f t="shared" si="16"/>
        <v>25.9</v>
      </c>
      <c r="N219" s="6">
        <v>0</v>
      </c>
      <c r="P219" s="5"/>
      <c r="Q219" s="8">
        <v>31994</v>
      </c>
      <c r="R219" s="6">
        <v>25.6</v>
      </c>
      <c r="S219" s="6">
        <v>22.4</v>
      </c>
      <c r="T219" s="6">
        <f t="shared" si="17"/>
        <v>24</v>
      </c>
      <c r="U219" s="6">
        <v>0.1</v>
      </c>
      <c r="W219" s="5"/>
      <c r="X219" s="8">
        <v>32359</v>
      </c>
      <c r="Y219" s="6">
        <v>30.4</v>
      </c>
      <c r="Z219" s="6">
        <v>20.2</v>
      </c>
      <c r="AA219" s="6">
        <f t="shared" si="18"/>
        <v>25.299999999999997</v>
      </c>
      <c r="AB219" s="6">
        <v>0</v>
      </c>
      <c r="AD219" s="5"/>
      <c r="AE219" s="8">
        <v>32725</v>
      </c>
      <c r="AF219" s="6">
        <v>29.8</v>
      </c>
      <c r="AG219" s="6">
        <v>24.2</v>
      </c>
      <c r="AH219" s="6">
        <f t="shared" si="19"/>
        <v>27</v>
      </c>
      <c r="AI219" s="6">
        <v>0.6</v>
      </c>
    </row>
    <row r="220" spans="2:35" x14ac:dyDescent="0.25">
      <c r="B220" s="5"/>
      <c r="C220" s="8">
        <v>31265</v>
      </c>
      <c r="D220" s="6">
        <v>27.8</v>
      </c>
      <c r="E220" s="6">
        <v>17</v>
      </c>
      <c r="F220" s="6">
        <f t="shared" si="15"/>
        <v>22.4</v>
      </c>
      <c r="G220" s="6">
        <v>0</v>
      </c>
      <c r="I220" s="5"/>
      <c r="J220" s="8">
        <v>31630</v>
      </c>
      <c r="K220" s="6">
        <v>28.2</v>
      </c>
      <c r="L220" s="6">
        <v>21.6</v>
      </c>
      <c r="M220" s="6">
        <f t="shared" si="16"/>
        <v>24.9</v>
      </c>
      <c r="N220" s="6">
        <v>0</v>
      </c>
      <c r="P220" s="5"/>
      <c r="Q220" s="8">
        <v>31995</v>
      </c>
      <c r="R220" s="6">
        <v>23</v>
      </c>
      <c r="S220" s="6">
        <v>21</v>
      </c>
      <c r="T220" s="6">
        <f t="shared" si="17"/>
        <v>22</v>
      </c>
      <c r="U220" s="6">
        <v>0.1</v>
      </c>
      <c r="W220" s="5"/>
      <c r="X220" s="8">
        <v>32360</v>
      </c>
      <c r="Y220" s="6">
        <v>30.2</v>
      </c>
      <c r="Z220" s="6">
        <v>21</v>
      </c>
      <c r="AA220" s="6">
        <f t="shared" si="18"/>
        <v>25.6</v>
      </c>
      <c r="AB220" s="6">
        <v>0</v>
      </c>
      <c r="AD220" s="5"/>
      <c r="AE220" s="8">
        <v>32726</v>
      </c>
      <c r="AF220" s="6">
        <v>27.8</v>
      </c>
      <c r="AG220" s="6">
        <v>22</v>
      </c>
      <c r="AH220" s="6">
        <f t="shared" si="19"/>
        <v>24.9</v>
      </c>
      <c r="AI220" s="6">
        <v>0</v>
      </c>
    </row>
    <row r="221" spans="2:35" x14ac:dyDescent="0.25">
      <c r="B221" s="5"/>
      <c r="C221" s="8">
        <v>31266</v>
      </c>
      <c r="D221" s="6">
        <v>23.2</v>
      </c>
      <c r="E221" s="6">
        <v>17</v>
      </c>
      <c r="F221" s="6">
        <f t="shared" si="15"/>
        <v>20.100000000000001</v>
      </c>
      <c r="G221" s="6">
        <v>0</v>
      </c>
      <c r="I221" s="5"/>
      <c r="J221" s="8">
        <v>31631</v>
      </c>
      <c r="K221" s="6">
        <v>28</v>
      </c>
      <c r="L221" s="6">
        <v>23.4</v>
      </c>
      <c r="M221" s="6">
        <f t="shared" si="16"/>
        <v>25.7</v>
      </c>
      <c r="N221" s="6">
        <v>0</v>
      </c>
      <c r="P221" s="5"/>
      <c r="Q221" s="8">
        <v>31996</v>
      </c>
      <c r="R221" s="6">
        <v>24.2</v>
      </c>
      <c r="S221" s="6">
        <v>20.8</v>
      </c>
      <c r="T221" s="6">
        <f t="shared" si="17"/>
        <v>22.5</v>
      </c>
      <c r="U221" s="6">
        <v>0</v>
      </c>
      <c r="W221" s="5"/>
      <c r="X221" s="8">
        <v>32361</v>
      </c>
      <c r="Y221" s="6">
        <v>29.6</v>
      </c>
      <c r="Z221" s="6">
        <v>21.4</v>
      </c>
      <c r="AA221" s="6">
        <f t="shared" si="18"/>
        <v>25.5</v>
      </c>
      <c r="AB221" s="6">
        <v>0</v>
      </c>
      <c r="AD221" s="5"/>
      <c r="AE221" s="8">
        <v>32727</v>
      </c>
      <c r="AF221" s="6">
        <v>30.6</v>
      </c>
      <c r="AG221" s="6">
        <v>24.4</v>
      </c>
      <c r="AH221" s="6">
        <f t="shared" si="19"/>
        <v>27.5</v>
      </c>
      <c r="AI221" s="6">
        <v>0</v>
      </c>
    </row>
    <row r="222" spans="2:35" x14ac:dyDescent="0.25">
      <c r="B222" s="5"/>
      <c r="C222" s="8">
        <v>31267</v>
      </c>
      <c r="D222" s="6">
        <v>27</v>
      </c>
      <c r="E222" s="6">
        <v>18</v>
      </c>
      <c r="F222" s="6">
        <f t="shared" si="15"/>
        <v>22.5</v>
      </c>
      <c r="G222" s="6">
        <v>0</v>
      </c>
      <c r="I222" s="5"/>
      <c r="J222" s="8">
        <v>31632</v>
      </c>
      <c r="K222" s="6">
        <v>28.4</v>
      </c>
      <c r="L222" s="6">
        <v>23</v>
      </c>
      <c r="M222" s="6">
        <f t="shared" si="16"/>
        <v>25.7</v>
      </c>
      <c r="N222" s="6">
        <v>0</v>
      </c>
      <c r="P222" s="5"/>
      <c r="Q222" s="8">
        <v>31997</v>
      </c>
      <c r="R222" s="6">
        <v>26.2</v>
      </c>
      <c r="S222" s="6">
        <v>19.399999999999999</v>
      </c>
      <c r="T222" s="6">
        <f t="shared" si="17"/>
        <v>22.799999999999997</v>
      </c>
      <c r="U222" s="6">
        <v>0</v>
      </c>
      <c r="W222" s="5"/>
      <c r="X222" s="8">
        <v>32362</v>
      </c>
      <c r="Y222" s="6">
        <v>30.4</v>
      </c>
      <c r="Z222" s="6">
        <v>22</v>
      </c>
      <c r="AA222" s="6">
        <f t="shared" si="18"/>
        <v>26.2</v>
      </c>
      <c r="AB222" s="6">
        <v>0</v>
      </c>
      <c r="AD222" s="5"/>
      <c r="AE222" s="8">
        <v>32728</v>
      </c>
      <c r="AF222" s="6">
        <v>30</v>
      </c>
      <c r="AG222" s="6">
        <v>25</v>
      </c>
      <c r="AH222" s="6">
        <f t="shared" si="19"/>
        <v>27.5</v>
      </c>
      <c r="AI222" s="6">
        <v>0</v>
      </c>
    </row>
    <row r="223" spans="2:35" x14ac:dyDescent="0.25">
      <c r="B223" s="5"/>
      <c r="C223" s="8">
        <v>31268</v>
      </c>
      <c r="D223" s="6">
        <v>26.8</v>
      </c>
      <c r="E223" s="6">
        <v>18.600000000000001</v>
      </c>
      <c r="F223" s="6">
        <f t="shared" si="15"/>
        <v>22.700000000000003</v>
      </c>
      <c r="G223" s="6">
        <v>0</v>
      </c>
      <c r="I223" s="5"/>
      <c r="J223" s="8">
        <v>31633</v>
      </c>
      <c r="K223" s="6">
        <v>28</v>
      </c>
      <c r="L223" s="6">
        <v>23</v>
      </c>
      <c r="M223" s="6">
        <f t="shared" si="16"/>
        <v>25.5</v>
      </c>
      <c r="N223" s="6">
        <v>0</v>
      </c>
      <c r="P223" s="5"/>
      <c r="Q223" s="8">
        <v>31998</v>
      </c>
      <c r="R223" s="6">
        <v>27</v>
      </c>
      <c r="S223" s="6">
        <v>22</v>
      </c>
      <c r="T223" s="6">
        <f t="shared" si="17"/>
        <v>24.5</v>
      </c>
      <c r="U223" s="6">
        <v>0</v>
      </c>
      <c r="W223" s="5"/>
      <c r="X223" s="8">
        <v>32363</v>
      </c>
      <c r="Y223" s="6">
        <v>30.8</v>
      </c>
      <c r="Z223" s="6">
        <v>22.2</v>
      </c>
      <c r="AA223" s="6">
        <f t="shared" si="18"/>
        <v>26.5</v>
      </c>
      <c r="AB223" s="6">
        <v>0</v>
      </c>
      <c r="AD223" s="5"/>
      <c r="AE223" s="8">
        <v>32729</v>
      </c>
      <c r="AF223" s="6">
        <v>28.6</v>
      </c>
      <c r="AG223" s="6">
        <v>22.6</v>
      </c>
      <c r="AH223" s="6">
        <f t="shared" si="19"/>
        <v>25.6</v>
      </c>
      <c r="AI223" s="6">
        <v>19.600000000000001</v>
      </c>
    </row>
    <row r="224" spans="2:35" x14ac:dyDescent="0.25">
      <c r="B224" s="5"/>
      <c r="C224" s="8">
        <v>31269</v>
      </c>
      <c r="D224" s="6">
        <v>25.4</v>
      </c>
      <c r="E224" s="6">
        <v>19</v>
      </c>
      <c r="F224" s="6">
        <f t="shared" si="15"/>
        <v>22.2</v>
      </c>
      <c r="G224" s="6">
        <v>0</v>
      </c>
      <c r="I224" s="5"/>
      <c r="J224" s="8">
        <v>31634</v>
      </c>
      <c r="K224" s="6">
        <v>28.6</v>
      </c>
      <c r="L224" s="6">
        <v>23</v>
      </c>
      <c r="M224" s="6">
        <f t="shared" si="16"/>
        <v>25.8</v>
      </c>
      <c r="N224" s="6">
        <v>0</v>
      </c>
      <c r="P224" s="5"/>
      <c r="Q224" s="8">
        <v>31999</v>
      </c>
      <c r="R224" s="6">
        <v>26</v>
      </c>
      <c r="S224" s="6">
        <v>23</v>
      </c>
      <c r="T224" s="6">
        <f t="shared" si="17"/>
        <v>24.5</v>
      </c>
      <c r="U224" s="6">
        <v>0.4</v>
      </c>
      <c r="W224" s="5"/>
      <c r="X224" s="8">
        <v>32364</v>
      </c>
      <c r="Y224" s="6">
        <v>32</v>
      </c>
      <c r="Z224" s="6">
        <v>24.2</v>
      </c>
      <c r="AA224" s="6">
        <f t="shared" si="18"/>
        <v>28.1</v>
      </c>
      <c r="AB224" s="6">
        <v>0</v>
      </c>
      <c r="AD224" s="5"/>
      <c r="AE224" s="8">
        <v>32730</v>
      </c>
      <c r="AF224" s="6">
        <v>29.4</v>
      </c>
      <c r="AG224" s="6">
        <v>25</v>
      </c>
      <c r="AH224" s="6">
        <f t="shared" si="19"/>
        <v>27.2</v>
      </c>
      <c r="AI224" s="6">
        <v>2.4</v>
      </c>
    </row>
    <row r="225" spans="2:35" x14ac:dyDescent="0.25">
      <c r="B225" s="5"/>
      <c r="C225" s="8">
        <v>31270</v>
      </c>
      <c r="D225" s="6">
        <v>26.2</v>
      </c>
      <c r="E225" s="6">
        <v>18</v>
      </c>
      <c r="F225" s="6">
        <f t="shared" si="15"/>
        <v>22.1</v>
      </c>
      <c r="G225" s="6">
        <v>0</v>
      </c>
      <c r="I225" s="5"/>
      <c r="J225" s="8">
        <v>31635</v>
      </c>
      <c r="K225" s="6">
        <v>26.4</v>
      </c>
      <c r="L225" s="6">
        <v>24.2</v>
      </c>
      <c r="M225" s="6">
        <f t="shared" si="16"/>
        <v>25.299999999999997</v>
      </c>
      <c r="N225" s="6">
        <v>0</v>
      </c>
      <c r="P225" s="5"/>
      <c r="Q225" s="8">
        <v>32000</v>
      </c>
      <c r="R225" s="6">
        <v>27</v>
      </c>
      <c r="S225" s="6">
        <v>22.6</v>
      </c>
      <c r="T225" s="6">
        <f t="shared" si="17"/>
        <v>24.8</v>
      </c>
      <c r="U225" s="6">
        <v>0</v>
      </c>
      <c r="W225" s="5"/>
      <c r="X225" s="8">
        <v>32365</v>
      </c>
      <c r="Y225" s="6">
        <v>30.2</v>
      </c>
      <c r="Z225" s="6">
        <v>23</v>
      </c>
      <c r="AA225" s="6">
        <f t="shared" si="18"/>
        <v>26.6</v>
      </c>
      <c r="AB225" s="6">
        <v>0</v>
      </c>
      <c r="AD225" s="5"/>
      <c r="AE225" s="8">
        <v>32731</v>
      </c>
      <c r="AF225" s="6">
        <v>30.2</v>
      </c>
      <c r="AG225" s="6">
        <v>23.4</v>
      </c>
      <c r="AH225" s="6">
        <f t="shared" si="19"/>
        <v>26.799999999999997</v>
      </c>
      <c r="AI225" s="6">
        <v>0</v>
      </c>
    </row>
    <row r="226" spans="2:35" x14ac:dyDescent="0.25">
      <c r="B226" s="5"/>
      <c r="C226" s="8">
        <v>31271</v>
      </c>
      <c r="D226" s="6">
        <v>26.4</v>
      </c>
      <c r="E226" s="6">
        <v>21.4</v>
      </c>
      <c r="F226" s="6">
        <f t="shared" si="15"/>
        <v>23.9</v>
      </c>
      <c r="G226" s="6">
        <v>0</v>
      </c>
      <c r="I226" s="5"/>
      <c r="J226" s="8">
        <v>31636</v>
      </c>
      <c r="K226" s="6">
        <v>27</v>
      </c>
      <c r="L226" s="6">
        <v>22</v>
      </c>
      <c r="M226" s="6">
        <f t="shared" si="16"/>
        <v>24.5</v>
      </c>
      <c r="N226" s="6">
        <v>0</v>
      </c>
      <c r="P226" s="5"/>
      <c r="Q226" s="8">
        <v>32001</v>
      </c>
      <c r="R226" s="6">
        <v>29.4</v>
      </c>
      <c r="S226" s="6">
        <v>23</v>
      </c>
      <c r="T226" s="6">
        <f t="shared" si="17"/>
        <v>26.2</v>
      </c>
      <c r="U226" s="6">
        <v>0</v>
      </c>
      <c r="W226" s="5"/>
      <c r="X226" s="8">
        <v>32366</v>
      </c>
      <c r="Y226" s="6">
        <v>29.6</v>
      </c>
      <c r="Z226" s="6">
        <v>23.4</v>
      </c>
      <c r="AA226" s="6">
        <f t="shared" si="18"/>
        <v>26.5</v>
      </c>
      <c r="AB226" s="6">
        <v>0</v>
      </c>
      <c r="AD226" s="5"/>
      <c r="AE226" s="8">
        <v>32732</v>
      </c>
      <c r="AF226" s="6">
        <v>30.8</v>
      </c>
      <c r="AG226" s="6">
        <v>27</v>
      </c>
      <c r="AH226" s="6">
        <f t="shared" si="19"/>
        <v>28.9</v>
      </c>
      <c r="AI226" s="6">
        <v>0</v>
      </c>
    </row>
    <row r="227" spans="2:35" x14ac:dyDescent="0.25">
      <c r="B227" s="5"/>
      <c r="C227" s="8">
        <v>31272</v>
      </c>
      <c r="D227" s="6">
        <v>26.2</v>
      </c>
      <c r="E227" s="6">
        <v>21.4</v>
      </c>
      <c r="F227" s="6">
        <f t="shared" si="15"/>
        <v>23.799999999999997</v>
      </c>
      <c r="G227" s="6">
        <v>0</v>
      </c>
      <c r="I227" s="5"/>
      <c r="J227" s="8">
        <v>31637</v>
      </c>
      <c r="K227" s="6">
        <v>27.2</v>
      </c>
      <c r="L227" s="6">
        <v>21.4</v>
      </c>
      <c r="M227" s="6">
        <f t="shared" si="16"/>
        <v>24.299999999999997</v>
      </c>
      <c r="N227" s="6">
        <v>0</v>
      </c>
      <c r="P227" s="5"/>
      <c r="Q227" s="8">
        <v>32002</v>
      </c>
      <c r="R227" s="6">
        <v>29.6</v>
      </c>
      <c r="S227" s="6">
        <v>23.6</v>
      </c>
      <c r="T227" s="6">
        <f t="shared" si="17"/>
        <v>26.6</v>
      </c>
      <c r="U227" s="6">
        <v>0</v>
      </c>
      <c r="W227" s="5"/>
      <c r="X227" s="8">
        <v>32367</v>
      </c>
      <c r="Y227" s="6">
        <v>32.4</v>
      </c>
      <c r="Z227" s="6">
        <v>22.6</v>
      </c>
      <c r="AA227" s="6">
        <f t="shared" si="18"/>
        <v>27.5</v>
      </c>
      <c r="AB227" s="6">
        <v>0</v>
      </c>
      <c r="AD227" s="5"/>
      <c r="AE227" s="8">
        <v>32733</v>
      </c>
      <c r="AF227" s="6">
        <v>29.6</v>
      </c>
      <c r="AG227" s="6">
        <v>26.2</v>
      </c>
      <c r="AH227" s="6">
        <f t="shared" si="19"/>
        <v>27.9</v>
      </c>
      <c r="AI227" s="6">
        <v>0</v>
      </c>
    </row>
    <row r="228" spans="2:35" x14ac:dyDescent="0.25">
      <c r="B228" s="5"/>
      <c r="C228" s="8">
        <v>31273</v>
      </c>
      <c r="D228" s="6">
        <v>27.4</v>
      </c>
      <c r="E228" s="6">
        <v>23.2</v>
      </c>
      <c r="F228" s="6">
        <f t="shared" si="15"/>
        <v>25.299999999999997</v>
      </c>
      <c r="G228" s="6">
        <v>0</v>
      </c>
      <c r="I228" s="5"/>
      <c r="J228" s="8">
        <v>31638</v>
      </c>
      <c r="K228" s="6">
        <v>27.8</v>
      </c>
      <c r="L228" s="6">
        <v>23</v>
      </c>
      <c r="M228" s="6">
        <f t="shared" si="16"/>
        <v>25.4</v>
      </c>
      <c r="N228" s="6">
        <v>0</v>
      </c>
      <c r="P228" s="5"/>
      <c r="Q228" s="8">
        <v>32003</v>
      </c>
      <c r="R228" s="6">
        <v>29.2</v>
      </c>
      <c r="S228" s="6">
        <v>24.2</v>
      </c>
      <c r="T228" s="6">
        <f t="shared" si="17"/>
        <v>26.7</v>
      </c>
      <c r="U228" s="6">
        <v>0</v>
      </c>
      <c r="W228" s="5"/>
      <c r="X228" s="8">
        <v>32368</v>
      </c>
      <c r="Y228" s="6">
        <v>32.200000000000003</v>
      </c>
      <c r="Z228" s="6">
        <v>22.4</v>
      </c>
      <c r="AA228" s="6">
        <f t="shared" si="18"/>
        <v>27.3</v>
      </c>
      <c r="AB228" s="6">
        <v>0</v>
      </c>
      <c r="AD228" s="5"/>
      <c r="AE228" s="8">
        <v>32734</v>
      </c>
      <c r="AF228" s="6">
        <v>29.8</v>
      </c>
      <c r="AG228" s="6">
        <v>25.8</v>
      </c>
      <c r="AH228" s="6">
        <f t="shared" si="19"/>
        <v>27.8</v>
      </c>
      <c r="AI228" s="6">
        <v>0</v>
      </c>
    </row>
    <row r="229" spans="2:35" x14ac:dyDescent="0.25">
      <c r="B229" s="5"/>
      <c r="C229" s="8">
        <v>31274</v>
      </c>
      <c r="D229" s="6">
        <v>28</v>
      </c>
      <c r="E229" s="6">
        <v>21.2</v>
      </c>
      <c r="F229" s="6">
        <f t="shared" si="15"/>
        <v>24.6</v>
      </c>
      <c r="G229" s="6">
        <v>0</v>
      </c>
      <c r="I229" s="5"/>
      <c r="J229" s="8">
        <v>31639</v>
      </c>
      <c r="K229" s="6">
        <v>28.6</v>
      </c>
      <c r="L229" s="6">
        <v>23</v>
      </c>
      <c r="M229" s="6">
        <f t="shared" si="16"/>
        <v>25.8</v>
      </c>
      <c r="N229" s="6">
        <v>0</v>
      </c>
      <c r="P229" s="5"/>
      <c r="Q229" s="8">
        <v>32004</v>
      </c>
      <c r="R229" s="6">
        <v>31.4</v>
      </c>
      <c r="S229" s="6">
        <v>26</v>
      </c>
      <c r="T229" s="6">
        <f t="shared" si="17"/>
        <v>28.7</v>
      </c>
      <c r="U229" s="6">
        <v>0</v>
      </c>
      <c r="W229" s="5"/>
      <c r="X229" s="8">
        <v>32369</v>
      </c>
      <c r="Y229" s="6">
        <v>32</v>
      </c>
      <c r="Z229" s="6">
        <v>23</v>
      </c>
      <c r="AA229" s="6">
        <f t="shared" si="18"/>
        <v>27.5</v>
      </c>
      <c r="AB229" s="6">
        <v>0</v>
      </c>
      <c r="AD229" s="5"/>
      <c r="AE229" s="8">
        <v>32735</v>
      </c>
      <c r="AF229" s="6">
        <v>30.2</v>
      </c>
      <c r="AG229" s="6">
        <v>26</v>
      </c>
      <c r="AH229" s="6">
        <f t="shared" si="19"/>
        <v>28.1</v>
      </c>
      <c r="AI229" s="6">
        <v>0</v>
      </c>
    </row>
    <row r="230" spans="2:35" x14ac:dyDescent="0.25">
      <c r="B230" s="5"/>
      <c r="C230" s="8">
        <v>31275</v>
      </c>
      <c r="D230" s="6">
        <v>27</v>
      </c>
      <c r="E230" s="6">
        <v>22.4</v>
      </c>
      <c r="F230" s="6">
        <f t="shared" si="15"/>
        <v>24.7</v>
      </c>
      <c r="G230" s="6">
        <v>0</v>
      </c>
      <c r="I230" s="5"/>
      <c r="J230" s="8">
        <v>31640</v>
      </c>
      <c r="K230" s="6">
        <v>28</v>
      </c>
      <c r="L230" s="6">
        <v>23.6</v>
      </c>
      <c r="M230" s="6">
        <f t="shared" si="16"/>
        <v>25.8</v>
      </c>
      <c r="N230" s="6">
        <v>0</v>
      </c>
      <c r="P230" s="5"/>
      <c r="Q230" s="8">
        <v>32005</v>
      </c>
      <c r="R230" s="6">
        <v>30.2</v>
      </c>
      <c r="S230" s="6">
        <v>25.4</v>
      </c>
      <c r="T230" s="6">
        <f t="shared" si="17"/>
        <v>27.799999999999997</v>
      </c>
      <c r="U230" s="6">
        <v>0</v>
      </c>
      <c r="W230" s="5"/>
      <c r="X230" s="8">
        <v>32370</v>
      </c>
      <c r="Y230" s="6">
        <v>31.8</v>
      </c>
      <c r="Z230" s="6">
        <v>22.4</v>
      </c>
      <c r="AA230" s="6">
        <f t="shared" si="18"/>
        <v>27.1</v>
      </c>
      <c r="AB230" s="6">
        <v>0</v>
      </c>
      <c r="AD230" s="5"/>
      <c r="AE230" s="8">
        <v>32736</v>
      </c>
      <c r="AF230" s="6">
        <v>30.6</v>
      </c>
      <c r="AG230" s="6">
        <v>26.2</v>
      </c>
      <c r="AH230" s="6">
        <f t="shared" si="19"/>
        <v>28.4</v>
      </c>
      <c r="AI230" s="6">
        <v>0</v>
      </c>
    </row>
    <row r="231" spans="2:35" x14ac:dyDescent="0.25">
      <c r="B231" s="5"/>
      <c r="C231" s="8">
        <v>31276</v>
      </c>
      <c r="D231" s="6">
        <v>28.4</v>
      </c>
      <c r="E231" s="6">
        <v>21</v>
      </c>
      <c r="F231" s="6">
        <f t="shared" si="15"/>
        <v>24.7</v>
      </c>
      <c r="G231" s="6">
        <v>0</v>
      </c>
      <c r="I231" s="5"/>
      <c r="J231" s="8">
        <v>31641</v>
      </c>
      <c r="K231" s="6">
        <v>28.6</v>
      </c>
      <c r="L231" s="6">
        <v>22.4</v>
      </c>
      <c r="M231" s="6">
        <f t="shared" si="16"/>
        <v>25.5</v>
      </c>
      <c r="N231" s="6">
        <v>0</v>
      </c>
      <c r="P231" s="5"/>
      <c r="Q231" s="8">
        <v>32006</v>
      </c>
      <c r="R231" s="6">
        <v>27.6</v>
      </c>
      <c r="S231" s="6">
        <v>25</v>
      </c>
      <c r="T231" s="6">
        <f t="shared" si="17"/>
        <v>26.3</v>
      </c>
      <c r="U231" s="6">
        <v>0</v>
      </c>
      <c r="W231" s="5"/>
      <c r="X231" s="8">
        <v>32371</v>
      </c>
      <c r="Y231" s="6">
        <v>31.4</v>
      </c>
      <c r="Z231" s="6">
        <v>22.8</v>
      </c>
      <c r="AA231" s="6">
        <f t="shared" si="18"/>
        <v>27.1</v>
      </c>
      <c r="AB231" s="6">
        <v>0</v>
      </c>
      <c r="AD231" s="5"/>
      <c r="AE231" s="8">
        <v>32737</v>
      </c>
      <c r="AF231" s="6">
        <v>29</v>
      </c>
      <c r="AG231" s="6">
        <v>25.4</v>
      </c>
      <c r="AH231" s="6">
        <f t="shared" si="19"/>
        <v>27.2</v>
      </c>
      <c r="AI231" s="6">
        <v>0</v>
      </c>
    </row>
    <row r="232" spans="2:35" x14ac:dyDescent="0.25">
      <c r="B232" s="5"/>
      <c r="C232" s="8">
        <v>31277</v>
      </c>
      <c r="D232" s="6">
        <v>29</v>
      </c>
      <c r="E232" s="6">
        <v>21.4</v>
      </c>
      <c r="F232" s="6">
        <f t="shared" si="15"/>
        <v>25.2</v>
      </c>
      <c r="G232" s="6">
        <v>0</v>
      </c>
      <c r="I232" s="5"/>
      <c r="J232" s="8">
        <v>31642</v>
      </c>
      <c r="K232" s="6">
        <v>35.799999999999997</v>
      </c>
      <c r="L232" s="6">
        <v>24.4</v>
      </c>
      <c r="M232" s="6">
        <f t="shared" si="16"/>
        <v>30.099999999999998</v>
      </c>
      <c r="N232" s="6">
        <v>0</v>
      </c>
      <c r="P232" s="5"/>
      <c r="Q232" s="8">
        <v>32007</v>
      </c>
      <c r="R232" s="6">
        <v>28</v>
      </c>
      <c r="S232" s="6">
        <v>22.6</v>
      </c>
      <c r="T232" s="6">
        <f t="shared" si="17"/>
        <v>25.3</v>
      </c>
      <c r="U232" s="6">
        <v>0</v>
      </c>
      <c r="W232" s="5"/>
      <c r="X232" s="8">
        <v>32372</v>
      </c>
      <c r="Y232" s="6">
        <v>31.6</v>
      </c>
      <c r="Z232" s="6">
        <v>23.8</v>
      </c>
      <c r="AA232" s="6">
        <f t="shared" si="18"/>
        <v>27.700000000000003</v>
      </c>
      <c r="AB232" s="6">
        <v>0</v>
      </c>
      <c r="AD232" s="5"/>
      <c r="AE232" s="8">
        <v>32738</v>
      </c>
      <c r="AF232" s="6">
        <v>29.8</v>
      </c>
      <c r="AG232" s="6">
        <v>22.8</v>
      </c>
      <c r="AH232" s="6">
        <f t="shared" si="19"/>
        <v>26.3</v>
      </c>
      <c r="AI232" s="6">
        <v>0</v>
      </c>
    </row>
    <row r="233" spans="2:35" x14ac:dyDescent="0.25">
      <c r="B233" s="5"/>
      <c r="C233" s="8">
        <v>31278</v>
      </c>
      <c r="D233" s="6">
        <v>28.4</v>
      </c>
      <c r="E233" s="6">
        <v>21.4</v>
      </c>
      <c r="F233" s="6">
        <f t="shared" si="15"/>
        <v>24.9</v>
      </c>
      <c r="G233" s="6">
        <v>0</v>
      </c>
      <c r="I233" s="5"/>
      <c r="J233" s="8">
        <v>31643</v>
      </c>
      <c r="K233" s="6">
        <v>27.6</v>
      </c>
      <c r="L233" s="6">
        <v>23.6</v>
      </c>
      <c r="M233" s="6">
        <f t="shared" si="16"/>
        <v>25.6</v>
      </c>
      <c r="N233" s="6">
        <v>0</v>
      </c>
      <c r="P233" s="5"/>
      <c r="Q233" s="8">
        <v>32008</v>
      </c>
      <c r="R233" s="6">
        <v>28.8</v>
      </c>
      <c r="S233" s="6">
        <v>23</v>
      </c>
      <c r="T233" s="6">
        <f t="shared" si="17"/>
        <v>25.9</v>
      </c>
      <c r="U233" s="6">
        <v>0</v>
      </c>
      <c r="W233" s="5"/>
      <c r="X233" s="8">
        <v>32373</v>
      </c>
      <c r="Y233" s="6">
        <v>32.200000000000003</v>
      </c>
      <c r="Z233" s="6">
        <v>22.8</v>
      </c>
      <c r="AA233" s="6">
        <f t="shared" si="18"/>
        <v>27.5</v>
      </c>
      <c r="AB233" s="6">
        <v>0</v>
      </c>
      <c r="AD233" s="5"/>
      <c r="AE233" s="8">
        <v>32739</v>
      </c>
      <c r="AF233" s="6">
        <v>30.2</v>
      </c>
      <c r="AG233" s="6">
        <v>24.6</v>
      </c>
      <c r="AH233" s="6">
        <f t="shared" si="19"/>
        <v>27.4</v>
      </c>
      <c r="AI233" s="6">
        <v>0</v>
      </c>
    </row>
    <row r="234" spans="2:35" x14ac:dyDescent="0.25">
      <c r="B234" s="5"/>
      <c r="C234" s="8">
        <v>31279</v>
      </c>
      <c r="D234" s="6">
        <v>29.4</v>
      </c>
      <c r="E234" s="6">
        <v>23</v>
      </c>
      <c r="F234" s="6">
        <f t="shared" si="15"/>
        <v>26.2</v>
      </c>
      <c r="G234" s="6">
        <v>0</v>
      </c>
      <c r="I234" s="5"/>
      <c r="J234" s="8">
        <v>31644</v>
      </c>
      <c r="K234" s="6">
        <v>28.2</v>
      </c>
      <c r="L234" s="6">
        <v>23.6</v>
      </c>
      <c r="M234" s="6">
        <f t="shared" si="16"/>
        <v>25.9</v>
      </c>
      <c r="N234" s="6">
        <v>0</v>
      </c>
      <c r="P234" s="5"/>
      <c r="Q234" s="8">
        <v>32009</v>
      </c>
      <c r="R234" s="6">
        <v>29.6</v>
      </c>
      <c r="S234" s="6">
        <v>24.4</v>
      </c>
      <c r="T234" s="6">
        <f t="shared" si="17"/>
        <v>27</v>
      </c>
      <c r="U234" s="6">
        <v>0</v>
      </c>
      <c r="W234" s="5"/>
      <c r="X234" s="8">
        <v>32374</v>
      </c>
      <c r="Y234" s="6">
        <v>31</v>
      </c>
      <c r="Z234" s="6">
        <v>23.8</v>
      </c>
      <c r="AA234" s="6">
        <f t="shared" si="18"/>
        <v>27.4</v>
      </c>
      <c r="AB234" s="6">
        <v>0</v>
      </c>
      <c r="AD234" s="5"/>
      <c r="AE234" s="8">
        <v>32740</v>
      </c>
      <c r="AF234" s="6">
        <v>29.6</v>
      </c>
      <c r="AG234" s="6">
        <v>26</v>
      </c>
      <c r="AH234" s="6">
        <f t="shared" si="19"/>
        <v>27.8</v>
      </c>
      <c r="AI234" s="6">
        <v>0</v>
      </c>
    </row>
    <row r="235" spans="2:35" x14ac:dyDescent="0.25">
      <c r="B235" s="5"/>
      <c r="C235" s="8">
        <v>31280</v>
      </c>
      <c r="D235" s="6">
        <v>25.4</v>
      </c>
      <c r="E235" s="6">
        <v>21.2</v>
      </c>
      <c r="F235" s="6">
        <f t="shared" si="15"/>
        <v>23.299999999999997</v>
      </c>
      <c r="G235" s="6">
        <v>0</v>
      </c>
      <c r="I235" s="5"/>
      <c r="J235" s="8">
        <v>31645</v>
      </c>
      <c r="K235" s="6">
        <v>29</v>
      </c>
      <c r="L235" s="6">
        <v>23.4</v>
      </c>
      <c r="M235" s="6">
        <f t="shared" si="16"/>
        <v>26.2</v>
      </c>
      <c r="N235" s="6">
        <v>0</v>
      </c>
      <c r="P235" s="5"/>
      <c r="Q235" s="8">
        <v>32010</v>
      </c>
      <c r="R235" s="6">
        <v>30</v>
      </c>
      <c r="S235" s="6">
        <v>24.6</v>
      </c>
      <c r="T235" s="6">
        <f t="shared" si="17"/>
        <v>27.3</v>
      </c>
      <c r="U235" s="6">
        <v>0</v>
      </c>
      <c r="W235" s="5"/>
      <c r="X235" s="8">
        <v>32375</v>
      </c>
      <c r="Y235" s="6">
        <v>26.2</v>
      </c>
      <c r="Z235" s="6">
        <v>22.4</v>
      </c>
      <c r="AA235" s="6">
        <f t="shared" si="18"/>
        <v>24.299999999999997</v>
      </c>
      <c r="AB235" s="6">
        <v>1.6</v>
      </c>
      <c r="AD235" s="5"/>
      <c r="AE235" s="8">
        <v>32741</v>
      </c>
      <c r="AF235" s="6">
        <v>30</v>
      </c>
      <c r="AG235" s="6">
        <v>25.2</v>
      </c>
      <c r="AH235" s="6">
        <f t="shared" si="19"/>
        <v>27.6</v>
      </c>
      <c r="AI235" s="6">
        <v>0.4</v>
      </c>
    </row>
    <row r="236" spans="2:35" x14ac:dyDescent="0.25">
      <c r="B236" s="5"/>
      <c r="C236" s="8">
        <v>31281</v>
      </c>
      <c r="D236" s="6">
        <v>27</v>
      </c>
      <c r="E236" s="6">
        <v>22</v>
      </c>
      <c r="F236" s="6">
        <f t="shared" si="15"/>
        <v>24.5</v>
      </c>
      <c r="G236" s="6">
        <v>0</v>
      </c>
      <c r="I236" s="5"/>
      <c r="J236" s="8">
        <v>31646</v>
      </c>
      <c r="K236" s="6">
        <v>28.4</v>
      </c>
      <c r="L236" s="6">
        <v>23.2</v>
      </c>
      <c r="M236" s="6">
        <f t="shared" si="16"/>
        <v>25.799999999999997</v>
      </c>
      <c r="N236" s="6">
        <v>0</v>
      </c>
      <c r="P236" s="5"/>
      <c r="Q236" s="8">
        <v>32011</v>
      </c>
      <c r="R236" s="6">
        <v>29</v>
      </c>
      <c r="S236" s="6">
        <v>24.2</v>
      </c>
      <c r="T236" s="6">
        <f t="shared" si="17"/>
        <v>26.6</v>
      </c>
      <c r="U236" s="6">
        <v>0.1</v>
      </c>
      <c r="W236" s="5"/>
      <c r="X236" s="8">
        <v>32376</v>
      </c>
      <c r="Y236" s="6">
        <v>22.4</v>
      </c>
      <c r="Z236" s="6">
        <v>18.600000000000001</v>
      </c>
      <c r="AA236" s="6">
        <f t="shared" si="18"/>
        <v>20.5</v>
      </c>
      <c r="AB236" s="6">
        <v>6</v>
      </c>
      <c r="AD236" s="5"/>
      <c r="AE236" s="8">
        <v>32742</v>
      </c>
      <c r="AF236" s="6">
        <v>31.4</v>
      </c>
      <c r="AG236" s="6">
        <v>24.8</v>
      </c>
      <c r="AH236" s="6">
        <f t="shared" si="19"/>
        <v>28.1</v>
      </c>
      <c r="AI236" s="6">
        <v>0.1</v>
      </c>
    </row>
    <row r="237" spans="2:35" x14ac:dyDescent="0.25">
      <c r="B237" s="5"/>
      <c r="C237" s="8">
        <v>31282</v>
      </c>
      <c r="D237" s="6">
        <v>27.6</v>
      </c>
      <c r="E237" s="6">
        <v>22.2</v>
      </c>
      <c r="F237" s="6">
        <f t="shared" si="15"/>
        <v>24.9</v>
      </c>
      <c r="G237" s="6">
        <v>0</v>
      </c>
      <c r="I237" s="5"/>
      <c r="J237" s="8">
        <v>31647</v>
      </c>
      <c r="K237" s="6">
        <v>27.2</v>
      </c>
      <c r="L237" s="6">
        <v>23.4</v>
      </c>
      <c r="M237" s="6">
        <f t="shared" si="16"/>
        <v>25.299999999999997</v>
      </c>
      <c r="N237" s="6">
        <v>0.1</v>
      </c>
      <c r="P237" s="5"/>
      <c r="Q237" s="8">
        <v>32012</v>
      </c>
      <c r="R237" s="6">
        <v>27</v>
      </c>
      <c r="S237" s="6">
        <v>24.6</v>
      </c>
      <c r="T237" s="6">
        <f t="shared" si="17"/>
        <v>25.8</v>
      </c>
      <c r="U237" s="6">
        <v>6.2</v>
      </c>
      <c r="W237" s="5"/>
      <c r="X237" s="8">
        <v>32377</v>
      </c>
      <c r="Y237" s="6">
        <v>25.2</v>
      </c>
      <c r="Z237" s="6">
        <v>18</v>
      </c>
      <c r="AA237" s="6">
        <f t="shared" si="18"/>
        <v>21.6</v>
      </c>
      <c r="AB237" s="6">
        <v>0</v>
      </c>
      <c r="AD237" s="5"/>
      <c r="AE237" s="8">
        <v>32743</v>
      </c>
      <c r="AF237" s="6">
        <v>31.6</v>
      </c>
      <c r="AG237" s="6">
        <v>25</v>
      </c>
      <c r="AH237" s="6">
        <f t="shared" si="19"/>
        <v>28.3</v>
      </c>
      <c r="AI237" s="6">
        <v>0.1</v>
      </c>
    </row>
    <row r="238" spans="2:35" x14ac:dyDescent="0.25">
      <c r="B238" s="5"/>
      <c r="C238" s="8">
        <v>31283</v>
      </c>
      <c r="D238" s="6">
        <v>27.6</v>
      </c>
      <c r="E238" s="6">
        <v>18.600000000000001</v>
      </c>
      <c r="F238" s="6">
        <f t="shared" si="15"/>
        <v>23.1</v>
      </c>
      <c r="G238" s="6">
        <v>0.8</v>
      </c>
      <c r="I238" s="5"/>
      <c r="J238" s="8">
        <v>31648</v>
      </c>
      <c r="K238" s="6">
        <v>24.8</v>
      </c>
      <c r="L238" s="6">
        <v>20.399999999999999</v>
      </c>
      <c r="M238" s="6">
        <f t="shared" si="16"/>
        <v>22.6</v>
      </c>
      <c r="N238" s="6">
        <v>1</v>
      </c>
      <c r="P238" s="5"/>
      <c r="Q238" s="8">
        <v>32013</v>
      </c>
      <c r="R238" s="6">
        <v>27.4</v>
      </c>
      <c r="S238" s="6">
        <v>21</v>
      </c>
      <c r="T238" s="6">
        <f t="shared" si="17"/>
        <v>24.2</v>
      </c>
      <c r="U238" s="6">
        <v>8</v>
      </c>
      <c r="W238" s="5"/>
      <c r="X238" s="8">
        <v>32378</v>
      </c>
      <c r="Y238" s="6">
        <v>27.8</v>
      </c>
      <c r="Z238" s="6">
        <v>21.6</v>
      </c>
      <c r="AA238" s="6">
        <f t="shared" si="18"/>
        <v>24.700000000000003</v>
      </c>
      <c r="AB238" s="6">
        <v>0</v>
      </c>
      <c r="AD238" s="5"/>
      <c r="AE238" s="8">
        <v>32744</v>
      </c>
      <c r="AF238" s="6">
        <v>30</v>
      </c>
      <c r="AG238" s="6">
        <v>25.2</v>
      </c>
      <c r="AH238" s="6">
        <f t="shared" si="19"/>
        <v>27.6</v>
      </c>
      <c r="AI238" s="6">
        <v>0</v>
      </c>
    </row>
    <row r="239" spans="2:35" x14ac:dyDescent="0.25">
      <c r="B239" s="5"/>
      <c r="C239" s="8">
        <v>31284</v>
      </c>
      <c r="D239" s="6">
        <v>25</v>
      </c>
      <c r="E239" s="6">
        <v>15</v>
      </c>
      <c r="F239" s="6">
        <f t="shared" si="15"/>
        <v>20</v>
      </c>
      <c r="G239" s="6">
        <v>1.2</v>
      </c>
      <c r="I239" s="5"/>
      <c r="J239" s="8">
        <v>31649</v>
      </c>
      <c r="K239" s="6">
        <v>26.8</v>
      </c>
      <c r="L239" s="6">
        <v>22.4</v>
      </c>
      <c r="M239" s="6">
        <f t="shared" si="16"/>
        <v>24.6</v>
      </c>
      <c r="N239" s="6">
        <v>0</v>
      </c>
      <c r="P239" s="5"/>
      <c r="Q239" s="8">
        <v>32014</v>
      </c>
      <c r="R239" s="6">
        <v>25.8</v>
      </c>
      <c r="S239" s="6">
        <v>17.399999999999999</v>
      </c>
      <c r="T239" s="6">
        <f t="shared" si="17"/>
        <v>21.6</v>
      </c>
      <c r="U239" s="6">
        <v>0</v>
      </c>
      <c r="W239" s="5"/>
      <c r="X239" s="8">
        <v>32379</v>
      </c>
      <c r="Y239" s="6">
        <v>28.6</v>
      </c>
      <c r="Z239" s="6">
        <v>19.2</v>
      </c>
      <c r="AA239" s="6">
        <f t="shared" si="18"/>
        <v>23.9</v>
      </c>
      <c r="AB239" s="6">
        <v>0</v>
      </c>
      <c r="AD239" s="5"/>
      <c r="AE239" s="8">
        <v>32745</v>
      </c>
      <c r="AF239" s="6">
        <v>30.4</v>
      </c>
      <c r="AG239" s="6">
        <v>24.4</v>
      </c>
      <c r="AH239" s="6">
        <f t="shared" si="19"/>
        <v>27.4</v>
      </c>
      <c r="AI239" s="6">
        <v>0</v>
      </c>
    </row>
    <row r="240" spans="2:35" x14ac:dyDescent="0.25">
      <c r="B240" s="5"/>
      <c r="C240" s="8">
        <v>31285</v>
      </c>
      <c r="D240" s="6">
        <v>26.2</v>
      </c>
      <c r="E240" s="6">
        <v>18.600000000000001</v>
      </c>
      <c r="F240" s="6">
        <f t="shared" si="15"/>
        <v>22.4</v>
      </c>
      <c r="G240" s="6">
        <v>1.2</v>
      </c>
      <c r="I240" s="5"/>
      <c r="J240" s="8">
        <v>31650</v>
      </c>
      <c r="K240" s="6">
        <v>28.4</v>
      </c>
      <c r="L240" s="6">
        <v>23.4</v>
      </c>
      <c r="M240" s="6">
        <f t="shared" si="16"/>
        <v>25.9</v>
      </c>
      <c r="N240" s="6">
        <v>0.1</v>
      </c>
      <c r="P240" s="5"/>
      <c r="Q240" s="8">
        <v>32015</v>
      </c>
      <c r="R240" s="6">
        <v>26.8</v>
      </c>
      <c r="S240" s="6">
        <v>19.600000000000001</v>
      </c>
      <c r="T240" s="6">
        <f t="shared" si="17"/>
        <v>23.200000000000003</v>
      </c>
      <c r="U240" s="6">
        <v>0</v>
      </c>
      <c r="W240" s="5"/>
      <c r="X240" s="8">
        <v>32380</v>
      </c>
      <c r="Y240" s="6">
        <v>29</v>
      </c>
      <c r="Z240" s="6">
        <v>22.4</v>
      </c>
      <c r="AA240" s="6">
        <f t="shared" si="18"/>
        <v>25.7</v>
      </c>
      <c r="AB240" s="6">
        <v>0</v>
      </c>
      <c r="AD240" s="5"/>
      <c r="AE240" s="8">
        <v>32746</v>
      </c>
      <c r="AF240" s="6">
        <v>30.4</v>
      </c>
      <c r="AG240" s="6">
        <v>22.8</v>
      </c>
      <c r="AH240" s="6">
        <f t="shared" si="19"/>
        <v>26.6</v>
      </c>
      <c r="AI240" s="6">
        <v>0</v>
      </c>
    </row>
    <row r="241" spans="2:35" x14ac:dyDescent="0.25">
      <c r="B241" s="5"/>
      <c r="C241" s="8">
        <v>31286</v>
      </c>
      <c r="D241" s="6">
        <v>24.2</v>
      </c>
      <c r="E241" s="6">
        <v>18</v>
      </c>
      <c r="F241" s="6">
        <f t="shared" si="15"/>
        <v>21.1</v>
      </c>
      <c r="G241" s="6">
        <v>0</v>
      </c>
      <c r="I241" s="5"/>
      <c r="J241" s="8">
        <v>31651</v>
      </c>
      <c r="K241" s="6">
        <v>22</v>
      </c>
      <c r="L241" s="6">
        <v>21</v>
      </c>
      <c r="M241" s="6">
        <f t="shared" si="16"/>
        <v>21.5</v>
      </c>
      <c r="N241" s="6">
        <v>22.5</v>
      </c>
      <c r="P241" s="5"/>
      <c r="Q241" s="8">
        <v>32016</v>
      </c>
      <c r="R241" s="6">
        <v>25.8</v>
      </c>
      <c r="S241" s="6">
        <v>21.8</v>
      </c>
      <c r="T241" s="6">
        <f t="shared" si="17"/>
        <v>23.8</v>
      </c>
      <c r="U241" s="6">
        <v>1</v>
      </c>
      <c r="W241" s="5"/>
      <c r="X241" s="8">
        <v>32381</v>
      </c>
      <c r="Y241" s="6">
        <v>28</v>
      </c>
      <c r="Z241" s="6">
        <v>22.6</v>
      </c>
      <c r="AA241" s="6">
        <f t="shared" si="18"/>
        <v>25.3</v>
      </c>
      <c r="AB241" s="6">
        <v>0</v>
      </c>
      <c r="AD241" s="5"/>
      <c r="AE241" s="8">
        <v>32747</v>
      </c>
      <c r="AF241" s="6">
        <v>29.4</v>
      </c>
      <c r="AG241" s="6">
        <v>23.2</v>
      </c>
      <c r="AH241" s="6">
        <f t="shared" si="19"/>
        <v>26.299999999999997</v>
      </c>
      <c r="AI241" s="6">
        <v>0</v>
      </c>
    </row>
    <row r="242" spans="2:35" x14ac:dyDescent="0.25">
      <c r="B242" s="5"/>
      <c r="C242" s="8">
        <v>31287</v>
      </c>
      <c r="D242" s="6">
        <v>25.8</v>
      </c>
      <c r="E242" s="6">
        <v>18</v>
      </c>
      <c r="F242" s="6">
        <f t="shared" si="15"/>
        <v>21.9</v>
      </c>
      <c r="G242" s="6">
        <v>0</v>
      </c>
      <c r="I242" s="5"/>
      <c r="J242" s="8">
        <v>31652</v>
      </c>
      <c r="K242" s="6">
        <v>21.8</v>
      </c>
      <c r="L242" s="6">
        <v>16</v>
      </c>
      <c r="M242" s="6">
        <f t="shared" si="16"/>
        <v>18.899999999999999</v>
      </c>
      <c r="N242" s="6">
        <v>2.5</v>
      </c>
      <c r="P242" s="5"/>
      <c r="Q242" s="8">
        <v>32017</v>
      </c>
      <c r="R242" s="6">
        <v>25.4</v>
      </c>
      <c r="S242" s="6">
        <v>20</v>
      </c>
      <c r="T242" s="6">
        <f t="shared" si="17"/>
        <v>22.7</v>
      </c>
      <c r="U242" s="6">
        <v>0</v>
      </c>
      <c r="W242" s="5"/>
      <c r="X242" s="8">
        <v>32382</v>
      </c>
      <c r="Y242" s="6">
        <v>30.4</v>
      </c>
      <c r="Z242" s="6">
        <v>19.8</v>
      </c>
      <c r="AA242" s="6">
        <f t="shared" si="18"/>
        <v>25.1</v>
      </c>
      <c r="AB242" s="6">
        <v>0</v>
      </c>
      <c r="AD242" s="5"/>
      <c r="AE242" s="8">
        <v>32748</v>
      </c>
      <c r="AF242" s="6">
        <v>28.2</v>
      </c>
      <c r="AG242" s="6">
        <v>23</v>
      </c>
      <c r="AH242" s="6">
        <f t="shared" si="19"/>
        <v>25.6</v>
      </c>
      <c r="AI242" s="6">
        <v>0</v>
      </c>
    </row>
    <row r="243" spans="2:35" x14ac:dyDescent="0.25">
      <c r="B243" s="5"/>
      <c r="C243" s="8">
        <v>31288</v>
      </c>
      <c r="D243" s="6">
        <v>26</v>
      </c>
      <c r="E243" s="6">
        <v>19.399999999999999</v>
      </c>
      <c r="F243" s="6">
        <f t="shared" si="15"/>
        <v>22.7</v>
      </c>
      <c r="G243" s="6">
        <v>0</v>
      </c>
      <c r="I243" s="5"/>
      <c r="J243" s="8">
        <v>31653</v>
      </c>
      <c r="K243" s="6">
        <v>22</v>
      </c>
      <c r="L243" s="6">
        <v>16</v>
      </c>
      <c r="M243" s="6">
        <f t="shared" si="16"/>
        <v>19</v>
      </c>
      <c r="N243" s="6">
        <v>0.1</v>
      </c>
      <c r="P243" s="5"/>
      <c r="Q243" s="8">
        <v>32018</v>
      </c>
      <c r="R243" s="6">
        <v>25.6</v>
      </c>
      <c r="S243" s="6">
        <v>20.2</v>
      </c>
      <c r="T243" s="6">
        <f t="shared" si="17"/>
        <v>22.9</v>
      </c>
      <c r="U243" s="6">
        <v>0</v>
      </c>
      <c r="W243" s="5"/>
      <c r="X243" s="8">
        <v>32383</v>
      </c>
      <c r="Y243" s="6">
        <v>28</v>
      </c>
      <c r="Z243" s="6">
        <v>23.2</v>
      </c>
      <c r="AA243" s="6">
        <f t="shared" si="18"/>
        <v>25.6</v>
      </c>
      <c r="AB243" s="6">
        <v>0</v>
      </c>
      <c r="AD243" s="5"/>
      <c r="AE243" s="8">
        <v>32749</v>
      </c>
      <c r="AF243" s="6">
        <v>27.4</v>
      </c>
      <c r="AG243" s="6">
        <v>21.2</v>
      </c>
      <c r="AH243" s="6">
        <f t="shared" si="19"/>
        <v>24.299999999999997</v>
      </c>
      <c r="AI243" s="6">
        <v>0</v>
      </c>
    </row>
    <row r="244" spans="2:35" x14ac:dyDescent="0.25">
      <c r="B244" s="5"/>
      <c r="C244" s="8">
        <v>31289</v>
      </c>
      <c r="D244" s="6">
        <v>25.8</v>
      </c>
      <c r="E244" s="6">
        <v>19.8</v>
      </c>
      <c r="F244" s="6">
        <f t="shared" si="15"/>
        <v>22.8</v>
      </c>
      <c r="G244" s="6">
        <v>0</v>
      </c>
      <c r="I244" s="5"/>
      <c r="J244" s="8">
        <v>31654</v>
      </c>
      <c r="K244" s="6">
        <v>21.8</v>
      </c>
      <c r="L244" s="6">
        <v>18.2</v>
      </c>
      <c r="M244" s="6">
        <f t="shared" si="16"/>
        <v>20</v>
      </c>
      <c r="N244" s="6">
        <v>0.1</v>
      </c>
      <c r="P244" s="5"/>
      <c r="Q244" s="8">
        <v>32019</v>
      </c>
      <c r="R244" s="6">
        <v>26.6</v>
      </c>
      <c r="S244" s="6">
        <v>22</v>
      </c>
      <c r="T244" s="6">
        <f t="shared" si="17"/>
        <v>24.3</v>
      </c>
      <c r="U244" s="6">
        <v>0.1</v>
      </c>
      <c r="W244" s="5"/>
      <c r="X244" s="8">
        <v>32384</v>
      </c>
      <c r="Y244" s="6">
        <v>30.2</v>
      </c>
      <c r="Z244" s="6">
        <v>22.6</v>
      </c>
      <c r="AA244" s="6">
        <f t="shared" si="18"/>
        <v>26.4</v>
      </c>
      <c r="AB244" s="6">
        <v>0</v>
      </c>
      <c r="AD244" s="5"/>
      <c r="AE244" s="8">
        <v>32750</v>
      </c>
      <c r="AF244" s="6">
        <v>27</v>
      </c>
      <c r="AG244" s="6">
        <v>21</v>
      </c>
      <c r="AH244" s="6">
        <f t="shared" si="19"/>
        <v>24</v>
      </c>
      <c r="AI244" s="6">
        <v>25.2</v>
      </c>
    </row>
    <row r="245" spans="2:35" x14ac:dyDescent="0.25">
      <c r="B245" s="5"/>
      <c r="C245" s="12">
        <v>31290</v>
      </c>
      <c r="D245" s="13">
        <v>27.6</v>
      </c>
      <c r="E245" s="13">
        <v>19.399999999999999</v>
      </c>
      <c r="F245" s="13">
        <f t="shared" si="15"/>
        <v>23.5</v>
      </c>
      <c r="G245" s="13">
        <v>0</v>
      </c>
      <c r="I245" s="5"/>
      <c r="J245" s="12">
        <v>31655</v>
      </c>
      <c r="K245" s="13">
        <v>22</v>
      </c>
      <c r="L245" s="13">
        <v>18.399999999999999</v>
      </c>
      <c r="M245" s="13">
        <f t="shared" si="16"/>
        <v>20.2</v>
      </c>
      <c r="N245" s="13">
        <v>0.1</v>
      </c>
      <c r="P245" s="5"/>
      <c r="Q245" s="12">
        <v>32020</v>
      </c>
      <c r="R245" s="13">
        <v>26</v>
      </c>
      <c r="S245" s="13">
        <v>22.4</v>
      </c>
      <c r="T245" s="13">
        <f t="shared" si="17"/>
        <v>24.2</v>
      </c>
      <c r="U245" s="13">
        <v>0.1</v>
      </c>
      <c r="W245" s="5"/>
      <c r="X245" s="8">
        <v>32385</v>
      </c>
      <c r="Y245" s="6">
        <v>27</v>
      </c>
      <c r="Z245" s="6">
        <v>20</v>
      </c>
      <c r="AA245" s="6">
        <f t="shared" si="18"/>
        <v>23.5</v>
      </c>
      <c r="AB245" s="6">
        <v>0</v>
      </c>
      <c r="AD245" s="5"/>
      <c r="AE245" s="12">
        <v>32751</v>
      </c>
      <c r="AF245" s="13">
        <v>23</v>
      </c>
      <c r="AG245" s="13">
        <v>19.600000000000001</v>
      </c>
      <c r="AH245" s="13">
        <f t="shared" si="19"/>
        <v>21.3</v>
      </c>
      <c r="AI245" s="13">
        <v>19</v>
      </c>
    </row>
    <row r="246" spans="2:35" x14ac:dyDescent="0.25">
      <c r="B246" s="5" t="s">
        <v>13</v>
      </c>
      <c r="C246" s="8">
        <v>31291</v>
      </c>
      <c r="D246" s="6">
        <v>24.6</v>
      </c>
      <c r="E246" s="6">
        <v>19.399999999999999</v>
      </c>
      <c r="F246" s="6">
        <f t="shared" si="15"/>
        <v>22</v>
      </c>
      <c r="G246" s="6">
        <v>0</v>
      </c>
      <c r="I246" s="5" t="s">
        <v>13</v>
      </c>
      <c r="J246" s="8">
        <v>31656</v>
      </c>
      <c r="K246" s="6">
        <v>23.4</v>
      </c>
      <c r="L246" s="6">
        <v>19.399999999999999</v>
      </c>
      <c r="M246" s="6">
        <f t="shared" si="16"/>
        <v>21.4</v>
      </c>
      <c r="N246" s="6">
        <v>0</v>
      </c>
      <c r="P246" s="5" t="s">
        <v>13</v>
      </c>
      <c r="Q246" s="8">
        <v>32021</v>
      </c>
      <c r="R246" s="6">
        <v>26</v>
      </c>
      <c r="S246" s="6">
        <v>22.8</v>
      </c>
      <c r="T246" s="6">
        <f t="shared" si="17"/>
        <v>24.4</v>
      </c>
      <c r="U246" s="6">
        <v>0</v>
      </c>
      <c r="W246" s="5"/>
      <c r="X246" s="12">
        <v>32386</v>
      </c>
      <c r="Y246" s="13">
        <v>28.2</v>
      </c>
      <c r="Z246" s="13">
        <v>20.6</v>
      </c>
      <c r="AA246" s="13">
        <f t="shared" si="18"/>
        <v>24.4</v>
      </c>
      <c r="AB246" s="13">
        <v>0</v>
      </c>
      <c r="AD246" s="5" t="s">
        <v>13</v>
      </c>
      <c r="AE246" s="8">
        <v>32752</v>
      </c>
      <c r="AF246" s="6">
        <v>27</v>
      </c>
      <c r="AG246" s="6">
        <v>19.2</v>
      </c>
      <c r="AH246" s="6">
        <f t="shared" si="19"/>
        <v>23.1</v>
      </c>
      <c r="AI246" s="6">
        <v>0.8</v>
      </c>
    </row>
    <row r="247" spans="2:35" x14ac:dyDescent="0.25">
      <c r="B247" s="5"/>
      <c r="C247" s="8">
        <v>31292</v>
      </c>
      <c r="D247" s="6">
        <v>27</v>
      </c>
      <c r="E247" s="6">
        <v>21</v>
      </c>
      <c r="F247" s="6">
        <f t="shared" si="15"/>
        <v>24</v>
      </c>
      <c r="G247" s="6">
        <v>0</v>
      </c>
      <c r="I247" s="5"/>
      <c r="J247" s="8">
        <v>31657</v>
      </c>
      <c r="K247" s="6">
        <v>26</v>
      </c>
      <c r="L247" s="6">
        <v>20.399999999999999</v>
      </c>
      <c r="M247" s="6">
        <f t="shared" si="16"/>
        <v>23.2</v>
      </c>
      <c r="N247" s="6">
        <v>0</v>
      </c>
      <c r="P247" s="5"/>
      <c r="Q247" s="8">
        <v>32022</v>
      </c>
      <c r="R247" s="6">
        <v>26.6</v>
      </c>
      <c r="S247" s="6">
        <v>22</v>
      </c>
      <c r="T247" s="6">
        <f t="shared" si="17"/>
        <v>24.3</v>
      </c>
      <c r="U247" s="6">
        <v>0</v>
      </c>
      <c r="W247" s="5" t="s">
        <v>13</v>
      </c>
      <c r="X247" s="8">
        <v>32387</v>
      </c>
      <c r="Y247" s="6">
        <v>28</v>
      </c>
      <c r="Z247" s="6">
        <v>22</v>
      </c>
      <c r="AA247" s="6">
        <f t="shared" si="18"/>
        <v>25</v>
      </c>
      <c r="AB247" s="6">
        <v>0</v>
      </c>
      <c r="AD247" s="5"/>
      <c r="AE247" s="8">
        <v>32753</v>
      </c>
      <c r="AF247" s="6">
        <v>25.8</v>
      </c>
      <c r="AG247" s="6">
        <v>17.2</v>
      </c>
      <c r="AH247" s="6">
        <f t="shared" si="19"/>
        <v>21.5</v>
      </c>
      <c r="AI247" s="6">
        <v>0.1</v>
      </c>
    </row>
    <row r="248" spans="2:35" x14ac:dyDescent="0.25">
      <c r="B248" s="5"/>
      <c r="C248" s="8">
        <v>31293</v>
      </c>
      <c r="D248" s="6">
        <v>27.6</v>
      </c>
      <c r="E248" s="6">
        <v>21</v>
      </c>
      <c r="F248" s="6">
        <f t="shared" si="15"/>
        <v>24.3</v>
      </c>
      <c r="G248" s="6">
        <v>0.1</v>
      </c>
      <c r="I248" s="5"/>
      <c r="J248" s="8">
        <v>31658</v>
      </c>
      <c r="K248" s="6">
        <v>27</v>
      </c>
      <c r="L248" s="6">
        <v>19.600000000000001</v>
      </c>
      <c r="M248" s="6">
        <f t="shared" si="16"/>
        <v>23.3</v>
      </c>
      <c r="N248" s="6">
        <v>0</v>
      </c>
      <c r="P248" s="5"/>
      <c r="Q248" s="8">
        <v>32023</v>
      </c>
      <c r="R248" s="6">
        <v>26.8</v>
      </c>
      <c r="S248" s="6">
        <v>20.6</v>
      </c>
      <c r="T248" s="6">
        <f t="shared" si="17"/>
        <v>23.700000000000003</v>
      </c>
      <c r="U248" s="6">
        <v>0.1</v>
      </c>
      <c r="W248" s="5"/>
      <c r="X248" s="8">
        <v>32388</v>
      </c>
      <c r="Y248" s="6">
        <v>29.6</v>
      </c>
      <c r="Z248" s="6">
        <v>22.6</v>
      </c>
      <c r="AA248" s="6">
        <f t="shared" si="18"/>
        <v>26.1</v>
      </c>
      <c r="AB248" s="6">
        <v>0</v>
      </c>
      <c r="AD248" s="5"/>
      <c r="AE248" s="8">
        <v>32754</v>
      </c>
      <c r="AF248" s="6">
        <v>24.8</v>
      </c>
      <c r="AG248" s="6">
        <v>19.399999999999999</v>
      </c>
      <c r="AH248" s="6">
        <f t="shared" si="19"/>
        <v>22.1</v>
      </c>
      <c r="AI248" s="6">
        <v>0.1</v>
      </c>
    </row>
    <row r="249" spans="2:35" x14ac:dyDescent="0.25">
      <c r="B249" s="5"/>
      <c r="C249" s="8">
        <v>31294</v>
      </c>
      <c r="D249" s="6">
        <v>26.2</v>
      </c>
      <c r="E249" s="6">
        <v>20.8</v>
      </c>
      <c r="F249" s="6">
        <f t="shared" si="15"/>
        <v>23.5</v>
      </c>
      <c r="G249" s="6">
        <v>0.1</v>
      </c>
      <c r="I249" s="5"/>
      <c r="J249" s="8">
        <v>31659</v>
      </c>
      <c r="K249" s="6">
        <v>24.6</v>
      </c>
      <c r="L249" s="6">
        <v>21.4</v>
      </c>
      <c r="M249" s="6">
        <f t="shared" si="16"/>
        <v>23</v>
      </c>
      <c r="N249" s="6">
        <v>0</v>
      </c>
      <c r="P249" s="5"/>
      <c r="Q249" s="8">
        <v>32024</v>
      </c>
      <c r="R249" s="6">
        <v>27.6</v>
      </c>
      <c r="S249" s="6">
        <v>20.6</v>
      </c>
      <c r="T249" s="6">
        <f t="shared" si="17"/>
        <v>24.1</v>
      </c>
      <c r="U249" s="6">
        <v>0</v>
      </c>
      <c r="W249" s="5"/>
      <c r="X249" s="8">
        <v>32389</v>
      </c>
      <c r="Y249" s="6">
        <v>27.2</v>
      </c>
      <c r="Z249" s="6">
        <v>21.4</v>
      </c>
      <c r="AA249" s="6">
        <f t="shared" si="18"/>
        <v>24.299999999999997</v>
      </c>
      <c r="AB249" s="6">
        <v>0</v>
      </c>
      <c r="AD249" s="5"/>
      <c r="AE249" s="8">
        <v>32755</v>
      </c>
      <c r="AF249" s="6">
        <v>24.8</v>
      </c>
      <c r="AG249" s="6">
        <v>17.600000000000001</v>
      </c>
      <c r="AH249" s="6">
        <f t="shared" si="19"/>
        <v>21.200000000000003</v>
      </c>
      <c r="AI249" s="6">
        <v>0.1</v>
      </c>
    </row>
    <row r="250" spans="2:35" x14ac:dyDescent="0.25">
      <c r="B250" s="5"/>
      <c r="C250" s="8">
        <v>31295</v>
      </c>
      <c r="D250" s="6">
        <v>26.6</v>
      </c>
      <c r="E250" s="6">
        <v>20.8</v>
      </c>
      <c r="F250" s="6">
        <f t="shared" si="15"/>
        <v>23.700000000000003</v>
      </c>
      <c r="G250" s="6">
        <v>0</v>
      </c>
      <c r="I250" s="5"/>
      <c r="J250" s="8">
        <v>31660</v>
      </c>
      <c r="K250" s="6">
        <v>25.4</v>
      </c>
      <c r="L250" s="6">
        <v>19.600000000000001</v>
      </c>
      <c r="M250" s="6">
        <f t="shared" si="16"/>
        <v>22.5</v>
      </c>
      <c r="N250" s="6">
        <v>0</v>
      </c>
      <c r="P250" s="5"/>
      <c r="Q250" s="8">
        <v>32025</v>
      </c>
      <c r="R250" s="6">
        <v>28</v>
      </c>
      <c r="S250" s="6">
        <v>20.399999999999999</v>
      </c>
      <c r="T250" s="6">
        <f t="shared" si="17"/>
        <v>24.2</v>
      </c>
      <c r="U250" s="6">
        <v>0</v>
      </c>
      <c r="W250" s="5"/>
      <c r="X250" s="8">
        <v>32390</v>
      </c>
      <c r="Y250" s="6">
        <v>28.4</v>
      </c>
      <c r="Z250" s="6">
        <v>21</v>
      </c>
      <c r="AA250" s="6">
        <f t="shared" si="18"/>
        <v>24.7</v>
      </c>
      <c r="AB250" s="6">
        <v>0</v>
      </c>
      <c r="AD250" s="5"/>
      <c r="AE250" s="8">
        <v>32756</v>
      </c>
      <c r="AF250" s="6">
        <v>24.2</v>
      </c>
      <c r="AG250" s="6">
        <v>18.2</v>
      </c>
      <c r="AH250" s="6">
        <f t="shared" si="19"/>
        <v>21.2</v>
      </c>
      <c r="AI250" s="6">
        <v>0.1</v>
      </c>
    </row>
    <row r="251" spans="2:35" x14ac:dyDescent="0.25">
      <c r="B251" s="5"/>
      <c r="C251" s="8">
        <v>31296</v>
      </c>
      <c r="D251" s="6">
        <v>27.4</v>
      </c>
      <c r="E251" s="6">
        <v>21.2</v>
      </c>
      <c r="F251" s="6">
        <f t="shared" si="15"/>
        <v>24.299999999999997</v>
      </c>
      <c r="G251" s="6">
        <v>0</v>
      </c>
      <c r="I251" s="5"/>
      <c r="J251" s="8">
        <v>31661</v>
      </c>
      <c r="K251" s="6">
        <v>25.4</v>
      </c>
      <c r="L251" s="6">
        <v>20.6</v>
      </c>
      <c r="M251" s="6">
        <f t="shared" si="16"/>
        <v>23</v>
      </c>
      <c r="N251" s="6">
        <v>2.2000000000000002</v>
      </c>
      <c r="P251" s="5"/>
      <c r="Q251" s="8">
        <v>32026</v>
      </c>
      <c r="R251" s="6">
        <v>27.4</v>
      </c>
      <c r="S251" s="6">
        <v>22.4</v>
      </c>
      <c r="T251" s="6">
        <f t="shared" si="17"/>
        <v>24.9</v>
      </c>
      <c r="U251" s="6">
        <v>0</v>
      </c>
      <c r="W251" s="5"/>
      <c r="X251" s="8">
        <v>32391</v>
      </c>
      <c r="Y251" s="6">
        <v>30.2</v>
      </c>
      <c r="Z251" s="6">
        <v>21.2</v>
      </c>
      <c r="AA251" s="6">
        <f t="shared" si="18"/>
        <v>25.7</v>
      </c>
      <c r="AB251" s="6">
        <v>0</v>
      </c>
      <c r="AD251" s="5"/>
      <c r="AE251" s="8">
        <v>32757</v>
      </c>
      <c r="AF251" s="6">
        <v>25.2</v>
      </c>
      <c r="AG251" s="6">
        <v>20.399999999999999</v>
      </c>
      <c r="AH251" s="6">
        <f t="shared" si="19"/>
        <v>22.799999999999997</v>
      </c>
      <c r="AI251" s="6">
        <v>0.1</v>
      </c>
    </row>
    <row r="252" spans="2:35" x14ac:dyDescent="0.25">
      <c r="B252" s="5"/>
      <c r="C252" s="8">
        <v>31297</v>
      </c>
      <c r="D252" s="6">
        <v>27.4</v>
      </c>
      <c r="E252" s="6">
        <v>21.8</v>
      </c>
      <c r="F252" s="6">
        <f t="shared" si="15"/>
        <v>24.6</v>
      </c>
      <c r="G252" s="6">
        <v>0</v>
      </c>
      <c r="I252" s="5"/>
      <c r="J252" s="8">
        <v>31662</v>
      </c>
      <c r="K252" s="6">
        <v>25.8</v>
      </c>
      <c r="L252" s="6">
        <v>20</v>
      </c>
      <c r="M252" s="6">
        <f t="shared" si="16"/>
        <v>22.9</v>
      </c>
      <c r="N252" s="6">
        <v>0</v>
      </c>
      <c r="P252" s="5"/>
      <c r="Q252" s="8">
        <v>32027</v>
      </c>
      <c r="R252" s="6">
        <v>26.6</v>
      </c>
      <c r="S252" s="6">
        <v>20</v>
      </c>
      <c r="T252" s="6">
        <f t="shared" si="17"/>
        <v>23.3</v>
      </c>
      <c r="U252" s="6">
        <v>0</v>
      </c>
      <c r="W252" s="5"/>
      <c r="X252" s="8">
        <v>32392</v>
      </c>
      <c r="Y252" s="6">
        <v>28</v>
      </c>
      <c r="Z252" s="6">
        <v>21.8</v>
      </c>
      <c r="AA252" s="6">
        <f t="shared" si="18"/>
        <v>24.9</v>
      </c>
      <c r="AB252" s="6">
        <v>0</v>
      </c>
      <c r="AD252" s="5"/>
      <c r="AE252" s="8">
        <v>32758</v>
      </c>
      <c r="AF252" s="6">
        <v>26.2</v>
      </c>
      <c r="AG252" s="6">
        <v>20.6</v>
      </c>
      <c r="AH252" s="6">
        <f t="shared" si="19"/>
        <v>23.4</v>
      </c>
      <c r="AI252" s="6">
        <v>0.6</v>
      </c>
    </row>
    <row r="253" spans="2:35" x14ac:dyDescent="0.25">
      <c r="B253" s="5"/>
      <c r="C253" s="8">
        <v>31298</v>
      </c>
      <c r="D253" s="6">
        <v>26.4</v>
      </c>
      <c r="E253" s="6">
        <v>20.6</v>
      </c>
      <c r="F253" s="6">
        <f t="shared" si="15"/>
        <v>23.5</v>
      </c>
      <c r="G253" s="6">
        <v>0</v>
      </c>
      <c r="I253" s="5"/>
      <c r="J253" s="8">
        <v>31663</v>
      </c>
      <c r="K253" s="6">
        <v>27</v>
      </c>
      <c r="L253" s="6">
        <v>20.399999999999999</v>
      </c>
      <c r="M253" s="6">
        <f t="shared" si="16"/>
        <v>23.7</v>
      </c>
      <c r="N253" s="6">
        <v>0</v>
      </c>
      <c r="P253" s="5"/>
      <c r="Q253" s="8">
        <v>32028</v>
      </c>
      <c r="R253" s="6">
        <v>27</v>
      </c>
      <c r="S253" s="6">
        <v>22</v>
      </c>
      <c r="T253" s="6">
        <f t="shared" si="17"/>
        <v>24.5</v>
      </c>
      <c r="U253" s="6">
        <v>0</v>
      </c>
      <c r="W253" s="5"/>
      <c r="X253" s="8">
        <v>32393</v>
      </c>
      <c r="Y253" s="6">
        <v>28.6</v>
      </c>
      <c r="Z253" s="6">
        <v>22.6</v>
      </c>
      <c r="AA253" s="6">
        <f t="shared" si="18"/>
        <v>25.6</v>
      </c>
      <c r="AB253" s="6">
        <v>0</v>
      </c>
      <c r="AD253" s="5"/>
      <c r="AE253" s="8">
        <v>32759</v>
      </c>
      <c r="AF253" s="6">
        <v>22.8</v>
      </c>
      <c r="AG253" s="6">
        <v>16.8</v>
      </c>
      <c r="AH253" s="6">
        <f t="shared" si="19"/>
        <v>19.8</v>
      </c>
      <c r="AI253" s="6">
        <v>49</v>
      </c>
    </row>
    <row r="254" spans="2:35" x14ac:dyDescent="0.25">
      <c r="B254" s="5"/>
      <c r="C254" s="8">
        <v>31299</v>
      </c>
      <c r="D254" s="6">
        <v>27</v>
      </c>
      <c r="E254" s="6">
        <v>20.6</v>
      </c>
      <c r="F254" s="6">
        <f t="shared" si="15"/>
        <v>23.8</v>
      </c>
      <c r="G254" s="6">
        <v>76</v>
      </c>
      <c r="I254" s="5"/>
      <c r="J254" s="8">
        <v>31664</v>
      </c>
      <c r="K254" s="6">
        <v>25</v>
      </c>
      <c r="L254" s="6">
        <v>20.8</v>
      </c>
      <c r="M254" s="6">
        <f t="shared" si="16"/>
        <v>22.9</v>
      </c>
      <c r="N254" s="6">
        <v>5.6</v>
      </c>
      <c r="P254" s="5"/>
      <c r="Q254" s="8">
        <v>32029</v>
      </c>
      <c r="R254" s="6">
        <v>25.4</v>
      </c>
      <c r="S254" s="6">
        <v>21.6</v>
      </c>
      <c r="T254" s="6">
        <f t="shared" si="17"/>
        <v>23.5</v>
      </c>
      <c r="U254" s="6">
        <v>0</v>
      </c>
      <c r="W254" s="5"/>
      <c r="X254" s="8">
        <v>32394</v>
      </c>
      <c r="Y254" s="6">
        <v>28.2</v>
      </c>
      <c r="Z254" s="6">
        <v>20.8</v>
      </c>
      <c r="AA254" s="6">
        <f t="shared" si="18"/>
        <v>24.5</v>
      </c>
      <c r="AB254" s="6">
        <v>0</v>
      </c>
      <c r="AD254" s="5"/>
      <c r="AE254" s="8">
        <v>32760</v>
      </c>
      <c r="AF254" s="6">
        <v>24.2</v>
      </c>
      <c r="AG254" s="6">
        <v>17.2</v>
      </c>
      <c r="AH254" s="6">
        <f t="shared" si="19"/>
        <v>20.7</v>
      </c>
      <c r="AI254" s="6">
        <v>0</v>
      </c>
    </row>
    <row r="255" spans="2:35" x14ac:dyDescent="0.25">
      <c r="B255" s="5"/>
      <c r="C255" s="8">
        <v>31300</v>
      </c>
      <c r="D255" s="6">
        <v>25.2</v>
      </c>
      <c r="E255" s="6">
        <v>19.399999999999999</v>
      </c>
      <c r="F255" s="6">
        <f t="shared" si="15"/>
        <v>22.299999999999997</v>
      </c>
      <c r="G255" s="6">
        <v>0</v>
      </c>
      <c r="I255" s="5"/>
      <c r="J255" s="8">
        <v>31665</v>
      </c>
      <c r="K255" s="6">
        <v>25</v>
      </c>
      <c r="L255" s="6">
        <v>18</v>
      </c>
      <c r="M255" s="6">
        <f t="shared" si="16"/>
        <v>21.5</v>
      </c>
      <c r="N255" s="6">
        <v>0</v>
      </c>
      <c r="P255" s="5"/>
      <c r="Q255" s="8">
        <v>32030</v>
      </c>
      <c r="R255" s="6">
        <v>27</v>
      </c>
      <c r="S255" s="6">
        <v>20.2</v>
      </c>
      <c r="T255" s="6">
        <f t="shared" si="17"/>
        <v>23.6</v>
      </c>
      <c r="U255" s="6">
        <v>0</v>
      </c>
      <c r="W255" s="5"/>
      <c r="X255" s="8">
        <v>32395</v>
      </c>
      <c r="Y255" s="6">
        <v>27.2</v>
      </c>
      <c r="Z255" s="6">
        <v>20.2</v>
      </c>
      <c r="AA255" s="6">
        <f t="shared" si="18"/>
        <v>23.7</v>
      </c>
      <c r="AB255" s="6">
        <v>0.1</v>
      </c>
      <c r="AD255" s="5"/>
      <c r="AE255" s="8">
        <v>32761</v>
      </c>
      <c r="AF255" s="6">
        <v>24.6</v>
      </c>
      <c r="AG255" s="6">
        <v>14.6</v>
      </c>
      <c r="AH255" s="6">
        <f t="shared" si="19"/>
        <v>19.600000000000001</v>
      </c>
      <c r="AI255" s="6">
        <v>17.399999999999999</v>
      </c>
    </row>
    <row r="256" spans="2:35" x14ac:dyDescent="0.25">
      <c r="B256" s="5"/>
      <c r="C256" s="8">
        <v>31301</v>
      </c>
      <c r="D256" s="6">
        <v>25.6</v>
      </c>
      <c r="E256" s="6">
        <v>19</v>
      </c>
      <c r="F256" s="6">
        <f t="shared" si="15"/>
        <v>22.3</v>
      </c>
      <c r="G256" s="6">
        <v>0</v>
      </c>
      <c r="I256" s="5"/>
      <c r="J256" s="8">
        <v>31666</v>
      </c>
      <c r="K256" s="6">
        <v>26</v>
      </c>
      <c r="L256" s="6">
        <v>20</v>
      </c>
      <c r="M256" s="6">
        <f t="shared" si="16"/>
        <v>23</v>
      </c>
      <c r="N256" s="6">
        <v>16.8</v>
      </c>
      <c r="P256" s="5"/>
      <c r="Q256" s="8">
        <v>32031</v>
      </c>
      <c r="R256" s="6">
        <v>27.2</v>
      </c>
      <c r="S256" s="6">
        <v>21.6</v>
      </c>
      <c r="T256" s="6">
        <f t="shared" si="17"/>
        <v>24.4</v>
      </c>
      <c r="U256" s="6">
        <v>0</v>
      </c>
      <c r="W256" s="5"/>
      <c r="X256" s="8">
        <v>32396</v>
      </c>
      <c r="Y256" s="6">
        <v>26.6</v>
      </c>
      <c r="Z256" s="6">
        <v>21.4</v>
      </c>
      <c r="AA256" s="6">
        <f t="shared" si="18"/>
        <v>24</v>
      </c>
      <c r="AB256" s="6">
        <v>0</v>
      </c>
      <c r="AD256" s="5"/>
      <c r="AE256" s="8">
        <v>32762</v>
      </c>
      <c r="AF256" s="6">
        <v>23.2</v>
      </c>
      <c r="AG256" s="6">
        <v>17</v>
      </c>
      <c r="AH256" s="6">
        <f t="shared" si="19"/>
        <v>20.100000000000001</v>
      </c>
      <c r="AI256" s="6">
        <v>0</v>
      </c>
    </row>
    <row r="257" spans="2:35" x14ac:dyDescent="0.25">
      <c r="B257" s="5"/>
      <c r="C257" s="8">
        <v>31302</v>
      </c>
      <c r="D257" s="6">
        <v>26</v>
      </c>
      <c r="E257" s="6">
        <v>19</v>
      </c>
      <c r="F257" s="6">
        <f t="shared" si="15"/>
        <v>22.5</v>
      </c>
      <c r="G257" s="6">
        <v>0</v>
      </c>
      <c r="I257" s="5"/>
      <c r="J257" s="8">
        <v>31667</v>
      </c>
      <c r="K257" s="6">
        <v>24.8</v>
      </c>
      <c r="L257" s="6">
        <v>19.399999999999999</v>
      </c>
      <c r="M257" s="6">
        <f t="shared" si="16"/>
        <v>22.1</v>
      </c>
      <c r="N257" s="6">
        <v>0.1</v>
      </c>
      <c r="P257" s="5"/>
      <c r="Q257" s="8">
        <v>32032</v>
      </c>
      <c r="R257" s="6">
        <v>30</v>
      </c>
      <c r="S257" s="6">
        <v>22.2</v>
      </c>
      <c r="T257" s="6">
        <f t="shared" si="17"/>
        <v>26.1</v>
      </c>
      <c r="U257" s="6">
        <v>0</v>
      </c>
      <c r="W257" s="5"/>
      <c r="X257" s="8">
        <v>32397</v>
      </c>
      <c r="Y257" s="6">
        <v>27.2</v>
      </c>
      <c r="Z257" s="6">
        <v>18.8</v>
      </c>
      <c r="AA257" s="6">
        <f t="shared" si="18"/>
        <v>23</v>
      </c>
      <c r="AB257" s="6">
        <v>0</v>
      </c>
      <c r="AD257" s="5"/>
      <c r="AE257" s="8">
        <v>32763</v>
      </c>
      <c r="AF257" s="6">
        <v>24.6</v>
      </c>
      <c r="AG257" s="6">
        <v>16.2</v>
      </c>
      <c r="AH257" s="6">
        <f t="shared" si="19"/>
        <v>20.399999999999999</v>
      </c>
      <c r="AI257" s="6">
        <v>0</v>
      </c>
    </row>
    <row r="258" spans="2:35" x14ac:dyDescent="0.25">
      <c r="B258" s="5"/>
      <c r="C258" s="8">
        <v>31303</v>
      </c>
      <c r="D258" s="6">
        <v>26.6</v>
      </c>
      <c r="E258" s="6">
        <v>20</v>
      </c>
      <c r="F258" s="6">
        <f t="shared" si="15"/>
        <v>23.3</v>
      </c>
      <c r="G258" s="6">
        <v>0.1</v>
      </c>
      <c r="I258" s="5"/>
      <c r="J258" s="8">
        <v>31668</v>
      </c>
      <c r="K258" s="6">
        <v>26.6</v>
      </c>
      <c r="L258" s="6">
        <v>20.399999999999999</v>
      </c>
      <c r="M258" s="6">
        <f t="shared" si="16"/>
        <v>23.5</v>
      </c>
      <c r="N258" s="6">
        <v>0</v>
      </c>
      <c r="P258" s="5"/>
      <c r="Q258" s="8">
        <v>32033</v>
      </c>
      <c r="R258" s="6">
        <v>30.2</v>
      </c>
      <c r="S258" s="6">
        <v>22.6</v>
      </c>
      <c r="T258" s="6">
        <f t="shared" si="17"/>
        <v>26.4</v>
      </c>
      <c r="U258" s="6">
        <v>0</v>
      </c>
      <c r="W258" s="5"/>
      <c r="X258" s="8">
        <v>32398</v>
      </c>
      <c r="Y258" s="6">
        <v>27.8</v>
      </c>
      <c r="Z258" s="6">
        <v>19.2</v>
      </c>
      <c r="AA258" s="6">
        <f t="shared" si="18"/>
        <v>23.5</v>
      </c>
      <c r="AB258" s="6">
        <v>0</v>
      </c>
      <c r="AD258" s="5"/>
      <c r="AE258" s="8">
        <v>32764</v>
      </c>
      <c r="AF258" s="6">
        <v>25.4</v>
      </c>
      <c r="AG258" s="6">
        <v>17.8</v>
      </c>
      <c r="AH258" s="6">
        <f t="shared" si="19"/>
        <v>21.6</v>
      </c>
      <c r="AI258" s="6">
        <v>2.2000000000000002</v>
      </c>
    </row>
    <row r="259" spans="2:35" x14ac:dyDescent="0.25">
      <c r="B259" s="5"/>
      <c r="C259" s="8">
        <v>31304</v>
      </c>
      <c r="D259" s="6">
        <v>25.2</v>
      </c>
      <c r="E259" s="6">
        <v>19.600000000000001</v>
      </c>
      <c r="F259" s="6">
        <f t="shared" si="15"/>
        <v>22.4</v>
      </c>
      <c r="G259" s="6">
        <v>0</v>
      </c>
      <c r="I259" s="5"/>
      <c r="J259" s="8">
        <v>31669</v>
      </c>
      <c r="K259" s="6">
        <v>26.6</v>
      </c>
      <c r="L259" s="6">
        <v>21.2</v>
      </c>
      <c r="M259" s="6">
        <f t="shared" si="16"/>
        <v>23.9</v>
      </c>
      <c r="N259" s="6">
        <v>0</v>
      </c>
      <c r="P259" s="5"/>
      <c r="Q259" s="8">
        <v>32034</v>
      </c>
      <c r="R259" s="6">
        <v>30.6</v>
      </c>
      <c r="S259" s="6">
        <v>22.4</v>
      </c>
      <c r="T259" s="6">
        <f t="shared" si="17"/>
        <v>26.5</v>
      </c>
      <c r="U259" s="6">
        <v>0</v>
      </c>
      <c r="W259" s="5"/>
      <c r="X259" s="8">
        <v>32399</v>
      </c>
      <c r="Y259" s="6">
        <v>23.4</v>
      </c>
      <c r="Z259" s="6">
        <v>20</v>
      </c>
      <c r="AA259" s="6">
        <f t="shared" si="18"/>
        <v>21.7</v>
      </c>
      <c r="AB259" s="6">
        <v>6.6</v>
      </c>
      <c r="AD259" s="5"/>
      <c r="AE259" s="8">
        <v>32765</v>
      </c>
      <c r="AF259" s="6">
        <v>24.6</v>
      </c>
      <c r="AG259" s="6">
        <v>18.600000000000001</v>
      </c>
      <c r="AH259" s="6">
        <f t="shared" si="19"/>
        <v>21.6</v>
      </c>
      <c r="AI259" s="6">
        <v>0</v>
      </c>
    </row>
    <row r="260" spans="2:35" x14ac:dyDescent="0.25">
      <c r="B260" s="5"/>
      <c r="C260" s="8">
        <v>31305</v>
      </c>
      <c r="D260" s="6">
        <v>24.8</v>
      </c>
      <c r="E260" s="6">
        <v>16</v>
      </c>
      <c r="F260" s="6">
        <f t="shared" ref="F260:F323" si="20">+(D260+E260)/2</f>
        <v>20.399999999999999</v>
      </c>
      <c r="G260" s="6">
        <v>0.4</v>
      </c>
      <c r="I260" s="5"/>
      <c r="J260" s="8">
        <v>31670</v>
      </c>
      <c r="K260" s="6">
        <v>26.2</v>
      </c>
      <c r="L260" s="6">
        <v>21</v>
      </c>
      <c r="M260" s="6">
        <f t="shared" ref="M260:M323" si="21">+(K260+L260)/2</f>
        <v>23.6</v>
      </c>
      <c r="N260" s="6">
        <v>0</v>
      </c>
      <c r="P260" s="5"/>
      <c r="Q260" s="8">
        <v>32035</v>
      </c>
      <c r="R260" s="6">
        <v>26.4</v>
      </c>
      <c r="S260" s="6">
        <v>21.2</v>
      </c>
      <c r="T260" s="6">
        <f t="shared" ref="T260:T323" si="22">+(R260+S260)/2</f>
        <v>23.799999999999997</v>
      </c>
      <c r="U260" s="6">
        <v>0</v>
      </c>
      <c r="W260" s="5"/>
      <c r="X260" s="8">
        <v>32400</v>
      </c>
      <c r="Y260" s="6">
        <v>21</v>
      </c>
      <c r="Z260" s="6">
        <v>15.8</v>
      </c>
      <c r="AA260" s="6">
        <f t="shared" ref="AA260:AA323" si="23">+(Y260+Z260)/2</f>
        <v>18.399999999999999</v>
      </c>
      <c r="AB260" s="6">
        <v>23.6</v>
      </c>
      <c r="AD260" s="5"/>
      <c r="AE260" s="8">
        <v>32766</v>
      </c>
      <c r="AF260" s="6">
        <v>27.2</v>
      </c>
      <c r="AG260" s="6">
        <v>17.2</v>
      </c>
      <c r="AH260" s="6">
        <f t="shared" ref="AH260:AH323" si="24">+(AF260+AG260)/2</f>
        <v>22.2</v>
      </c>
      <c r="AI260" s="6">
        <v>0</v>
      </c>
    </row>
    <row r="261" spans="2:35" x14ac:dyDescent="0.25">
      <c r="B261" s="5"/>
      <c r="C261" s="8">
        <v>31306</v>
      </c>
      <c r="D261" s="6">
        <v>25.4</v>
      </c>
      <c r="E261" s="6">
        <v>16</v>
      </c>
      <c r="F261" s="6">
        <f t="shared" si="20"/>
        <v>20.7</v>
      </c>
      <c r="G261" s="6">
        <v>0</v>
      </c>
      <c r="I261" s="5"/>
      <c r="J261" s="8">
        <v>31671</v>
      </c>
      <c r="K261" s="6">
        <v>27</v>
      </c>
      <c r="L261" s="6">
        <v>20.6</v>
      </c>
      <c r="M261" s="6">
        <f t="shared" si="21"/>
        <v>23.8</v>
      </c>
      <c r="N261" s="6">
        <v>0.1</v>
      </c>
      <c r="P261" s="5"/>
      <c r="Q261" s="8">
        <v>32036</v>
      </c>
      <c r="R261" s="6">
        <v>26.8</v>
      </c>
      <c r="S261" s="6">
        <v>20</v>
      </c>
      <c r="T261" s="6">
        <f t="shared" si="22"/>
        <v>23.4</v>
      </c>
      <c r="U261" s="6">
        <v>0</v>
      </c>
      <c r="W261" s="5"/>
      <c r="X261" s="8">
        <v>32401</v>
      </c>
      <c r="Y261" s="6">
        <v>23.2</v>
      </c>
      <c r="Z261" s="6">
        <v>13.4</v>
      </c>
      <c r="AA261" s="6">
        <f t="shared" si="23"/>
        <v>18.3</v>
      </c>
      <c r="AB261" s="6">
        <v>1.4</v>
      </c>
      <c r="AD261" s="5"/>
      <c r="AE261" s="8">
        <v>32767</v>
      </c>
      <c r="AF261" s="6">
        <v>26.4</v>
      </c>
      <c r="AG261" s="6">
        <v>18.399999999999999</v>
      </c>
      <c r="AH261" s="6">
        <f t="shared" si="24"/>
        <v>22.4</v>
      </c>
      <c r="AI261" s="6">
        <v>0</v>
      </c>
    </row>
    <row r="262" spans="2:35" x14ac:dyDescent="0.25">
      <c r="B262" s="5"/>
      <c r="C262" s="8">
        <v>31307</v>
      </c>
      <c r="D262" s="6">
        <v>24.6</v>
      </c>
      <c r="E262" s="6">
        <v>16.399999999999999</v>
      </c>
      <c r="F262" s="6">
        <f t="shared" si="20"/>
        <v>20.5</v>
      </c>
      <c r="G262" s="6">
        <v>0</v>
      </c>
      <c r="I262" s="5"/>
      <c r="J262" s="8">
        <v>31672</v>
      </c>
      <c r="K262" s="6">
        <v>29.2</v>
      </c>
      <c r="L262" s="6">
        <v>21.6</v>
      </c>
      <c r="M262" s="6">
        <f t="shared" si="21"/>
        <v>25.4</v>
      </c>
      <c r="N262" s="6">
        <v>0</v>
      </c>
      <c r="P262" s="5"/>
      <c r="Q262" s="8">
        <v>32037</v>
      </c>
      <c r="R262" s="6">
        <v>29.8</v>
      </c>
      <c r="S262" s="6">
        <v>21.2</v>
      </c>
      <c r="T262" s="6">
        <f t="shared" si="22"/>
        <v>25.5</v>
      </c>
      <c r="U262" s="6">
        <v>0</v>
      </c>
      <c r="W262" s="5"/>
      <c r="X262" s="8">
        <v>32402</v>
      </c>
      <c r="Y262" s="6">
        <v>23.2</v>
      </c>
      <c r="Z262" s="6">
        <v>12.6</v>
      </c>
      <c r="AA262" s="6">
        <f t="shared" si="23"/>
        <v>17.899999999999999</v>
      </c>
      <c r="AB262" s="6">
        <v>0</v>
      </c>
      <c r="AD262" s="5"/>
      <c r="AE262" s="8">
        <v>32768</v>
      </c>
      <c r="AF262" s="6">
        <v>26.8</v>
      </c>
      <c r="AG262" s="6">
        <v>18</v>
      </c>
      <c r="AH262" s="6">
        <f t="shared" si="24"/>
        <v>22.4</v>
      </c>
      <c r="AI262" s="6">
        <v>0.1</v>
      </c>
    </row>
    <row r="263" spans="2:35" x14ac:dyDescent="0.25">
      <c r="B263" s="5"/>
      <c r="C263" s="8">
        <v>31308</v>
      </c>
      <c r="D263" s="6">
        <v>25</v>
      </c>
      <c r="E263" s="6">
        <v>16.8</v>
      </c>
      <c r="F263" s="6">
        <f t="shared" si="20"/>
        <v>20.9</v>
      </c>
      <c r="G263" s="6">
        <v>0</v>
      </c>
      <c r="I263" s="5"/>
      <c r="J263" s="8">
        <v>31673</v>
      </c>
      <c r="K263" s="6">
        <v>26</v>
      </c>
      <c r="L263" s="6">
        <v>21.2</v>
      </c>
      <c r="M263" s="6">
        <f t="shared" si="21"/>
        <v>23.6</v>
      </c>
      <c r="N263" s="6">
        <v>1</v>
      </c>
      <c r="P263" s="5"/>
      <c r="Q263" s="8">
        <v>32038</v>
      </c>
      <c r="R263" s="6">
        <v>29.6</v>
      </c>
      <c r="S263" s="6">
        <v>22.2</v>
      </c>
      <c r="T263" s="6">
        <f t="shared" si="22"/>
        <v>25.9</v>
      </c>
      <c r="U263" s="6">
        <v>0</v>
      </c>
      <c r="W263" s="5"/>
      <c r="X263" s="8">
        <v>32403</v>
      </c>
      <c r="Y263" s="6">
        <v>24.2</v>
      </c>
      <c r="Z263" s="6">
        <v>15.2</v>
      </c>
      <c r="AA263" s="6">
        <f t="shared" si="23"/>
        <v>19.7</v>
      </c>
      <c r="AB263" s="6">
        <v>0</v>
      </c>
      <c r="AD263" s="5"/>
      <c r="AE263" s="8">
        <v>32769</v>
      </c>
      <c r="AF263" s="6">
        <v>24.8</v>
      </c>
      <c r="AG263" s="6">
        <v>22.2</v>
      </c>
      <c r="AH263" s="6">
        <f t="shared" si="24"/>
        <v>23.5</v>
      </c>
      <c r="AI263" s="6">
        <v>3.4</v>
      </c>
    </row>
    <row r="264" spans="2:35" x14ac:dyDescent="0.25">
      <c r="B264" s="5"/>
      <c r="C264" s="8">
        <v>31309</v>
      </c>
      <c r="D264" s="6">
        <v>24.4</v>
      </c>
      <c r="E264" s="6">
        <v>18.2</v>
      </c>
      <c r="F264" s="6">
        <f t="shared" si="20"/>
        <v>21.299999999999997</v>
      </c>
      <c r="G264" s="6">
        <v>0</v>
      </c>
      <c r="I264" s="5"/>
      <c r="J264" s="8">
        <v>31674</v>
      </c>
      <c r="K264" s="6">
        <v>26.6</v>
      </c>
      <c r="L264" s="6">
        <v>21.2</v>
      </c>
      <c r="M264" s="6">
        <f t="shared" si="21"/>
        <v>23.9</v>
      </c>
      <c r="N264" s="6">
        <v>0</v>
      </c>
      <c r="P264" s="5"/>
      <c r="Q264" s="8">
        <v>32039</v>
      </c>
      <c r="R264" s="6">
        <v>31.2</v>
      </c>
      <c r="S264" s="6">
        <v>22.4</v>
      </c>
      <c r="T264" s="6">
        <f t="shared" si="22"/>
        <v>26.799999999999997</v>
      </c>
      <c r="U264" s="6">
        <v>0</v>
      </c>
      <c r="W264" s="5"/>
      <c r="X264" s="8">
        <v>32404</v>
      </c>
      <c r="Y264" s="6">
        <v>23.2</v>
      </c>
      <c r="Z264" s="6">
        <v>15.6</v>
      </c>
      <c r="AA264" s="6">
        <f t="shared" si="23"/>
        <v>19.399999999999999</v>
      </c>
      <c r="AB264" s="6">
        <v>0.6</v>
      </c>
      <c r="AD264" s="5"/>
      <c r="AE264" s="8">
        <v>32770</v>
      </c>
      <c r="AF264" s="6">
        <v>27.4</v>
      </c>
      <c r="AG264" s="6">
        <v>19.600000000000001</v>
      </c>
      <c r="AH264" s="6">
        <f t="shared" si="24"/>
        <v>23.5</v>
      </c>
      <c r="AI264" s="6">
        <v>0.1</v>
      </c>
    </row>
    <row r="265" spans="2:35" x14ac:dyDescent="0.25">
      <c r="B265" s="5"/>
      <c r="C265" s="8">
        <v>31310</v>
      </c>
      <c r="D265" s="6">
        <v>25.6</v>
      </c>
      <c r="E265" s="6">
        <v>18.2</v>
      </c>
      <c r="F265" s="6">
        <f t="shared" si="20"/>
        <v>21.9</v>
      </c>
      <c r="G265" s="6">
        <v>0</v>
      </c>
      <c r="I265" s="5"/>
      <c r="J265" s="8">
        <v>31675</v>
      </c>
      <c r="K265" s="6">
        <v>26.2</v>
      </c>
      <c r="L265" s="6">
        <v>20</v>
      </c>
      <c r="M265" s="6">
        <f t="shared" si="21"/>
        <v>23.1</v>
      </c>
      <c r="N265" s="6">
        <v>0</v>
      </c>
      <c r="P265" s="5"/>
      <c r="Q265" s="8">
        <v>32040</v>
      </c>
      <c r="R265" s="6">
        <v>31.2</v>
      </c>
      <c r="S265" s="6">
        <v>23.8</v>
      </c>
      <c r="T265" s="6">
        <f t="shared" si="22"/>
        <v>27.5</v>
      </c>
      <c r="U265" s="6">
        <v>0</v>
      </c>
      <c r="W265" s="5"/>
      <c r="X265" s="8">
        <v>32405</v>
      </c>
      <c r="Y265" s="6">
        <v>25</v>
      </c>
      <c r="Z265" s="6">
        <v>15.4</v>
      </c>
      <c r="AA265" s="6">
        <f t="shared" si="23"/>
        <v>20.2</v>
      </c>
      <c r="AB265" s="6">
        <v>0</v>
      </c>
      <c r="AD265" s="5"/>
      <c r="AE265" s="8">
        <v>32771</v>
      </c>
      <c r="AF265" s="6">
        <v>25.2</v>
      </c>
      <c r="AG265" s="6">
        <v>20</v>
      </c>
      <c r="AH265" s="6">
        <f t="shared" si="24"/>
        <v>22.6</v>
      </c>
      <c r="AI265" s="6">
        <v>0</v>
      </c>
    </row>
    <row r="266" spans="2:35" x14ac:dyDescent="0.25">
      <c r="B266" s="5"/>
      <c r="C266" s="8">
        <v>31311</v>
      </c>
      <c r="D266" s="6">
        <v>27.2</v>
      </c>
      <c r="E266" s="6">
        <v>18.600000000000001</v>
      </c>
      <c r="F266" s="6">
        <f t="shared" si="20"/>
        <v>22.9</v>
      </c>
      <c r="G266" s="6">
        <v>0</v>
      </c>
      <c r="I266" s="5"/>
      <c r="J266" s="8">
        <v>31676</v>
      </c>
      <c r="K266" s="6">
        <v>27</v>
      </c>
      <c r="L266" s="6">
        <v>20.6</v>
      </c>
      <c r="M266" s="6">
        <f t="shared" si="21"/>
        <v>23.8</v>
      </c>
      <c r="N266" s="6">
        <v>0</v>
      </c>
      <c r="P266" s="5"/>
      <c r="Q266" s="8">
        <v>32041</v>
      </c>
      <c r="R266" s="6">
        <v>27.2</v>
      </c>
      <c r="S266" s="6">
        <v>20.6</v>
      </c>
      <c r="T266" s="6">
        <f t="shared" si="22"/>
        <v>23.9</v>
      </c>
      <c r="U266" s="6">
        <v>0</v>
      </c>
      <c r="W266" s="5"/>
      <c r="X266" s="8">
        <v>32406</v>
      </c>
      <c r="Y266" s="6">
        <v>25.4</v>
      </c>
      <c r="Z266" s="6">
        <v>16.8</v>
      </c>
      <c r="AA266" s="6">
        <f t="shared" si="23"/>
        <v>21.1</v>
      </c>
      <c r="AB266" s="6">
        <v>0</v>
      </c>
      <c r="AD266" s="5"/>
      <c r="AE266" s="8">
        <v>32772</v>
      </c>
      <c r="AF266" s="6">
        <v>25.2</v>
      </c>
      <c r="AG266" s="6">
        <v>19.399999999999999</v>
      </c>
      <c r="AH266" s="6">
        <f t="shared" si="24"/>
        <v>22.299999999999997</v>
      </c>
      <c r="AI266" s="6">
        <v>0</v>
      </c>
    </row>
    <row r="267" spans="2:35" x14ac:dyDescent="0.25">
      <c r="B267" s="5"/>
      <c r="C267" s="8">
        <v>31312</v>
      </c>
      <c r="D267" s="6">
        <v>27.2</v>
      </c>
      <c r="E267" s="6">
        <v>18.600000000000001</v>
      </c>
      <c r="F267" s="6">
        <f t="shared" si="20"/>
        <v>22.9</v>
      </c>
      <c r="G267" s="6">
        <v>0</v>
      </c>
      <c r="I267" s="5"/>
      <c r="J267" s="8">
        <v>31677</v>
      </c>
      <c r="K267" s="6">
        <v>27.8</v>
      </c>
      <c r="L267" s="6">
        <v>21.4</v>
      </c>
      <c r="M267" s="6">
        <f t="shared" si="21"/>
        <v>24.6</v>
      </c>
      <c r="N267" s="6">
        <v>0</v>
      </c>
      <c r="P267" s="5"/>
      <c r="Q267" s="8">
        <v>32042</v>
      </c>
      <c r="R267" s="6">
        <v>27.8</v>
      </c>
      <c r="S267" s="6">
        <v>21.6</v>
      </c>
      <c r="T267" s="6">
        <f t="shared" si="22"/>
        <v>24.700000000000003</v>
      </c>
      <c r="U267" s="6">
        <v>0</v>
      </c>
      <c r="W267" s="5"/>
      <c r="X267" s="8">
        <v>32407</v>
      </c>
      <c r="Y267" s="6">
        <v>25.6</v>
      </c>
      <c r="Z267" s="6">
        <v>15.6</v>
      </c>
      <c r="AA267" s="6">
        <f t="shared" si="23"/>
        <v>20.6</v>
      </c>
      <c r="AB267" s="6">
        <v>0</v>
      </c>
      <c r="AD267" s="5"/>
      <c r="AE267" s="8">
        <v>32773</v>
      </c>
      <c r="AF267" s="6">
        <v>25</v>
      </c>
      <c r="AG267" s="6">
        <v>19</v>
      </c>
      <c r="AH267" s="6">
        <f t="shared" si="24"/>
        <v>22</v>
      </c>
      <c r="AI267" s="6">
        <v>0.8</v>
      </c>
    </row>
    <row r="268" spans="2:35" x14ac:dyDescent="0.25">
      <c r="B268" s="5"/>
      <c r="C268" s="8">
        <v>31313</v>
      </c>
      <c r="D268" s="6">
        <v>28</v>
      </c>
      <c r="E268" s="6">
        <v>18.399999999999999</v>
      </c>
      <c r="F268" s="6">
        <f t="shared" si="20"/>
        <v>23.2</v>
      </c>
      <c r="G268" s="6">
        <v>0</v>
      </c>
      <c r="I268" s="5"/>
      <c r="J268" s="8">
        <v>31678</v>
      </c>
      <c r="K268" s="6">
        <v>28.2</v>
      </c>
      <c r="L268" s="6">
        <v>20.8</v>
      </c>
      <c r="M268" s="6">
        <f t="shared" si="21"/>
        <v>24.5</v>
      </c>
      <c r="N268" s="6">
        <v>1.4</v>
      </c>
      <c r="P268" s="5"/>
      <c r="Q268" s="8">
        <v>32043</v>
      </c>
      <c r="R268" s="6">
        <v>33.200000000000003</v>
      </c>
      <c r="S268" s="6">
        <v>22.4</v>
      </c>
      <c r="T268" s="6">
        <f t="shared" si="22"/>
        <v>27.8</v>
      </c>
      <c r="U268" s="6">
        <v>0</v>
      </c>
      <c r="W268" s="5"/>
      <c r="X268" s="8">
        <v>32408</v>
      </c>
      <c r="Y268" s="6">
        <v>26.4</v>
      </c>
      <c r="Z268" s="6">
        <v>17.600000000000001</v>
      </c>
      <c r="AA268" s="6">
        <f t="shared" si="23"/>
        <v>22</v>
      </c>
      <c r="AB268" s="6">
        <v>0</v>
      </c>
      <c r="AD268" s="5"/>
      <c r="AE268" s="8">
        <v>32774</v>
      </c>
      <c r="AF268" s="6">
        <v>24.8</v>
      </c>
      <c r="AG268" s="6">
        <v>17.2</v>
      </c>
      <c r="AH268" s="6">
        <f t="shared" si="24"/>
        <v>21</v>
      </c>
      <c r="AI268" s="6">
        <v>0</v>
      </c>
    </row>
    <row r="269" spans="2:35" x14ac:dyDescent="0.25">
      <c r="B269" s="5"/>
      <c r="C269" s="8">
        <v>31314</v>
      </c>
      <c r="D269" s="6">
        <v>27.8</v>
      </c>
      <c r="E269" s="6">
        <v>18.399999999999999</v>
      </c>
      <c r="F269" s="6">
        <f t="shared" si="20"/>
        <v>23.1</v>
      </c>
      <c r="G269" s="6">
        <v>0.1</v>
      </c>
      <c r="I269" s="5"/>
      <c r="J269" s="8">
        <v>31679</v>
      </c>
      <c r="K269" s="6">
        <v>27.6</v>
      </c>
      <c r="L269" s="6">
        <v>20</v>
      </c>
      <c r="M269" s="6">
        <f t="shared" si="21"/>
        <v>23.8</v>
      </c>
      <c r="N269" s="6">
        <v>1.8</v>
      </c>
      <c r="P269" s="5"/>
      <c r="Q269" s="8">
        <v>32044</v>
      </c>
      <c r="R269" s="6">
        <v>25.4</v>
      </c>
      <c r="S269" s="6">
        <v>23</v>
      </c>
      <c r="T269" s="6">
        <f t="shared" si="22"/>
        <v>24.2</v>
      </c>
      <c r="U269" s="6">
        <v>0.1</v>
      </c>
      <c r="W269" s="5"/>
      <c r="X269" s="8">
        <v>32409</v>
      </c>
      <c r="Y269" s="6">
        <v>23.8</v>
      </c>
      <c r="Z269" s="6">
        <v>20.6</v>
      </c>
      <c r="AA269" s="6">
        <f t="shared" si="23"/>
        <v>22.200000000000003</v>
      </c>
      <c r="AB269" s="6">
        <v>0</v>
      </c>
      <c r="AD269" s="5"/>
      <c r="AE269" s="8">
        <v>32775</v>
      </c>
      <c r="AF269" s="6">
        <v>25.2</v>
      </c>
      <c r="AG269" s="6">
        <v>18</v>
      </c>
      <c r="AH269" s="6">
        <f t="shared" si="24"/>
        <v>21.6</v>
      </c>
      <c r="AI269" s="6">
        <v>0.1</v>
      </c>
    </row>
    <row r="270" spans="2:35" x14ac:dyDescent="0.25">
      <c r="B270" s="5"/>
      <c r="C270" s="8">
        <v>31315</v>
      </c>
      <c r="D270" s="6">
        <v>25.8</v>
      </c>
      <c r="E270" s="6">
        <v>20.2</v>
      </c>
      <c r="F270" s="6">
        <f t="shared" si="20"/>
        <v>23</v>
      </c>
      <c r="G270" s="6">
        <v>0.4</v>
      </c>
      <c r="I270" s="5"/>
      <c r="J270" s="8">
        <v>31680</v>
      </c>
      <c r="K270" s="6">
        <v>24.2</v>
      </c>
      <c r="L270" s="6">
        <v>16.8</v>
      </c>
      <c r="M270" s="6">
        <f t="shared" si="21"/>
        <v>20.5</v>
      </c>
      <c r="N270" s="6">
        <v>0</v>
      </c>
      <c r="P270" s="5"/>
      <c r="Q270" s="8">
        <v>32045</v>
      </c>
      <c r="R270" s="6">
        <v>27.8</v>
      </c>
      <c r="S270" s="6">
        <v>20.2</v>
      </c>
      <c r="T270" s="6">
        <f t="shared" si="22"/>
        <v>24</v>
      </c>
      <c r="U270" s="6">
        <v>0</v>
      </c>
      <c r="W270" s="5"/>
      <c r="X270" s="8">
        <v>32410</v>
      </c>
      <c r="Y270" s="6">
        <v>25.6</v>
      </c>
      <c r="Z270" s="6">
        <v>17</v>
      </c>
      <c r="AA270" s="6">
        <f t="shared" si="23"/>
        <v>21.3</v>
      </c>
      <c r="AB270" s="6">
        <v>0</v>
      </c>
      <c r="AD270" s="5"/>
      <c r="AE270" s="8">
        <v>32776</v>
      </c>
      <c r="AF270" s="6">
        <v>26.8</v>
      </c>
      <c r="AG270" s="6">
        <v>20.6</v>
      </c>
      <c r="AH270" s="6">
        <f t="shared" si="24"/>
        <v>23.700000000000003</v>
      </c>
      <c r="AI270" s="6">
        <v>0.1</v>
      </c>
    </row>
    <row r="271" spans="2:35" x14ac:dyDescent="0.25">
      <c r="B271" s="5"/>
      <c r="C271" s="8">
        <v>31316</v>
      </c>
      <c r="D271" s="6">
        <v>24.2</v>
      </c>
      <c r="E271" s="6">
        <v>20.2</v>
      </c>
      <c r="F271" s="6">
        <f t="shared" si="20"/>
        <v>22.2</v>
      </c>
      <c r="G271" s="6">
        <v>3.4</v>
      </c>
      <c r="I271" s="5"/>
      <c r="J271" s="8">
        <v>31681</v>
      </c>
      <c r="K271" s="6">
        <v>22.4</v>
      </c>
      <c r="L271" s="6">
        <v>16.600000000000001</v>
      </c>
      <c r="M271" s="6">
        <f t="shared" si="21"/>
        <v>19.5</v>
      </c>
      <c r="N271" s="6">
        <v>1.2</v>
      </c>
      <c r="P271" s="5"/>
      <c r="Q271" s="8">
        <v>32046</v>
      </c>
      <c r="R271" s="6">
        <v>30</v>
      </c>
      <c r="S271" s="6">
        <v>21.4</v>
      </c>
      <c r="T271" s="6">
        <f t="shared" si="22"/>
        <v>25.7</v>
      </c>
      <c r="U271" s="6">
        <v>0</v>
      </c>
      <c r="W271" s="5"/>
      <c r="X271" s="8">
        <v>32411</v>
      </c>
      <c r="Y271" s="6">
        <v>26.6</v>
      </c>
      <c r="Z271" s="6">
        <v>17.8</v>
      </c>
      <c r="AA271" s="6">
        <f t="shared" si="23"/>
        <v>22.200000000000003</v>
      </c>
      <c r="AB271" s="6">
        <v>0</v>
      </c>
      <c r="AD271" s="5"/>
      <c r="AE271" s="8">
        <v>32777</v>
      </c>
      <c r="AF271" s="6">
        <v>23.2</v>
      </c>
      <c r="AG271" s="6">
        <v>20.6</v>
      </c>
      <c r="AH271" s="6">
        <f t="shared" si="24"/>
        <v>21.9</v>
      </c>
      <c r="AI271" s="6">
        <v>0</v>
      </c>
    </row>
    <row r="272" spans="2:35" x14ac:dyDescent="0.25">
      <c r="B272" s="5"/>
      <c r="C272" s="8">
        <v>31317</v>
      </c>
      <c r="D272" s="6">
        <v>24.2</v>
      </c>
      <c r="E272" s="6">
        <v>17</v>
      </c>
      <c r="F272" s="6">
        <f t="shared" si="20"/>
        <v>20.6</v>
      </c>
      <c r="G272" s="6">
        <v>16</v>
      </c>
      <c r="I272" s="5"/>
      <c r="J272" s="8">
        <v>31682</v>
      </c>
      <c r="K272" s="6">
        <v>22.6</v>
      </c>
      <c r="L272" s="6">
        <v>16</v>
      </c>
      <c r="M272" s="6">
        <f t="shared" si="21"/>
        <v>19.3</v>
      </c>
      <c r="N272" s="6">
        <v>0</v>
      </c>
      <c r="P272" s="5"/>
      <c r="Q272" s="8">
        <v>32047</v>
      </c>
      <c r="R272" s="6">
        <v>27.2</v>
      </c>
      <c r="S272" s="6">
        <v>21.2</v>
      </c>
      <c r="T272" s="6">
        <f t="shared" si="22"/>
        <v>24.2</v>
      </c>
      <c r="U272" s="6">
        <v>0</v>
      </c>
      <c r="W272" s="5"/>
      <c r="X272" s="8">
        <v>32412</v>
      </c>
      <c r="Y272" s="6">
        <v>26.8</v>
      </c>
      <c r="Z272" s="6">
        <v>18.399999999999999</v>
      </c>
      <c r="AA272" s="6">
        <f t="shared" si="23"/>
        <v>22.6</v>
      </c>
      <c r="AB272" s="6">
        <v>0</v>
      </c>
      <c r="AD272" s="5"/>
      <c r="AE272" s="8">
        <v>32778</v>
      </c>
      <c r="AF272" s="6">
        <v>25.4</v>
      </c>
      <c r="AG272" s="6">
        <v>19.2</v>
      </c>
      <c r="AH272" s="6">
        <f t="shared" si="24"/>
        <v>22.299999999999997</v>
      </c>
      <c r="AI272" s="6">
        <v>0</v>
      </c>
    </row>
    <row r="273" spans="2:35" x14ac:dyDescent="0.25">
      <c r="B273" s="5"/>
      <c r="C273" s="8">
        <v>31318</v>
      </c>
      <c r="D273" s="6">
        <v>25.4</v>
      </c>
      <c r="E273" s="6">
        <v>17</v>
      </c>
      <c r="F273" s="6">
        <f t="shared" si="20"/>
        <v>21.2</v>
      </c>
      <c r="G273" s="6">
        <v>0</v>
      </c>
      <c r="I273" s="5"/>
      <c r="J273" s="8">
        <v>31683</v>
      </c>
      <c r="K273" s="6">
        <v>23.6</v>
      </c>
      <c r="L273" s="6">
        <v>16.600000000000001</v>
      </c>
      <c r="M273" s="6">
        <f t="shared" si="21"/>
        <v>20.100000000000001</v>
      </c>
      <c r="N273" s="6">
        <v>0</v>
      </c>
      <c r="P273" s="5"/>
      <c r="Q273" s="8">
        <v>32048</v>
      </c>
      <c r="R273" s="6">
        <v>24.6</v>
      </c>
      <c r="S273" s="6">
        <v>21.4</v>
      </c>
      <c r="T273" s="6">
        <f t="shared" si="22"/>
        <v>23</v>
      </c>
      <c r="U273" s="6">
        <v>0.1</v>
      </c>
      <c r="W273" s="5"/>
      <c r="X273" s="8">
        <v>32413</v>
      </c>
      <c r="Y273" s="6">
        <v>26.8</v>
      </c>
      <c r="Z273" s="6">
        <v>19</v>
      </c>
      <c r="AA273" s="6">
        <f t="shared" si="23"/>
        <v>22.9</v>
      </c>
      <c r="AB273" s="6">
        <v>0</v>
      </c>
      <c r="AD273" s="5"/>
      <c r="AE273" s="8">
        <v>32779</v>
      </c>
      <c r="AF273" s="6">
        <v>24.8</v>
      </c>
      <c r="AG273" s="6">
        <v>16.2</v>
      </c>
      <c r="AH273" s="6">
        <f t="shared" si="24"/>
        <v>20.5</v>
      </c>
      <c r="AI273" s="6">
        <v>0</v>
      </c>
    </row>
    <row r="274" spans="2:35" x14ac:dyDescent="0.25">
      <c r="B274" s="5"/>
      <c r="C274" s="8">
        <v>31319</v>
      </c>
      <c r="D274" s="6">
        <v>27.2</v>
      </c>
      <c r="E274" s="6">
        <v>18.399999999999999</v>
      </c>
      <c r="F274" s="6">
        <f t="shared" si="20"/>
        <v>22.799999999999997</v>
      </c>
      <c r="G274" s="6">
        <v>0</v>
      </c>
      <c r="I274" s="5"/>
      <c r="J274" s="8">
        <v>31684</v>
      </c>
      <c r="K274" s="6">
        <v>23.6</v>
      </c>
      <c r="L274" s="6">
        <v>18</v>
      </c>
      <c r="M274" s="6">
        <f t="shared" si="21"/>
        <v>20.8</v>
      </c>
      <c r="N274" s="6">
        <v>0</v>
      </c>
      <c r="P274" s="5"/>
      <c r="Q274" s="8">
        <v>32049</v>
      </c>
      <c r="R274" s="6">
        <v>21.8</v>
      </c>
      <c r="S274" s="6">
        <v>19.600000000000001</v>
      </c>
      <c r="T274" s="6">
        <f t="shared" si="22"/>
        <v>20.700000000000003</v>
      </c>
      <c r="U274" s="6">
        <v>0.1</v>
      </c>
      <c r="W274" s="5"/>
      <c r="X274" s="8">
        <v>32414</v>
      </c>
      <c r="Y274" s="6">
        <v>26.4</v>
      </c>
      <c r="Z274" s="6">
        <v>19.600000000000001</v>
      </c>
      <c r="AA274" s="6">
        <f t="shared" si="23"/>
        <v>23</v>
      </c>
      <c r="AB274" s="6">
        <v>0</v>
      </c>
      <c r="AD274" s="5"/>
      <c r="AE274" s="8">
        <v>32780</v>
      </c>
      <c r="AF274" s="6">
        <v>22</v>
      </c>
      <c r="AG274" s="6">
        <v>17</v>
      </c>
      <c r="AH274" s="6">
        <f t="shared" si="24"/>
        <v>19.5</v>
      </c>
      <c r="AI274" s="6">
        <v>0.1</v>
      </c>
    </row>
    <row r="275" spans="2:35" x14ac:dyDescent="0.25">
      <c r="B275" s="5"/>
      <c r="C275" s="12">
        <v>31320</v>
      </c>
      <c r="D275" s="13">
        <v>28</v>
      </c>
      <c r="E275" s="13">
        <v>19</v>
      </c>
      <c r="F275" s="13">
        <f t="shared" si="20"/>
        <v>23.5</v>
      </c>
      <c r="G275" s="13">
        <v>0</v>
      </c>
      <c r="I275" s="5"/>
      <c r="J275" s="12">
        <v>31685</v>
      </c>
      <c r="K275" s="13">
        <v>24.4</v>
      </c>
      <c r="L275" s="13">
        <v>19.600000000000001</v>
      </c>
      <c r="M275" s="13">
        <f t="shared" si="21"/>
        <v>22</v>
      </c>
      <c r="N275" s="13">
        <v>34</v>
      </c>
      <c r="P275" s="5"/>
      <c r="Q275" s="12">
        <v>32050</v>
      </c>
      <c r="R275" s="13">
        <v>24.2</v>
      </c>
      <c r="S275" s="13">
        <v>19.2</v>
      </c>
      <c r="T275" s="13">
        <f t="shared" si="22"/>
        <v>21.7</v>
      </c>
      <c r="U275" s="13">
        <v>6.6</v>
      </c>
      <c r="W275" s="5"/>
      <c r="X275" s="8">
        <v>32415</v>
      </c>
      <c r="Y275" s="6">
        <v>26.2</v>
      </c>
      <c r="Z275" s="6">
        <v>18.399999999999999</v>
      </c>
      <c r="AA275" s="6">
        <f t="shared" si="23"/>
        <v>22.299999999999997</v>
      </c>
      <c r="AB275" s="6">
        <v>0</v>
      </c>
      <c r="AD275" s="5"/>
      <c r="AE275" s="12">
        <v>32781</v>
      </c>
      <c r="AF275" s="13">
        <v>24.6</v>
      </c>
      <c r="AG275" s="13">
        <v>15.8</v>
      </c>
      <c r="AH275" s="13">
        <f t="shared" si="24"/>
        <v>20.200000000000003</v>
      </c>
      <c r="AI275" s="13">
        <v>0</v>
      </c>
    </row>
    <row r="276" spans="2:35" x14ac:dyDescent="0.25">
      <c r="B276" s="5" t="s">
        <v>14</v>
      </c>
      <c r="C276" s="8">
        <v>31321</v>
      </c>
      <c r="D276" s="6">
        <v>28.2</v>
      </c>
      <c r="E276" s="6">
        <v>19</v>
      </c>
      <c r="F276" s="6">
        <f t="shared" si="20"/>
        <v>23.6</v>
      </c>
      <c r="G276" s="6">
        <v>0</v>
      </c>
      <c r="I276" s="5" t="s">
        <v>14</v>
      </c>
      <c r="J276" s="8">
        <v>31686</v>
      </c>
      <c r="K276" s="6">
        <v>22.2</v>
      </c>
      <c r="L276" s="6">
        <v>20</v>
      </c>
      <c r="M276" s="6">
        <f t="shared" si="21"/>
        <v>21.1</v>
      </c>
      <c r="N276" s="6">
        <v>7</v>
      </c>
      <c r="P276" s="5" t="s">
        <v>14</v>
      </c>
      <c r="Q276" s="8">
        <v>32051</v>
      </c>
      <c r="R276" s="6">
        <v>23.4</v>
      </c>
      <c r="S276" s="6">
        <v>18</v>
      </c>
      <c r="T276" s="6">
        <f t="shared" si="22"/>
        <v>20.7</v>
      </c>
      <c r="U276" s="6">
        <v>28.8</v>
      </c>
      <c r="W276" s="5"/>
      <c r="X276" s="12">
        <v>32416</v>
      </c>
      <c r="Y276" s="13">
        <v>18.2</v>
      </c>
      <c r="Z276" s="13">
        <v>15</v>
      </c>
      <c r="AA276" s="13">
        <f t="shared" si="23"/>
        <v>16.600000000000001</v>
      </c>
      <c r="AB276" s="13">
        <v>31.6</v>
      </c>
      <c r="AD276" s="5" t="s">
        <v>14</v>
      </c>
      <c r="AE276" s="8">
        <v>32782</v>
      </c>
      <c r="AF276" s="6">
        <v>24.4</v>
      </c>
      <c r="AG276" s="6">
        <v>14.4</v>
      </c>
      <c r="AH276" s="6">
        <f t="shared" si="24"/>
        <v>19.399999999999999</v>
      </c>
      <c r="AI276" s="6">
        <v>0</v>
      </c>
    </row>
    <row r="277" spans="2:35" x14ac:dyDescent="0.25">
      <c r="B277" s="5"/>
      <c r="C277" s="8">
        <v>31322</v>
      </c>
      <c r="D277" s="6">
        <v>26.2</v>
      </c>
      <c r="E277" s="6">
        <v>20</v>
      </c>
      <c r="F277" s="6">
        <f t="shared" si="20"/>
        <v>23.1</v>
      </c>
      <c r="G277" s="6">
        <v>0</v>
      </c>
      <c r="I277" s="5"/>
      <c r="J277" s="8">
        <v>31687</v>
      </c>
      <c r="K277" s="6">
        <v>22.4</v>
      </c>
      <c r="L277" s="6">
        <v>20.399999999999999</v>
      </c>
      <c r="M277" s="6">
        <f t="shared" si="21"/>
        <v>21.4</v>
      </c>
      <c r="N277" s="6">
        <v>7.6</v>
      </c>
      <c r="P277" s="5"/>
      <c r="Q277" s="8">
        <v>32052</v>
      </c>
      <c r="R277" s="6">
        <v>22.2</v>
      </c>
      <c r="S277" s="6">
        <v>19.399999999999999</v>
      </c>
      <c r="T277" s="6">
        <f t="shared" si="22"/>
        <v>20.799999999999997</v>
      </c>
      <c r="U277" s="6">
        <v>32.4</v>
      </c>
      <c r="W277" s="5" t="s">
        <v>14</v>
      </c>
      <c r="X277" s="8">
        <v>32417</v>
      </c>
      <c r="Y277" s="6">
        <v>22.6</v>
      </c>
      <c r="Z277" s="6">
        <v>14.6</v>
      </c>
      <c r="AA277" s="6">
        <f t="shared" si="23"/>
        <v>18.600000000000001</v>
      </c>
      <c r="AB277" s="6">
        <v>0</v>
      </c>
      <c r="AD277" s="5"/>
      <c r="AE277" s="8">
        <v>32783</v>
      </c>
      <c r="AF277" s="6">
        <v>23.8</v>
      </c>
      <c r="AG277" s="6">
        <v>15.2</v>
      </c>
      <c r="AH277" s="6">
        <f t="shared" si="24"/>
        <v>19.5</v>
      </c>
      <c r="AI277" s="6">
        <v>0</v>
      </c>
    </row>
    <row r="278" spans="2:35" x14ac:dyDescent="0.25">
      <c r="B278" s="5"/>
      <c r="C278" s="8">
        <v>31323</v>
      </c>
      <c r="D278" s="6">
        <v>26.6</v>
      </c>
      <c r="E278" s="6">
        <v>19.8</v>
      </c>
      <c r="F278" s="6">
        <f t="shared" si="20"/>
        <v>23.200000000000003</v>
      </c>
      <c r="G278" s="6">
        <v>0</v>
      </c>
      <c r="I278" s="5"/>
      <c r="J278" s="8">
        <v>31688</v>
      </c>
      <c r="K278" s="6">
        <v>23.4</v>
      </c>
      <c r="L278" s="6">
        <v>20</v>
      </c>
      <c r="M278" s="6">
        <f t="shared" si="21"/>
        <v>21.7</v>
      </c>
      <c r="N278" s="6">
        <v>0</v>
      </c>
      <c r="P278" s="5"/>
      <c r="Q278" s="8">
        <v>32053</v>
      </c>
      <c r="R278" s="6">
        <v>25.6</v>
      </c>
      <c r="S278" s="6">
        <v>17.600000000000001</v>
      </c>
      <c r="T278" s="6">
        <f t="shared" si="22"/>
        <v>21.6</v>
      </c>
      <c r="U278" s="6">
        <v>45.6</v>
      </c>
      <c r="W278" s="5"/>
      <c r="X278" s="8">
        <v>32418</v>
      </c>
      <c r="Y278" s="6">
        <v>23</v>
      </c>
      <c r="Z278" s="6">
        <v>16.2</v>
      </c>
      <c r="AA278" s="6">
        <f t="shared" si="23"/>
        <v>19.600000000000001</v>
      </c>
      <c r="AB278" s="6">
        <v>0</v>
      </c>
      <c r="AD278" s="5"/>
      <c r="AE278" s="8">
        <v>32784</v>
      </c>
      <c r="AF278" s="6">
        <v>24.6</v>
      </c>
      <c r="AG278" s="6">
        <v>15.8</v>
      </c>
      <c r="AH278" s="6">
        <f t="shared" si="24"/>
        <v>20.200000000000003</v>
      </c>
      <c r="AI278" s="6">
        <v>0</v>
      </c>
    </row>
    <row r="279" spans="2:35" x14ac:dyDescent="0.25">
      <c r="B279" s="5"/>
      <c r="C279" s="8">
        <v>31324</v>
      </c>
      <c r="D279" s="6">
        <v>26.6</v>
      </c>
      <c r="E279" s="6">
        <v>19.8</v>
      </c>
      <c r="F279" s="6">
        <f t="shared" si="20"/>
        <v>23.200000000000003</v>
      </c>
      <c r="G279" s="6">
        <v>0</v>
      </c>
      <c r="I279" s="5"/>
      <c r="J279" s="8">
        <v>31689</v>
      </c>
      <c r="K279" s="6">
        <v>23.4</v>
      </c>
      <c r="L279" s="6">
        <v>20</v>
      </c>
      <c r="M279" s="6">
        <f t="shared" si="21"/>
        <v>21.7</v>
      </c>
      <c r="N279" s="6">
        <v>0</v>
      </c>
      <c r="P279" s="5"/>
      <c r="Q279" s="8">
        <v>32054</v>
      </c>
      <c r="R279" s="6">
        <v>22.6</v>
      </c>
      <c r="S279" s="6">
        <v>17.600000000000001</v>
      </c>
      <c r="T279" s="6">
        <f t="shared" si="22"/>
        <v>20.100000000000001</v>
      </c>
      <c r="U279" s="6">
        <v>75.599999999999994</v>
      </c>
      <c r="W279" s="5"/>
      <c r="X279" s="8">
        <v>32419</v>
      </c>
      <c r="Y279" s="6">
        <v>24.8</v>
      </c>
      <c r="Z279" s="6">
        <v>17</v>
      </c>
      <c r="AA279" s="6">
        <f t="shared" si="23"/>
        <v>20.9</v>
      </c>
      <c r="AB279" s="6">
        <v>0</v>
      </c>
      <c r="AD279" s="5"/>
      <c r="AE279" s="8">
        <v>32785</v>
      </c>
      <c r="AF279" s="6">
        <v>22.8</v>
      </c>
      <c r="AG279" s="6">
        <v>15.6</v>
      </c>
      <c r="AH279" s="6">
        <f t="shared" si="24"/>
        <v>19.2</v>
      </c>
      <c r="AI279" s="6">
        <v>0</v>
      </c>
    </row>
    <row r="280" spans="2:35" x14ac:dyDescent="0.25">
      <c r="B280" s="5"/>
      <c r="C280" s="8">
        <v>31325</v>
      </c>
      <c r="D280" s="6">
        <v>24.2</v>
      </c>
      <c r="E280" s="6">
        <v>16.399999999999999</v>
      </c>
      <c r="F280" s="6">
        <f t="shared" si="20"/>
        <v>20.299999999999997</v>
      </c>
      <c r="G280" s="6">
        <v>0.6</v>
      </c>
      <c r="I280" s="5"/>
      <c r="J280" s="8">
        <v>31690</v>
      </c>
      <c r="K280" s="6">
        <v>24.6</v>
      </c>
      <c r="L280" s="6">
        <v>19</v>
      </c>
      <c r="M280" s="6">
        <f t="shared" si="21"/>
        <v>21.8</v>
      </c>
      <c r="N280" s="6">
        <v>0</v>
      </c>
      <c r="P280" s="5"/>
      <c r="Q280" s="8">
        <v>32055</v>
      </c>
      <c r="R280" s="6">
        <v>24.6</v>
      </c>
      <c r="S280" s="6">
        <v>18</v>
      </c>
      <c r="T280" s="6">
        <f t="shared" si="22"/>
        <v>21.3</v>
      </c>
      <c r="U280" s="6">
        <v>13.2</v>
      </c>
      <c r="W280" s="5"/>
      <c r="X280" s="8">
        <v>32420</v>
      </c>
      <c r="Y280" s="6">
        <v>24.2</v>
      </c>
      <c r="Z280" s="6">
        <v>18.2</v>
      </c>
      <c r="AA280" s="6">
        <f t="shared" si="23"/>
        <v>21.2</v>
      </c>
      <c r="AB280" s="6">
        <v>0</v>
      </c>
      <c r="AD280" s="5"/>
      <c r="AE280" s="8">
        <v>32786</v>
      </c>
      <c r="AF280" s="6">
        <v>23.4</v>
      </c>
      <c r="AG280" s="6">
        <v>17.600000000000001</v>
      </c>
      <c r="AH280" s="6">
        <f t="shared" si="24"/>
        <v>20.5</v>
      </c>
      <c r="AI280" s="6">
        <v>0.1</v>
      </c>
    </row>
    <row r="281" spans="2:35" x14ac:dyDescent="0.25">
      <c r="B281" s="5"/>
      <c r="C281" s="8">
        <v>31326</v>
      </c>
      <c r="D281" s="6">
        <v>24</v>
      </c>
      <c r="E281" s="6">
        <v>15.2</v>
      </c>
      <c r="F281" s="6">
        <f t="shared" si="20"/>
        <v>19.600000000000001</v>
      </c>
      <c r="G281" s="6">
        <v>0</v>
      </c>
      <c r="I281" s="5"/>
      <c r="J281" s="8">
        <v>31691</v>
      </c>
      <c r="K281" s="6">
        <v>24.6</v>
      </c>
      <c r="L281" s="6">
        <v>18.600000000000001</v>
      </c>
      <c r="M281" s="6">
        <f t="shared" si="21"/>
        <v>21.6</v>
      </c>
      <c r="N281" s="6">
        <v>0</v>
      </c>
      <c r="P281" s="5"/>
      <c r="Q281" s="8">
        <v>32056</v>
      </c>
      <c r="R281" s="6">
        <v>25.2</v>
      </c>
      <c r="S281" s="6">
        <v>17.2</v>
      </c>
      <c r="T281" s="6">
        <f t="shared" si="22"/>
        <v>21.2</v>
      </c>
      <c r="U281" s="6">
        <v>0</v>
      </c>
      <c r="W281" s="5"/>
      <c r="X281" s="8">
        <v>32421</v>
      </c>
      <c r="Y281" s="6">
        <v>22.8</v>
      </c>
      <c r="Z281" s="6">
        <v>19.399999999999999</v>
      </c>
      <c r="AA281" s="6">
        <f t="shared" si="23"/>
        <v>21.1</v>
      </c>
      <c r="AB281" s="6">
        <v>0</v>
      </c>
      <c r="AD281" s="5"/>
      <c r="AE281" s="8">
        <v>32787</v>
      </c>
      <c r="AF281" s="6">
        <v>24.8</v>
      </c>
      <c r="AG281" s="6">
        <v>15.8</v>
      </c>
      <c r="AH281" s="6">
        <f t="shared" si="24"/>
        <v>20.3</v>
      </c>
      <c r="AI281" s="6">
        <v>0</v>
      </c>
    </row>
    <row r="282" spans="2:35" x14ac:dyDescent="0.25">
      <c r="B282" s="5"/>
      <c r="C282" s="8">
        <v>31327</v>
      </c>
      <c r="D282" s="6">
        <v>24.8</v>
      </c>
      <c r="E282" s="6">
        <v>16.399999999999999</v>
      </c>
      <c r="F282" s="6">
        <f t="shared" si="20"/>
        <v>20.6</v>
      </c>
      <c r="G282" s="6">
        <v>0</v>
      </c>
      <c r="I282" s="5"/>
      <c r="J282" s="8">
        <v>31692</v>
      </c>
      <c r="K282" s="6">
        <v>22.6</v>
      </c>
      <c r="L282" s="6">
        <v>18.2</v>
      </c>
      <c r="M282" s="6">
        <f t="shared" si="21"/>
        <v>20.399999999999999</v>
      </c>
      <c r="N282" s="6">
        <v>0</v>
      </c>
      <c r="P282" s="5"/>
      <c r="Q282" s="8">
        <v>32057</v>
      </c>
      <c r="R282" s="6">
        <v>23</v>
      </c>
      <c r="S282" s="6">
        <v>15</v>
      </c>
      <c r="T282" s="6">
        <f t="shared" si="22"/>
        <v>19</v>
      </c>
      <c r="U282" s="6">
        <v>0.1</v>
      </c>
      <c r="W282" s="5"/>
      <c r="X282" s="8">
        <v>32422</v>
      </c>
      <c r="Y282" s="6">
        <v>22.2</v>
      </c>
      <c r="Z282" s="6">
        <v>16.8</v>
      </c>
      <c r="AA282" s="6">
        <f t="shared" si="23"/>
        <v>19.5</v>
      </c>
      <c r="AB282" s="6">
        <v>0</v>
      </c>
      <c r="AD282" s="5"/>
      <c r="AE282" s="8">
        <v>32788</v>
      </c>
      <c r="AF282" s="6">
        <v>21.2</v>
      </c>
      <c r="AG282" s="6">
        <v>17.2</v>
      </c>
      <c r="AH282" s="6">
        <f t="shared" si="24"/>
        <v>19.2</v>
      </c>
      <c r="AI282" s="6">
        <v>0</v>
      </c>
    </row>
    <row r="283" spans="2:35" x14ac:dyDescent="0.25">
      <c r="B283" s="5"/>
      <c r="C283" s="8">
        <v>31328</v>
      </c>
      <c r="D283" s="6">
        <v>22.8</v>
      </c>
      <c r="E283" s="6">
        <v>14.2</v>
      </c>
      <c r="F283" s="6">
        <f t="shared" si="20"/>
        <v>18.5</v>
      </c>
      <c r="G283" s="6">
        <v>70.400000000000006</v>
      </c>
      <c r="I283" s="5"/>
      <c r="J283" s="8">
        <v>31693</v>
      </c>
      <c r="K283" s="6">
        <v>25</v>
      </c>
      <c r="L283" s="6">
        <v>18</v>
      </c>
      <c r="M283" s="6">
        <f t="shared" si="21"/>
        <v>21.5</v>
      </c>
      <c r="N283" s="6">
        <v>0</v>
      </c>
      <c r="P283" s="5"/>
      <c r="Q283" s="8">
        <v>32058</v>
      </c>
      <c r="R283" s="6">
        <v>25</v>
      </c>
      <c r="S283" s="6">
        <v>17.399999999999999</v>
      </c>
      <c r="T283" s="6">
        <f t="shared" si="22"/>
        <v>21.2</v>
      </c>
      <c r="U283" s="6">
        <v>22.2</v>
      </c>
      <c r="W283" s="5"/>
      <c r="X283" s="8">
        <v>32423</v>
      </c>
      <c r="Y283" s="6">
        <v>25.2</v>
      </c>
      <c r="Z283" s="6">
        <v>16</v>
      </c>
      <c r="AA283" s="6">
        <f t="shared" si="23"/>
        <v>20.6</v>
      </c>
      <c r="AB283" s="6">
        <v>0</v>
      </c>
      <c r="AD283" s="5"/>
      <c r="AE283" s="8">
        <v>32789</v>
      </c>
      <c r="AF283" s="6">
        <v>24.6</v>
      </c>
      <c r="AG283" s="6">
        <v>16.8</v>
      </c>
      <c r="AH283" s="6">
        <f t="shared" si="24"/>
        <v>20.700000000000003</v>
      </c>
      <c r="AI283" s="6">
        <v>0</v>
      </c>
    </row>
    <row r="284" spans="2:35" x14ac:dyDescent="0.25">
      <c r="B284" s="5"/>
      <c r="C284" s="8">
        <v>31329</v>
      </c>
      <c r="D284" s="6">
        <v>21.6</v>
      </c>
      <c r="E284" s="6">
        <v>14.2</v>
      </c>
      <c r="F284" s="6">
        <f t="shared" si="20"/>
        <v>17.899999999999999</v>
      </c>
      <c r="G284" s="6">
        <v>0</v>
      </c>
      <c r="I284" s="5"/>
      <c r="J284" s="8">
        <v>31694</v>
      </c>
      <c r="K284" s="6">
        <v>22</v>
      </c>
      <c r="L284" s="6">
        <v>18.2</v>
      </c>
      <c r="M284" s="6">
        <f t="shared" si="21"/>
        <v>20.100000000000001</v>
      </c>
      <c r="N284" s="6">
        <v>0</v>
      </c>
      <c r="P284" s="5"/>
      <c r="Q284" s="8">
        <v>32059</v>
      </c>
      <c r="R284" s="6">
        <v>23.6</v>
      </c>
      <c r="S284" s="6">
        <v>16.600000000000001</v>
      </c>
      <c r="T284" s="6">
        <f t="shared" si="22"/>
        <v>20.100000000000001</v>
      </c>
      <c r="U284" s="6">
        <v>0.4</v>
      </c>
      <c r="W284" s="5"/>
      <c r="X284" s="8">
        <v>32424</v>
      </c>
      <c r="Y284" s="6">
        <v>21</v>
      </c>
      <c r="Z284" s="6">
        <v>17</v>
      </c>
      <c r="AA284" s="6">
        <f t="shared" si="23"/>
        <v>19</v>
      </c>
      <c r="AB284" s="6">
        <v>1</v>
      </c>
      <c r="AD284" s="5"/>
      <c r="AE284" s="8">
        <v>32790</v>
      </c>
      <c r="AF284" s="6">
        <v>25.2</v>
      </c>
      <c r="AG284" s="6">
        <v>14.4</v>
      </c>
      <c r="AH284" s="6">
        <f t="shared" si="24"/>
        <v>19.8</v>
      </c>
      <c r="AI284" s="6">
        <v>0</v>
      </c>
    </row>
    <row r="285" spans="2:35" x14ac:dyDescent="0.25">
      <c r="B285" s="5"/>
      <c r="C285" s="8">
        <v>31330</v>
      </c>
      <c r="D285" s="6">
        <v>22.8</v>
      </c>
      <c r="E285" s="6">
        <v>15</v>
      </c>
      <c r="F285" s="6">
        <f t="shared" si="20"/>
        <v>18.899999999999999</v>
      </c>
      <c r="G285" s="6">
        <v>0</v>
      </c>
      <c r="I285" s="5"/>
      <c r="J285" s="8">
        <v>31695</v>
      </c>
      <c r="K285" s="6">
        <v>22.2</v>
      </c>
      <c r="L285" s="6">
        <v>17.399999999999999</v>
      </c>
      <c r="M285" s="6">
        <f t="shared" si="21"/>
        <v>19.799999999999997</v>
      </c>
      <c r="N285" s="6">
        <v>0</v>
      </c>
      <c r="P285" s="5"/>
      <c r="Q285" s="8">
        <v>32060</v>
      </c>
      <c r="R285" s="6">
        <v>24.2</v>
      </c>
      <c r="S285" s="6">
        <v>19.2</v>
      </c>
      <c r="T285" s="6">
        <f t="shared" si="22"/>
        <v>21.7</v>
      </c>
      <c r="U285" s="6">
        <v>11.8</v>
      </c>
      <c r="W285" s="5"/>
      <c r="X285" s="8">
        <v>32425</v>
      </c>
      <c r="Y285" s="6">
        <v>26.2</v>
      </c>
      <c r="Z285" s="6">
        <v>17.2</v>
      </c>
      <c r="AA285" s="6">
        <f t="shared" si="23"/>
        <v>21.7</v>
      </c>
      <c r="AB285" s="6">
        <v>0</v>
      </c>
      <c r="AD285" s="5"/>
      <c r="AE285" s="8">
        <v>32791</v>
      </c>
      <c r="AF285" s="6">
        <v>21.6</v>
      </c>
      <c r="AG285" s="6">
        <v>13.8</v>
      </c>
      <c r="AH285" s="6">
        <f t="shared" si="24"/>
        <v>17.700000000000003</v>
      </c>
      <c r="AI285" s="6">
        <v>0.1</v>
      </c>
    </row>
    <row r="286" spans="2:35" x14ac:dyDescent="0.25">
      <c r="B286" s="5"/>
      <c r="C286" s="8">
        <v>31331</v>
      </c>
      <c r="D286" s="6">
        <v>22.2</v>
      </c>
      <c r="E286" s="6">
        <v>15</v>
      </c>
      <c r="F286" s="6">
        <f t="shared" si="20"/>
        <v>18.600000000000001</v>
      </c>
      <c r="G286" s="6">
        <v>0</v>
      </c>
      <c r="I286" s="5"/>
      <c r="J286" s="8">
        <v>31696</v>
      </c>
      <c r="K286" s="6">
        <v>21.6</v>
      </c>
      <c r="L286" s="6">
        <v>18.399999999999999</v>
      </c>
      <c r="M286" s="6">
        <f t="shared" si="21"/>
        <v>20</v>
      </c>
      <c r="N286" s="6">
        <v>0.1</v>
      </c>
      <c r="P286" s="5"/>
      <c r="Q286" s="8">
        <v>32061</v>
      </c>
      <c r="R286" s="6">
        <v>19.399999999999999</v>
      </c>
      <c r="S286" s="6">
        <v>11</v>
      </c>
      <c r="T286" s="6">
        <f t="shared" si="22"/>
        <v>15.2</v>
      </c>
      <c r="U286" s="6">
        <v>13</v>
      </c>
      <c r="W286" s="5"/>
      <c r="X286" s="8">
        <v>32426</v>
      </c>
      <c r="Y286" s="6">
        <v>25.4</v>
      </c>
      <c r="Z286" s="6">
        <v>19</v>
      </c>
      <c r="AA286" s="6">
        <f t="shared" si="23"/>
        <v>22.2</v>
      </c>
      <c r="AB286" s="6">
        <v>0</v>
      </c>
      <c r="AD286" s="5"/>
      <c r="AE286" s="8">
        <v>32792</v>
      </c>
      <c r="AF286" s="6">
        <v>19.600000000000001</v>
      </c>
      <c r="AG286" s="6">
        <v>15.2</v>
      </c>
      <c r="AH286" s="6">
        <f t="shared" si="24"/>
        <v>17.399999999999999</v>
      </c>
      <c r="AI286" s="6">
        <v>0.2</v>
      </c>
    </row>
    <row r="287" spans="2:35" x14ac:dyDescent="0.25">
      <c r="B287" s="5"/>
      <c r="C287" s="8">
        <v>31332</v>
      </c>
      <c r="D287" s="6">
        <v>23.4</v>
      </c>
      <c r="E287" s="6">
        <v>16.2</v>
      </c>
      <c r="F287" s="6">
        <f t="shared" si="20"/>
        <v>19.799999999999997</v>
      </c>
      <c r="G287" s="6">
        <v>0</v>
      </c>
      <c r="I287" s="5"/>
      <c r="J287" s="8">
        <v>31697</v>
      </c>
      <c r="K287" s="6">
        <v>21.8</v>
      </c>
      <c r="L287" s="6">
        <v>18</v>
      </c>
      <c r="M287" s="6">
        <f t="shared" si="21"/>
        <v>19.899999999999999</v>
      </c>
      <c r="N287" s="6">
        <v>0.2</v>
      </c>
      <c r="P287" s="5"/>
      <c r="Q287" s="8">
        <v>32062</v>
      </c>
      <c r="R287" s="6">
        <v>22</v>
      </c>
      <c r="S287" s="6">
        <v>13.6</v>
      </c>
      <c r="T287" s="6">
        <f t="shared" si="22"/>
        <v>17.8</v>
      </c>
      <c r="U287" s="6">
        <v>0</v>
      </c>
      <c r="W287" s="5"/>
      <c r="X287" s="8">
        <v>32427</v>
      </c>
      <c r="Y287" s="6">
        <v>27.2</v>
      </c>
      <c r="Z287" s="6">
        <v>19.600000000000001</v>
      </c>
      <c r="AA287" s="6">
        <f t="shared" si="23"/>
        <v>23.4</v>
      </c>
      <c r="AB287" s="6">
        <v>0.4</v>
      </c>
      <c r="AD287" s="5"/>
      <c r="AE287" s="8">
        <v>32793</v>
      </c>
      <c r="AF287" s="6">
        <v>19.399999999999999</v>
      </c>
      <c r="AG287" s="6">
        <v>15</v>
      </c>
      <c r="AH287" s="6">
        <f t="shared" si="24"/>
        <v>17.2</v>
      </c>
      <c r="AI287" s="6">
        <v>0.1</v>
      </c>
    </row>
    <row r="288" spans="2:35" x14ac:dyDescent="0.25">
      <c r="B288" s="5"/>
      <c r="C288" s="8">
        <v>31333</v>
      </c>
      <c r="D288" s="6">
        <v>18.2</v>
      </c>
      <c r="E288" s="6">
        <v>16</v>
      </c>
      <c r="F288" s="6">
        <f t="shared" si="20"/>
        <v>17.100000000000001</v>
      </c>
      <c r="G288" s="6">
        <v>0</v>
      </c>
      <c r="I288" s="5"/>
      <c r="J288" s="8">
        <v>31698</v>
      </c>
      <c r="K288" s="6">
        <v>23.6</v>
      </c>
      <c r="L288" s="6">
        <v>18.2</v>
      </c>
      <c r="M288" s="6">
        <f t="shared" si="21"/>
        <v>20.9</v>
      </c>
      <c r="N288" s="6">
        <v>11</v>
      </c>
      <c r="P288" s="5"/>
      <c r="Q288" s="8">
        <v>32063</v>
      </c>
      <c r="R288" s="6">
        <v>21.2</v>
      </c>
      <c r="S288" s="6">
        <v>14.6</v>
      </c>
      <c r="T288" s="6">
        <f t="shared" si="22"/>
        <v>17.899999999999999</v>
      </c>
      <c r="U288" s="6">
        <v>0</v>
      </c>
      <c r="W288" s="5"/>
      <c r="X288" s="8">
        <v>32428</v>
      </c>
      <c r="Y288" s="6">
        <v>22.8</v>
      </c>
      <c r="Z288" s="6">
        <v>15</v>
      </c>
      <c r="AA288" s="6">
        <f t="shared" si="23"/>
        <v>18.899999999999999</v>
      </c>
      <c r="AB288" s="6">
        <v>6.4</v>
      </c>
      <c r="AD288" s="5"/>
      <c r="AE288" s="8">
        <v>32794</v>
      </c>
      <c r="AF288" s="6">
        <v>19.600000000000001</v>
      </c>
      <c r="AG288" s="6">
        <v>13</v>
      </c>
      <c r="AH288" s="6">
        <f t="shared" si="24"/>
        <v>16.3</v>
      </c>
      <c r="AI288" s="6">
        <v>0</v>
      </c>
    </row>
    <row r="289" spans="2:35" x14ac:dyDescent="0.25">
      <c r="B289" s="5"/>
      <c r="C289" s="8">
        <v>31334</v>
      </c>
      <c r="D289" s="6">
        <v>25.2</v>
      </c>
      <c r="E289" s="6">
        <v>15</v>
      </c>
      <c r="F289" s="6">
        <f t="shared" si="20"/>
        <v>20.100000000000001</v>
      </c>
      <c r="G289" s="6">
        <v>0</v>
      </c>
      <c r="I289" s="5"/>
      <c r="J289" s="8">
        <v>31699</v>
      </c>
      <c r="K289" s="6">
        <v>21.6</v>
      </c>
      <c r="L289" s="6">
        <v>17.8</v>
      </c>
      <c r="M289" s="6">
        <f t="shared" si="21"/>
        <v>19.700000000000003</v>
      </c>
      <c r="N289" s="6">
        <v>0.1</v>
      </c>
      <c r="P289" s="5"/>
      <c r="Q289" s="8">
        <v>32064</v>
      </c>
      <c r="R289" s="6">
        <v>23.2</v>
      </c>
      <c r="S289" s="6">
        <v>14.2</v>
      </c>
      <c r="T289" s="6">
        <f t="shared" si="22"/>
        <v>18.7</v>
      </c>
      <c r="U289" s="6">
        <v>0</v>
      </c>
      <c r="W289" s="5"/>
      <c r="X289" s="8">
        <v>32429</v>
      </c>
      <c r="Y289" s="6">
        <v>20.2</v>
      </c>
      <c r="Z289" s="6">
        <v>14.6</v>
      </c>
      <c r="AA289" s="6">
        <f t="shared" si="23"/>
        <v>17.399999999999999</v>
      </c>
      <c r="AB289" s="6">
        <v>0</v>
      </c>
      <c r="AD289" s="5"/>
      <c r="AE289" s="8">
        <v>32795</v>
      </c>
      <c r="AF289" s="6">
        <v>20.399999999999999</v>
      </c>
      <c r="AG289" s="6">
        <v>12.8</v>
      </c>
      <c r="AH289" s="6">
        <f t="shared" si="24"/>
        <v>16.600000000000001</v>
      </c>
      <c r="AI289" s="6">
        <v>0</v>
      </c>
    </row>
    <row r="290" spans="2:35" x14ac:dyDescent="0.25">
      <c r="B290" s="5"/>
      <c r="C290" s="8">
        <v>31335</v>
      </c>
      <c r="D290" s="6">
        <v>24.4</v>
      </c>
      <c r="E290" s="6">
        <v>15</v>
      </c>
      <c r="F290" s="6">
        <f t="shared" si="20"/>
        <v>19.7</v>
      </c>
      <c r="G290" s="6">
        <v>0</v>
      </c>
      <c r="I290" s="5"/>
      <c r="J290" s="8">
        <v>31700</v>
      </c>
      <c r="K290" s="6">
        <v>23.6</v>
      </c>
      <c r="L290" s="6">
        <v>17</v>
      </c>
      <c r="M290" s="6">
        <f t="shared" si="21"/>
        <v>20.3</v>
      </c>
      <c r="N290" s="6">
        <v>0</v>
      </c>
      <c r="P290" s="5"/>
      <c r="Q290" s="8">
        <v>32065</v>
      </c>
      <c r="R290" s="6">
        <v>21.6</v>
      </c>
      <c r="S290" s="6">
        <v>17.399999999999999</v>
      </c>
      <c r="T290" s="6">
        <f t="shared" si="22"/>
        <v>19.5</v>
      </c>
      <c r="U290" s="6">
        <v>0.1</v>
      </c>
      <c r="W290" s="5"/>
      <c r="X290" s="8">
        <v>32430</v>
      </c>
      <c r="Y290" s="6">
        <v>22.6</v>
      </c>
      <c r="Z290" s="6">
        <v>15</v>
      </c>
      <c r="AA290" s="6">
        <f t="shared" si="23"/>
        <v>18.8</v>
      </c>
      <c r="AB290" s="6">
        <v>0.2</v>
      </c>
      <c r="AD290" s="5"/>
      <c r="AE290" s="8">
        <v>32796</v>
      </c>
      <c r="AF290" s="6">
        <v>21.8</v>
      </c>
      <c r="AG290" s="6">
        <v>13</v>
      </c>
      <c r="AH290" s="6">
        <f t="shared" si="24"/>
        <v>17.399999999999999</v>
      </c>
      <c r="AI290" s="6">
        <v>0</v>
      </c>
    </row>
    <row r="291" spans="2:35" x14ac:dyDescent="0.25">
      <c r="B291" s="5"/>
      <c r="C291" s="8">
        <v>31336</v>
      </c>
      <c r="D291" s="6">
        <v>21.6</v>
      </c>
      <c r="E291" s="6">
        <v>16.2</v>
      </c>
      <c r="F291" s="6">
        <f t="shared" si="20"/>
        <v>18.899999999999999</v>
      </c>
      <c r="G291" s="6">
        <v>0</v>
      </c>
      <c r="I291" s="5"/>
      <c r="J291" s="8">
        <v>31701</v>
      </c>
      <c r="K291" s="6">
        <v>21.2</v>
      </c>
      <c r="L291" s="6">
        <v>16.399999999999999</v>
      </c>
      <c r="M291" s="6">
        <f t="shared" si="21"/>
        <v>18.799999999999997</v>
      </c>
      <c r="N291" s="6">
        <v>12</v>
      </c>
      <c r="P291" s="5"/>
      <c r="Q291" s="8">
        <v>32066</v>
      </c>
      <c r="R291" s="6">
        <v>26.6</v>
      </c>
      <c r="S291" s="6">
        <v>17.2</v>
      </c>
      <c r="T291" s="6">
        <f t="shared" si="22"/>
        <v>21.9</v>
      </c>
      <c r="U291" s="6">
        <v>0</v>
      </c>
      <c r="W291" s="5"/>
      <c r="X291" s="8">
        <v>32431</v>
      </c>
      <c r="Y291" s="6">
        <v>26.8</v>
      </c>
      <c r="Z291" s="6">
        <v>19.2</v>
      </c>
      <c r="AA291" s="6">
        <f t="shared" si="23"/>
        <v>23</v>
      </c>
      <c r="AB291" s="6">
        <v>0</v>
      </c>
      <c r="AD291" s="5"/>
      <c r="AE291" s="8">
        <v>32797</v>
      </c>
      <c r="AF291" s="6">
        <v>20.6</v>
      </c>
      <c r="AG291" s="6">
        <v>14.8</v>
      </c>
      <c r="AH291" s="6">
        <f t="shared" si="24"/>
        <v>17.700000000000003</v>
      </c>
      <c r="AI291" s="6">
        <v>0</v>
      </c>
    </row>
    <row r="292" spans="2:35" x14ac:dyDescent="0.25">
      <c r="B292" s="5"/>
      <c r="C292" s="8">
        <v>31337</v>
      </c>
      <c r="D292" s="6">
        <v>22</v>
      </c>
      <c r="E292" s="6">
        <v>16.8</v>
      </c>
      <c r="F292" s="6">
        <f t="shared" si="20"/>
        <v>19.399999999999999</v>
      </c>
      <c r="G292" s="6">
        <v>23.6</v>
      </c>
      <c r="I292" s="5"/>
      <c r="J292" s="8">
        <v>31702</v>
      </c>
      <c r="K292" s="6">
        <v>22</v>
      </c>
      <c r="L292" s="6">
        <v>18</v>
      </c>
      <c r="M292" s="6">
        <f t="shared" si="21"/>
        <v>20</v>
      </c>
      <c r="N292" s="6">
        <v>0.6</v>
      </c>
      <c r="P292" s="5"/>
      <c r="Q292" s="8">
        <v>32067</v>
      </c>
      <c r="R292" s="6">
        <v>26.8</v>
      </c>
      <c r="S292" s="6">
        <v>15</v>
      </c>
      <c r="T292" s="6">
        <f t="shared" si="22"/>
        <v>20.9</v>
      </c>
      <c r="U292" s="6">
        <v>0</v>
      </c>
      <c r="W292" s="5"/>
      <c r="X292" s="8">
        <v>32432</v>
      </c>
      <c r="Y292" s="6">
        <v>28.6</v>
      </c>
      <c r="Z292" s="6">
        <v>21.2</v>
      </c>
      <c r="AA292" s="6">
        <f t="shared" si="23"/>
        <v>24.9</v>
      </c>
      <c r="AB292" s="6">
        <v>0.2</v>
      </c>
      <c r="AD292" s="5"/>
      <c r="AE292" s="8">
        <v>32798</v>
      </c>
      <c r="AF292" s="6">
        <v>21.4</v>
      </c>
      <c r="AG292" s="6">
        <v>16.2</v>
      </c>
      <c r="AH292" s="6">
        <f t="shared" si="24"/>
        <v>18.799999999999997</v>
      </c>
      <c r="AI292" s="6">
        <v>0</v>
      </c>
    </row>
    <row r="293" spans="2:35" x14ac:dyDescent="0.25">
      <c r="B293" s="5"/>
      <c r="C293" s="8">
        <v>31338</v>
      </c>
      <c r="D293" s="6">
        <v>23</v>
      </c>
      <c r="E293" s="6">
        <v>15.8</v>
      </c>
      <c r="F293" s="6">
        <f t="shared" si="20"/>
        <v>19.399999999999999</v>
      </c>
      <c r="G293" s="6">
        <v>0</v>
      </c>
      <c r="I293" s="5"/>
      <c r="J293" s="8">
        <v>31703</v>
      </c>
      <c r="K293" s="6">
        <v>21.8</v>
      </c>
      <c r="L293" s="6">
        <v>16</v>
      </c>
      <c r="M293" s="6">
        <f t="shared" si="21"/>
        <v>18.899999999999999</v>
      </c>
      <c r="N293" s="6">
        <v>0.1</v>
      </c>
      <c r="P293" s="5"/>
      <c r="Q293" s="8">
        <v>32068</v>
      </c>
      <c r="R293" s="6">
        <v>23.2</v>
      </c>
      <c r="S293" s="6">
        <v>12.2</v>
      </c>
      <c r="T293" s="6">
        <f t="shared" si="22"/>
        <v>17.7</v>
      </c>
      <c r="U293" s="6">
        <v>0</v>
      </c>
      <c r="W293" s="5"/>
      <c r="X293" s="8">
        <v>32433</v>
      </c>
      <c r="Y293" s="6">
        <v>26.4</v>
      </c>
      <c r="Z293" s="6">
        <v>21.8</v>
      </c>
      <c r="AA293" s="6">
        <f t="shared" si="23"/>
        <v>24.1</v>
      </c>
      <c r="AB293" s="6">
        <v>0.6</v>
      </c>
      <c r="AD293" s="5"/>
      <c r="AE293" s="8">
        <v>32799</v>
      </c>
      <c r="AF293" s="6">
        <v>20.8</v>
      </c>
      <c r="AG293" s="6">
        <v>15.2</v>
      </c>
      <c r="AH293" s="6">
        <f t="shared" si="24"/>
        <v>18</v>
      </c>
      <c r="AI293" s="6">
        <v>0</v>
      </c>
    </row>
    <row r="294" spans="2:35" x14ac:dyDescent="0.25">
      <c r="B294" s="5"/>
      <c r="C294" s="8">
        <v>31339</v>
      </c>
      <c r="D294" s="6">
        <v>22.4</v>
      </c>
      <c r="E294" s="6">
        <v>16.399999999999999</v>
      </c>
      <c r="F294" s="6">
        <f t="shared" si="20"/>
        <v>19.399999999999999</v>
      </c>
      <c r="G294" s="6">
        <v>8</v>
      </c>
      <c r="I294" s="5"/>
      <c r="J294" s="8">
        <v>31704</v>
      </c>
      <c r="K294" s="6">
        <v>22</v>
      </c>
      <c r="L294" s="6">
        <v>14.2</v>
      </c>
      <c r="M294" s="6">
        <f t="shared" si="21"/>
        <v>18.100000000000001</v>
      </c>
      <c r="N294" s="6">
        <v>0</v>
      </c>
      <c r="P294" s="5"/>
      <c r="Q294" s="8">
        <v>32069</v>
      </c>
      <c r="R294" s="6">
        <v>22.8</v>
      </c>
      <c r="S294" s="6">
        <v>15.8</v>
      </c>
      <c r="T294" s="6">
        <f t="shared" si="22"/>
        <v>19.3</v>
      </c>
      <c r="U294" s="6">
        <v>0</v>
      </c>
      <c r="W294" s="5"/>
      <c r="X294" s="8">
        <v>32434</v>
      </c>
      <c r="Y294" s="6">
        <v>23.2</v>
      </c>
      <c r="Z294" s="6">
        <v>18</v>
      </c>
      <c r="AA294" s="6">
        <f t="shared" si="23"/>
        <v>20.6</v>
      </c>
      <c r="AB294" s="6">
        <v>15.4</v>
      </c>
      <c r="AD294" s="5"/>
      <c r="AE294" s="8">
        <v>32800</v>
      </c>
      <c r="AF294" s="6">
        <v>24.8</v>
      </c>
      <c r="AG294" s="6">
        <v>15.4</v>
      </c>
      <c r="AH294" s="6">
        <f t="shared" si="24"/>
        <v>20.100000000000001</v>
      </c>
      <c r="AI294" s="6">
        <v>0</v>
      </c>
    </row>
    <row r="295" spans="2:35" x14ac:dyDescent="0.25">
      <c r="B295" s="5"/>
      <c r="C295" s="8">
        <v>31340</v>
      </c>
      <c r="D295" s="6">
        <v>21.2</v>
      </c>
      <c r="E295" s="6">
        <v>14.8</v>
      </c>
      <c r="F295" s="6">
        <f t="shared" si="20"/>
        <v>18</v>
      </c>
      <c r="G295" s="6">
        <v>0</v>
      </c>
      <c r="I295" s="5"/>
      <c r="J295" s="8">
        <v>31705</v>
      </c>
      <c r="K295" s="6">
        <v>23.4</v>
      </c>
      <c r="L295" s="6">
        <v>17.2</v>
      </c>
      <c r="M295" s="6">
        <f t="shared" si="21"/>
        <v>20.299999999999997</v>
      </c>
      <c r="N295" s="6">
        <v>0</v>
      </c>
      <c r="P295" s="5"/>
      <c r="Q295" s="8">
        <v>32070</v>
      </c>
      <c r="R295" s="6">
        <v>23</v>
      </c>
      <c r="S295" s="6">
        <v>18.8</v>
      </c>
      <c r="T295" s="6">
        <f t="shared" si="22"/>
        <v>20.9</v>
      </c>
      <c r="U295" s="6">
        <v>0</v>
      </c>
      <c r="W295" s="5"/>
      <c r="X295" s="8">
        <v>32435</v>
      </c>
      <c r="Y295" s="6">
        <v>23.4</v>
      </c>
      <c r="Z295" s="6">
        <v>16</v>
      </c>
      <c r="AA295" s="6">
        <f t="shared" si="23"/>
        <v>19.7</v>
      </c>
      <c r="AB295" s="6">
        <v>20.399999999999999</v>
      </c>
      <c r="AD295" s="5"/>
      <c r="AE295" s="8">
        <v>32801</v>
      </c>
      <c r="AF295" s="6">
        <v>24.4</v>
      </c>
      <c r="AG295" s="6">
        <v>14.8</v>
      </c>
      <c r="AH295" s="6">
        <f t="shared" si="24"/>
        <v>19.600000000000001</v>
      </c>
      <c r="AI295" s="6">
        <v>0</v>
      </c>
    </row>
    <row r="296" spans="2:35" x14ac:dyDescent="0.25">
      <c r="B296" s="5"/>
      <c r="C296" s="8">
        <v>31341</v>
      </c>
      <c r="D296" s="6">
        <v>21.4</v>
      </c>
      <c r="E296" s="6">
        <v>14</v>
      </c>
      <c r="F296" s="6">
        <f t="shared" si="20"/>
        <v>17.7</v>
      </c>
      <c r="G296" s="6">
        <v>0.8</v>
      </c>
      <c r="I296" s="5"/>
      <c r="J296" s="8">
        <v>31706</v>
      </c>
      <c r="K296" s="6">
        <v>22.8</v>
      </c>
      <c r="L296" s="6">
        <v>15.4</v>
      </c>
      <c r="M296" s="6">
        <f t="shared" si="21"/>
        <v>19.100000000000001</v>
      </c>
      <c r="N296" s="6">
        <v>0</v>
      </c>
      <c r="P296" s="5"/>
      <c r="Q296" s="8">
        <v>32071</v>
      </c>
      <c r="R296" s="6">
        <v>21.4</v>
      </c>
      <c r="S296" s="6">
        <v>14</v>
      </c>
      <c r="T296" s="6">
        <f t="shared" si="22"/>
        <v>17.7</v>
      </c>
      <c r="U296" s="6">
        <v>0</v>
      </c>
      <c r="W296" s="5"/>
      <c r="X296" s="8">
        <v>32436</v>
      </c>
      <c r="Y296" s="6">
        <v>19</v>
      </c>
      <c r="Z296" s="6">
        <v>13.2</v>
      </c>
      <c r="AA296" s="6">
        <f t="shared" si="23"/>
        <v>16.100000000000001</v>
      </c>
      <c r="AB296" s="6">
        <v>0</v>
      </c>
      <c r="AD296" s="5"/>
      <c r="AE296" s="8">
        <v>32802</v>
      </c>
      <c r="AF296" s="6">
        <v>24.8</v>
      </c>
      <c r="AG296" s="6">
        <v>16.399999999999999</v>
      </c>
      <c r="AH296" s="6">
        <f t="shared" si="24"/>
        <v>20.6</v>
      </c>
      <c r="AI296" s="6">
        <v>0</v>
      </c>
    </row>
    <row r="297" spans="2:35" x14ac:dyDescent="0.25">
      <c r="B297" s="5"/>
      <c r="C297" s="8">
        <v>31342</v>
      </c>
      <c r="D297" s="6">
        <v>20.8</v>
      </c>
      <c r="E297" s="6">
        <v>13.6</v>
      </c>
      <c r="F297" s="6">
        <f t="shared" si="20"/>
        <v>17.2</v>
      </c>
      <c r="G297" s="6">
        <v>0</v>
      </c>
      <c r="I297" s="5"/>
      <c r="J297" s="8">
        <v>31707</v>
      </c>
      <c r="K297" s="6">
        <v>24</v>
      </c>
      <c r="L297" s="6">
        <v>19</v>
      </c>
      <c r="M297" s="6">
        <f t="shared" si="21"/>
        <v>21.5</v>
      </c>
      <c r="N297" s="6">
        <v>0</v>
      </c>
      <c r="P297" s="5"/>
      <c r="Q297" s="8">
        <v>32072</v>
      </c>
      <c r="R297" s="6">
        <v>20</v>
      </c>
      <c r="S297" s="6">
        <v>13.6</v>
      </c>
      <c r="T297" s="6">
        <f t="shared" si="22"/>
        <v>16.8</v>
      </c>
      <c r="U297" s="6">
        <v>0.4</v>
      </c>
      <c r="W297" s="5"/>
      <c r="X297" s="8">
        <v>32437</v>
      </c>
      <c r="Y297" s="6">
        <v>21.2</v>
      </c>
      <c r="Z297" s="6">
        <v>12</v>
      </c>
      <c r="AA297" s="6">
        <f t="shared" si="23"/>
        <v>16.600000000000001</v>
      </c>
      <c r="AB297" s="6">
        <v>0</v>
      </c>
      <c r="AD297" s="5"/>
      <c r="AE297" s="8">
        <v>32803</v>
      </c>
      <c r="AF297" s="6">
        <v>22.8</v>
      </c>
      <c r="AG297" s="6">
        <v>16.8</v>
      </c>
      <c r="AH297" s="6">
        <f t="shared" si="24"/>
        <v>19.8</v>
      </c>
      <c r="AI297" s="6">
        <v>0</v>
      </c>
    </row>
    <row r="298" spans="2:35" x14ac:dyDescent="0.25">
      <c r="B298" s="5"/>
      <c r="C298" s="8">
        <v>31343</v>
      </c>
      <c r="D298" s="6">
        <v>20.399999999999999</v>
      </c>
      <c r="E298" s="6">
        <v>13.6</v>
      </c>
      <c r="F298" s="6">
        <f t="shared" si="20"/>
        <v>17</v>
      </c>
      <c r="G298" s="6">
        <v>0</v>
      </c>
      <c r="I298" s="5"/>
      <c r="J298" s="8">
        <v>31708</v>
      </c>
      <c r="K298" s="6">
        <v>20.399999999999999</v>
      </c>
      <c r="L298" s="6">
        <v>11</v>
      </c>
      <c r="M298" s="6">
        <f t="shared" si="21"/>
        <v>15.7</v>
      </c>
      <c r="N298" s="6">
        <v>4.2</v>
      </c>
      <c r="P298" s="5"/>
      <c r="Q298" s="8">
        <v>32073</v>
      </c>
      <c r="R298" s="6">
        <v>22.6</v>
      </c>
      <c r="S298" s="6">
        <v>14</v>
      </c>
      <c r="T298" s="6">
        <f t="shared" si="22"/>
        <v>18.3</v>
      </c>
      <c r="U298" s="6">
        <v>7.6</v>
      </c>
      <c r="W298" s="5"/>
      <c r="X298" s="8">
        <v>32438</v>
      </c>
      <c r="Y298" s="6">
        <v>20</v>
      </c>
      <c r="Z298" s="6">
        <v>12.6</v>
      </c>
      <c r="AA298" s="6">
        <f t="shared" si="23"/>
        <v>16.3</v>
      </c>
      <c r="AB298" s="6">
        <v>0</v>
      </c>
      <c r="AD298" s="5"/>
      <c r="AE298" s="8">
        <v>32804</v>
      </c>
      <c r="AF298" s="6">
        <v>22.4</v>
      </c>
      <c r="AG298" s="6">
        <v>18</v>
      </c>
      <c r="AH298" s="6">
        <f t="shared" si="24"/>
        <v>20.2</v>
      </c>
      <c r="AI298" s="6">
        <v>0</v>
      </c>
    </row>
    <row r="299" spans="2:35" x14ac:dyDescent="0.25">
      <c r="B299" s="5"/>
      <c r="C299" s="8">
        <v>31344</v>
      </c>
      <c r="D299" s="6">
        <v>19</v>
      </c>
      <c r="E299" s="6">
        <v>14.4</v>
      </c>
      <c r="F299" s="6">
        <f t="shared" si="20"/>
        <v>16.7</v>
      </c>
      <c r="G299" s="6">
        <v>47.6</v>
      </c>
      <c r="I299" s="5"/>
      <c r="J299" s="8">
        <v>31709</v>
      </c>
      <c r="K299" s="6">
        <v>18</v>
      </c>
      <c r="L299" s="6">
        <v>11.4</v>
      </c>
      <c r="M299" s="6">
        <f t="shared" si="21"/>
        <v>14.7</v>
      </c>
      <c r="N299" s="6">
        <v>1.2</v>
      </c>
      <c r="P299" s="5"/>
      <c r="Q299" s="8">
        <v>32074</v>
      </c>
      <c r="R299" s="6">
        <v>21.4</v>
      </c>
      <c r="S299" s="6">
        <v>14</v>
      </c>
      <c r="T299" s="6">
        <f t="shared" si="22"/>
        <v>17.7</v>
      </c>
      <c r="U299" s="6">
        <v>3.8</v>
      </c>
      <c r="W299" s="5"/>
      <c r="X299" s="8">
        <v>32439</v>
      </c>
      <c r="Y299" s="6">
        <v>22.6</v>
      </c>
      <c r="Z299" s="6">
        <v>13.8</v>
      </c>
      <c r="AA299" s="6">
        <f t="shared" si="23"/>
        <v>18.200000000000003</v>
      </c>
      <c r="AB299" s="6">
        <v>0</v>
      </c>
      <c r="AD299" s="5"/>
      <c r="AE299" s="8">
        <v>32805</v>
      </c>
      <c r="AF299" s="6">
        <v>22</v>
      </c>
      <c r="AG299" s="6">
        <v>15.2</v>
      </c>
      <c r="AH299" s="6">
        <f t="shared" si="24"/>
        <v>18.600000000000001</v>
      </c>
      <c r="AI299" s="6">
        <v>0</v>
      </c>
    </row>
    <row r="300" spans="2:35" x14ac:dyDescent="0.25">
      <c r="B300" s="5"/>
      <c r="C300" s="8">
        <v>31345</v>
      </c>
      <c r="D300" s="6">
        <v>18</v>
      </c>
      <c r="E300" s="6">
        <v>14</v>
      </c>
      <c r="F300" s="6">
        <f t="shared" si="20"/>
        <v>16</v>
      </c>
      <c r="G300" s="6">
        <v>25.6</v>
      </c>
      <c r="I300" s="5"/>
      <c r="J300" s="8">
        <v>31710</v>
      </c>
      <c r="K300" s="6">
        <v>20.6</v>
      </c>
      <c r="L300" s="6">
        <v>11</v>
      </c>
      <c r="M300" s="6">
        <f t="shared" si="21"/>
        <v>15.8</v>
      </c>
      <c r="N300" s="6">
        <v>0</v>
      </c>
      <c r="P300" s="5"/>
      <c r="Q300" s="8">
        <v>32075</v>
      </c>
      <c r="R300" s="6">
        <v>24.2</v>
      </c>
      <c r="S300" s="6">
        <v>15.6</v>
      </c>
      <c r="T300" s="6">
        <f t="shared" si="22"/>
        <v>19.899999999999999</v>
      </c>
      <c r="U300" s="6">
        <v>0</v>
      </c>
      <c r="W300" s="5"/>
      <c r="X300" s="8">
        <v>32440</v>
      </c>
      <c r="Y300" s="6">
        <v>23.4</v>
      </c>
      <c r="Z300" s="6">
        <v>14.2</v>
      </c>
      <c r="AA300" s="6">
        <f t="shared" si="23"/>
        <v>18.799999999999997</v>
      </c>
      <c r="AB300" s="6">
        <v>0</v>
      </c>
      <c r="AD300" s="5"/>
      <c r="AE300" s="8">
        <v>32806</v>
      </c>
      <c r="AF300" s="6">
        <v>22.6</v>
      </c>
      <c r="AG300" s="6">
        <v>13.4</v>
      </c>
      <c r="AH300" s="6">
        <f t="shared" si="24"/>
        <v>18</v>
      </c>
      <c r="AI300" s="6">
        <v>0</v>
      </c>
    </row>
    <row r="301" spans="2:35" x14ac:dyDescent="0.25">
      <c r="B301" s="5"/>
      <c r="C301" s="8">
        <v>31346</v>
      </c>
      <c r="D301" s="6">
        <v>18.399999999999999</v>
      </c>
      <c r="E301" s="6">
        <v>14.4</v>
      </c>
      <c r="F301" s="6">
        <f t="shared" si="20"/>
        <v>16.399999999999999</v>
      </c>
      <c r="G301" s="6">
        <v>4.4000000000000004</v>
      </c>
      <c r="I301" s="5"/>
      <c r="J301" s="8">
        <v>31711</v>
      </c>
      <c r="K301" s="6">
        <v>18.600000000000001</v>
      </c>
      <c r="L301" s="6">
        <v>11.4</v>
      </c>
      <c r="M301" s="6">
        <f t="shared" si="21"/>
        <v>15</v>
      </c>
      <c r="N301" s="6">
        <v>0</v>
      </c>
      <c r="P301" s="5"/>
      <c r="Q301" s="8">
        <v>32076</v>
      </c>
      <c r="R301" s="6">
        <v>23.4</v>
      </c>
      <c r="S301" s="6">
        <v>17.2</v>
      </c>
      <c r="T301" s="6">
        <f t="shared" si="22"/>
        <v>20.299999999999997</v>
      </c>
      <c r="U301" s="6">
        <v>0</v>
      </c>
      <c r="W301" s="5"/>
      <c r="X301" s="8">
        <v>32441</v>
      </c>
      <c r="Y301" s="6">
        <v>24.8</v>
      </c>
      <c r="Z301" s="6">
        <v>12.8</v>
      </c>
      <c r="AA301" s="6">
        <f t="shared" si="23"/>
        <v>18.8</v>
      </c>
      <c r="AB301" s="6">
        <v>0</v>
      </c>
      <c r="AD301" s="5"/>
      <c r="AE301" s="8">
        <v>32807</v>
      </c>
      <c r="AF301" s="6">
        <v>21.6</v>
      </c>
      <c r="AG301" s="6">
        <v>13.6</v>
      </c>
      <c r="AH301" s="6">
        <f t="shared" si="24"/>
        <v>17.600000000000001</v>
      </c>
      <c r="AI301" s="6">
        <v>0</v>
      </c>
    </row>
    <row r="302" spans="2:35" x14ac:dyDescent="0.25">
      <c r="B302" s="5"/>
      <c r="C302" s="8">
        <v>31347</v>
      </c>
      <c r="D302" s="6">
        <v>18.2</v>
      </c>
      <c r="E302" s="6">
        <v>13.8</v>
      </c>
      <c r="F302" s="6">
        <f t="shared" si="20"/>
        <v>16</v>
      </c>
      <c r="G302" s="6">
        <v>20.2</v>
      </c>
      <c r="I302" s="5"/>
      <c r="J302" s="8">
        <v>31712</v>
      </c>
      <c r="K302" s="6">
        <v>19.600000000000001</v>
      </c>
      <c r="L302" s="6">
        <v>12</v>
      </c>
      <c r="M302" s="6">
        <f t="shared" si="21"/>
        <v>15.8</v>
      </c>
      <c r="N302" s="6">
        <v>0</v>
      </c>
      <c r="P302" s="5"/>
      <c r="Q302" s="8">
        <v>32077</v>
      </c>
      <c r="R302" s="6">
        <v>25.2</v>
      </c>
      <c r="S302" s="6">
        <v>19.8</v>
      </c>
      <c r="T302" s="6">
        <f t="shared" si="22"/>
        <v>22.5</v>
      </c>
      <c r="U302" s="6">
        <v>0.1</v>
      </c>
      <c r="W302" s="5"/>
      <c r="X302" s="8">
        <v>32442</v>
      </c>
      <c r="Y302" s="6">
        <v>20.399999999999999</v>
      </c>
      <c r="Z302" s="6">
        <v>14.6</v>
      </c>
      <c r="AA302" s="6">
        <f t="shared" si="23"/>
        <v>17.5</v>
      </c>
      <c r="AB302" s="6">
        <v>0</v>
      </c>
      <c r="AD302" s="5"/>
      <c r="AE302" s="8">
        <v>32808</v>
      </c>
      <c r="AF302" s="6">
        <v>20.2</v>
      </c>
      <c r="AG302" s="6">
        <v>15.6</v>
      </c>
      <c r="AH302" s="6">
        <f t="shared" si="24"/>
        <v>17.899999999999999</v>
      </c>
      <c r="AI302" s="6">
        <v>0</v>
      </c>
    </row>
    <row r="303" spans="2:35" x14ac:dyDescent="0.25">
      <c r="B303" s="5"/>
      <c r="C303" s="8">
        <v>31348</v>
      </c>
      <c r="D303" s="6">
        <v>19</v>
      </c>
      <c r="E303" s="6">
        <v>13</v>
      </c>
      <c r="F303" s="6">
        <f t="shared" si="20"/>
        <v>16</v>
      </c>
      <c r="G303" s="6">
        <v>0.1</v>
      </c>
      <c r="I303" s="5"/>
      <c r="J303" s="8">
        <v>31713</v>
      </c>
      <c r="K303" s="6">
        <v>19</v>
      </c>
      <c r="L303" s="6">
        <v>14</v>
      </c>
      <c r="M303" s="6">
        <f t="shared" si="21"/>
        <v>16.5</v>
      </c>
      <c r="N303" s="6">
        <v>0</v>
      </c>
      <c r="P303" s="5"/>
      <c r="Q303" s="8">
        <v>32078</v>
      </c>
      <c r="R303" s="6">
        <v>24</v>
      </c>
      <c r="S303" s="6">
        <v>19.8</v>
      </c>
      <c r="T303" s="6">
        <f t="shared" si="22"/>
        <v>21.9</v>
      </c>
      <c r="U303" s="6">
        <v>0.1</v>
      </c>
      <c r="W303" s="5"/>
      <c r="X303" s="8">
        <v>32443</v>
      </c>
      <c r="Y303" s="6">
        <v>21.2</v>
      </c>
      <c r="Z303" s="6">
        <v>15.8</v>
      </c>
      <c r="AA303" s="6">
        <f t="shared" si="23"/>
        <v>18.5</v>
      </c>
      <c r="AB303" s="6">
        <v>0</v>
      </c>
      <c r="AD303" s="5"/>
      <c r="AE303" s="8">
        <v>32809</v>
      </c>
      <c r="AF303" s="6">
        <v>24.6</v>
      </c>
      <c r="AG303" s="6">
        <v>16.600000000000001</v>
      </c>
      <c r="AH303" s="6">
        <f t="shared" si="24"/>
        <v>20.6</v>
      </c>
      <c r="AI303" s="6">
        <v>28.8</v>
      </c>
    </row>
    <row r="304" spans="2:35" x14ac:dyDescent="0.25">
      <c r="B304" s="5"/>
      <c r="C304" s="8">
        <v>31349</v>
      </c>
      <c r="D304" s="6">
        <v>20</v>
      </c>
      <c r="E304" s="6">
        <v>9.8000000000000007</v>
      </c>
      <c r="F304" s="6">
        <f t="shared" si="20"/>
        <v>14.9</v>
      </c>
      <c r="G304" s="6">
        <v>0</v>
      </c>
      <c r="I304" s="5"/>
      <c r="J304" s="8">
        <v>31714</v>
      </c>
      <c r="K304" s="6">
        <v>21.8</v>
      </c>
      <c r="L304" s="6">
        <v>11.8</v>
      </c>
      <c r="M304" s="6">
        <f t="shared" si="21"/>
        <v>16.8</v>
      </c>
      <c r="N304" s="6">
        <v>0</v>
      </c>
      <c r="P304" s="5"/>
      <c r="Q304" s="8">
        <v>32079</v>
      </c>
      <c r="R304" s="6">
        <v>20.6</v>
      </c>
      <c r="S304" s="6">
        <v>14.4</v>
      </c>
      <c r="T304" s="6">
        <f t="shared" si="22"/>
        <v>17.5</v>
      </c>
      <c r="U304" s="6">
        <v>24.4</v>
      </c>
      <c r="W304" s="5"/>
      <c r="X304" s="8">
        <v>32444</v>
      </c>
      <c r="Y304" s="6">
        <v>23.2</v>
      </c>
      <c r="Z304" s="6">
        <v>16.2</v>
      </c>
      <c r="AA304" s="6">
        <f t="shared" si="23"/>
        <v>19.7</v>
      </c>
      <c r="AB304" s="6">
        <v>0</v>
      </c>
      <c r="AD304" s="5"/>
      <c r="AE304" s="8">
        <v>32810</v>
      </c>
      <c r="AF304" s="6">
        <v>25.2</v>
      </c>
      <c r="AG304" s="6">
        <v>15.2</v>
      </c>
      <c r="AH304" s="6">
        <f t="shared" si="24"/>
        <v>20.2</v>
      </c>
      <c r="AI304" s="6">
        <v>0</v>
      </c>
    </row>
    <row r="305" spans="2:35" x14ac:dyDescent="0.25">
      <c r="B305" s="5"/>
      <c r="C305" s="8">
        <v>31350</v>
      </c>
      <c r="D305" s="6">
        <v>18.600000000000001</v>
      </c>
      <c r="E305" s="6">
        <v>9.1999999999999993</v>
      </c>
      <c r="F305" s="6">
        <f t="shared" si="20"/>
        <v>13.9</v>
      </c>
      <c r="G305" s="6">
        <v>0</v>
      </c>
      <c r="I305" s="5"/>
      <c r="J305" s="8">
        <v>31715</v>
      </c>
      <c r="K305" s="6">
        <v>18.600000000000001</v>
      </c>
      <c r="L305" s="6">
        <v>10</v>
      </c>
      <c r="M305" s="6">
        <f t="shared" si="21"/>
        <v>14.3</v>
      </c>
      <c r="N305" s="6">
        <v>0</v>
      </c>
      <c r="P305" s="5"/>
      <c r="Q305" s="8">
        <v>32080</v>
      </c>
      <c r="R305" s="6">
        <v>21.8</v>
      </c>
      <c r="S305" s="6">
        <v>13.2</v>
      </c>
      <c r="T305" s="6">
        <f t="shared" si="22"/>
        <v>17.5</v>
      </c>
      <c r="U305" s="6">
        <v>0</v>
      </c>
      <c r="W305" s="5"/>
      <c r="X305" s="8">
        <v>32445</v>
      </c>
      <c r="Y305" s="6">
        <v>20</v>
      </c>
      <c r="Z305" s="6">
        <v>14.6</v>
      </c>
      <c r="AA305" s="6">
        <f t="shared" si="23"/>
        <v>17.3</v>
      </c>
      <c r="AB305" s="6">
        <v>0</v>
      </c>
      <c r="AD305" s="5"/>
      <c r="AE305" s="8">
        <v>32811</v>
      </c>
      <c r="AF305" s="6">
        <v>24.2</v>
      </c>
      <c r="AG305" s="6">
        <v>14.4</v>
      </c>
      <c r="AH305" s="6">
        <f t="shared" si="24"/>
        <v>19.3</v>
      </c>
      <c r="AI305" s="6">
        <v>0</v>
      </c>
    </row>
    <row r="306" spans="2:35" x14ac:dyDescent="0.25">
      <c r="B306" s="5"/>
      <c r="C306" s="12">
        <v>31351</v>
      </c>
      <c r="D306" s="13">
        <v>21</v>
      </c>
      <c r="E306" s="13">
        <v>14.4</v>
      </c>
      <c r="F306" s="13">
        <f t="shared" si="20"/>
        <v>17.7</v>
      </c>
      <c r="G306" s="13">
        <v>0.1</v>
      </c>
      <c r="I306" s="5"/>
      <c r="J306" s="12">
        <v>31716</v>
      </c>
      <c r="K306" s="13">
        <v>20.399999999999999</v>
      </c>
      <c r="L306" s="13">
        <v>10.199999999999999</v>
      </c>
      <c r="M306" s="13">
        <f t="shared" si="21"/>
        <v>15.299999999999999</v>
      </c>
      <c r="N306" s="13">
        <v>0</v>
      </c>
      <c r="P306" s="5"/>
      <c r="Q306" s="12">
        <v>32081</v>
      </c>
      <c r="R306" s="13">
        <v>25.2</v>
      </c>
      <c r="S306" s="13">
        <v>14.8</v>
      </c>
      <c r="T306" s="13">
        <f t="shared" si="22"/>
        <v>20</v>
      </c>
      <c r="U306" s="13">
        <v>0</v>
      </c>
      <c r="W306" s="5"/>
      <c r="X306" s="8">
        <v>32446</v>
      </c>
      <c r="Y306" s="6">
        <v>18.8</v>
      </c>
      <c r="Z306" s="6">
        <v>13.6</v>
      </c>
      <c r="AA306" s="6">
        <f t="shared" si="23"/>
        <v>16.2</v>
      </c>
      <c r="AB306" s="6">
        <v>0</v>
      </c>
      <c r="AD306" s="5"/>
      <c r="AE306" s="12">
        <v>32812</v>
      </c>
      <c r="AF306" s="13">
        <v>26.2</v>
      </c>
      <c r="AG306" s="13">
        <v>14.2</v>
      </c>
      <c r="AH306" s="13">
        <f t="shared" si="24"/>
        <v>20.2</v>
      </c>
      <c r="AI306" s="13">
        <v>0</v>
      </c>
    </row>
    <row r="307" spans="2:35" x14ac:dyDescent="0.25">
      <c r="B307" s="5" t="s">
        <v>15</v>
      </c>
      <c r="C307" s="8">
        <v>31352</v>
      </c>
      <c r="D307" s="6">
        <v>18.600000000000001</v>
      </c>
      <c r="E307" s="6">
        <v>11.2</v>
      </c>
      <c r="F307" s="6">
        <f t="shared" si="20"/>
        <v>14.9</v>
      </c>
      <c r="G307" s="6">
        <v>0</v>
      </c>
      <c r="I307" s="5" t="s">
        <v>15</v>
      </c>
      <c r="J307" s="8">
        <v>31717</v>
      </c>
      <c r="K307" s="6">
        <v>20</v>
      </c>
      <c r="L307" s="6">
        <v>10.199999999999999</v>
      </c>
      <c r="M307" s="6">
        <f t="shared" si="21"/>
        <v>15.1</v>
      </c>
      <c r="N307" s="6">
        <v>0</v>
      </c>
      <c r="P307" s="5" t="s">
        <v>15</v>
      </c>
      <c r="Q307" s="8">
        <v>32082</v>
      </c>
      <c r="R307" s="6">
        <v>22.2</v>
      </c>
      <c r="S307" s="6">
        <v>17.8</v>
      </c>
      <c r="T307" s="6">
        <f t="shared" si="22"/>
        <v>20</v>
      </c>
      <c r="U307" s="6">
        <v>0</v>
      </c>
      <c r="W307" s="5"/>
      <c r="X307" s="12">
        <v>32447</v>
      </c>
      <c r="Y307" s="13">
        <v>18.600000000000001</v>
      </c>
      <c r="Z307" s="13">
        <v>13.4</v>
      </c>
      <c r="AA307" s="13">
        <f t="shared" si="23"/>
        <v>16</v>
      </c>
      <c r="AB307" s="13">
        <v>0</v>
      </c>
      <c r="AD307" s="5" t="s">
        <v>15</v>
      </c>
      <c r="AE307" s="8">
        <v>32813</v>
      </c>
      <c r="AF307" s="6">
        <v>24.8</v>
      </c>
      <c r="AG307" s="6">
        <v>14.8</v>
      </c>
      <c r="AH307" s="6">
        <f t="shared" si="24"/>
        <v>19.8</v>
      </c>
      <c r="AI307" s="6">
        <v>0</v>
      </c>
    </row>
    <row r="308" spans="2:35" x14ac:dyDescent="0.25">
      <c r="B308" s="5"/>
      <c r="C308" s="8">
        <v>31353</v>
      </c>
      <c r="D308" s="6">
        <v>18.2</v>
      </c>
      <c r="E308" s="6">
        <v>11.2</v>
      </c>
      <c r="F308" s="6">
        <f t="shared" si="20"/>
        <v>14.7</v>
      </c>
      <c r="G308" s="6">
        <v>0</v>
      </c>
      <c r="I308" s="5"/>
      <c r="J308" s="8">
        <v>31718</v>
      </c>
      <c r="K308" s="6">
        <v>20.399999999999999</v>
      </c>
      <c r="L308" s="6">
        <v>9</v>
      </c>
      <c r="M308" s="6">
        <f t="shared" si="21"/>
        <v>14.7</v>
      </c>
      <c r="N308" s="6">
        <v>0</v>
      </c>
      <c r="P308" s="5"/>
      <c r="Q308" s="8">
        <v>32083</v>
      </c>
      <c r="R308" s="6">
        <v>20.6</v>
      </c>
      <c r="S308" s="6">
        <v>13.4</v>
      </c>
      <c r="T308" s="6">
        <f t="shared" si="22"/>
        <v>17</v>
      </c>
      <c r="U308" s="6">
        <v>0</v>
      </c>
      <c r="W308" s="5" t="s">
        <v>15</v>
      </c>
      <c r="X308" s="8">
        <v>32448</v>
      </c>
      <c r="Y308" s="6">
        <v>19.600000000000001</v>
      </c>
      <c r="Z308" s="6">
        <v>14.6</v>
      </c>
      <c r="AA308" s="6">
        <f t="shared" si="23"/>
        <v>17.100000000000001</v>
      </c>
      <c r="AB308" s="6">
        <v>0</v>
      </c>
      <c r="AD308" s="5"/>
      <c r="AE308" s="8">
        <v>32814</v>
      </c>
      <c r="AF308" s="6">
        <v>22.4</v>
      </c>
      <c r="AG308" s="6">
        <v>15.6</v>
      </c>
      <c r="AH308" s="6">
        <f t="shared" si="24"/>
        <v>19</v>
      </c>
      <c r="AI308" s="6">
        <v>0</v>
      </c>
    </row>
    <row r="309" spans="2:35" x14ac:dyDescent="0.25">
      <c r="B309" s="5"/>
      <c r="C309" s="8">
        <v>31354</v>
      </c>
      <c r="D309" s="6">
        <v>19</v>
      </c>
      <c r="E309" s="6">
        <v>11.2</v>
      </c>
      <c r="F309" s="6">
        <f t="shared" si="20"/>
        <v>15.1</v>
      </c>
      <c r="G309" s="6">
        <v>0</v>
      </c>
      <c r="I309" s="5"/>
      <c r="J309" s="8">
        <v>31719</v>
      </c>
      <c r="K309" s="6">
        <v>15</v>
      </c>
      <c r="L309" s="6">
        <v>8</v>
      </c>
      <c r="M309" s="6">
        <f t="shared" si="21"/>
        <v>11.5</v>
      </c>
      <c r="N309" s="6">
        <v>0</v>
      </c>
      <c r="P309" s="5"/>
      <c r="Q309" s="8">
        <v>32084</v>
      </c>
      <c r="R309" s="6">
        <v>20.399999999999999</v>
      </c>
      <c r="S309" s="6">
        <v>14.4</v>
      </c>
      <c r="T309" s="6">
        <f t="shared" si="22"/>
        <v>17.399999999999999</v>
      </c>
      <c r="U309" s="6">
        <v>0</v>
      </c>
      <c r="W309" s="5"/>
      <c r="X309" s="8">
        <v>32449</v>
      </c>
      <c r="Y309" s="6">
        <v>21.2</v>
      </c>
      <c r="Z309" s="6">
        <v>13.6</v>
      </c>
      <c r="AA309" s="6">
        <f t="shared" si="23"/>
        <v>17.399999999999999</v>
      </c>
      <c r="AB309" s="6">
        <v>0</v>
      </c>
      <c r="AD309" s="5"/>
      <c r="AE309" s="8">
        <v>32815</v>
      </c>
      <c r="AF309" s="6">
        <v>21.4</v>
      </c>
      <c r="AG309" s="6">
        <v>11.8</v>
      </c>
      <c r="AH309" s="6">
        <f t="shared" si="24"/>
        <v>16.600000000000001</v>
      </c>
      <c r="AI309" s="6">
        <v>0</v>
      </c>
    </row>
    <row r="310" spans="2:35" x14ac:dyDescent="0.25">
      <c r="B310" s="5"/>
      <c r="C310" s="8">
        <v>31355</v>
      </c>
      <c r="D310" s="6">
        <v>20.399999999999999</v>
      </c>
      <c r="E310" s="6">
        <v>11.2</v>
      </c>
      <c r="F310" s="6">
        <f t="shared" si="20"/>
        <v>15.799999999999999</v>
      </c>
      <c r="G310" s="6">
        <v>0</v>
      </c>
      <c r="I310" s="5"/>
      <c r="J310" s="8">
        <v>31720</v>
      </c>
      <c r="K310" s="6">
        <v>19.600000000000001</v>
      </c>
      <c r="L310" s="6">
        <v>8.1999999999999993</v>
      </c>
      <c r="M310" s="6">
        <f t="shared" si="21"/>
        <v>13.9</v>
      </c>
      <c r="N310" s="6">
        <v>0</v>
      </c>
      <c r="P310" s="5"/>
      <c r="Q310" s="8">
        <v>32085</v>
      </c>
      <c r="R310" s="6">
        <v>21.2</v>
      </c>
      <c r="S310" s="6">
        <v>17.2</v>
      </c>
      <c r="T310" s="6">
        <f t="shared" si="22"/>
        <v>19.2</v>
      </c>
      <c r="U310" s="6">
        <v>0.1</v>
      </c>
      <c r="W310" s="5"/>
      <c r="X310" s="8">
        <v>32450</v>
      </c>
      <c r="Y310" s="6">
        <v>19.8</v>
      </c>
      <c r="Z310" s="6">
        <v>14.6</v>
      </c>
      <c r="AA310" s="6">
        <f t="shared" si="23"/>
        <v>17.2</v>
      </c>
      <c r="AB310" s="6">
        <v>0</v>
      </c>
      <c r="AD310" s="5"/>
      <c r="AE310" s="8">
        <v>32816</v>
      </c>
      <c r="AF310" s="6">
        <v>17.600000000000001</v>
      </c>
      <c r="AG310" s="6">
        <v>9.1999999999999993</v>
      </c>
      <c r="AH310" s="6">
        <f t="shared" si="24"/>
        <v>13.4</v>
      </c>
      <c r="AI310" s="6">
        <v>0</v>
      </c>
    </row>
    <row r="311" spans="2:35" x14ac:dyDescent="0.25">
      <c r="B311" s="5"/>
      <c r="C311" s="8">
        <v>31356</v>
      </c>
      <c r="D311" s="6">
        <v>24.2</v>
      </c>
      <c r="E311" s="6">
        <v>16</v>
      </c>
      <c r="F311" s="6">
        <f t="shared" si="20"/>
        <v>20.100000000000001</v>
      </c>
      <c r="G311" s="6">
        <v>0.2</v>
      </c>
      <c r="I311" s="5"/>
      <c r="J311" s="8">
        <v>31721</v>
      </c>
      <c r="K311" s="6">
        <v>17.8</v>
      </c>
      <c r="L311" s="6">
        <v>9.1999999999999993</v>
      </c>
      <c r="M311" s="6">
        <f t="shared" si="21"/>
        <v>13.5</v>
      </c>
      <c r="N311" s="6">
        <v>0</v>
      </c>
      <c r="P311" s="5"/>
      <c r="Q311" s="8">
        <v>32086</v>
      </c>
      <c r="R311" s="6">
        <v>20.399999999999999</v>
      </c>
      <c r="S311" s="6">
        <v>14.4</v>
      </c>
      <c r="T311" s="6">
        <f t="shared" si="22"/>
        <v>17.399999999999999</v>
      </c>
      <c r="U311" s="6">
        <v>0</v>
      </c>
      <c r="W311" s="5"/>
      <c r="X311" s="8">
        <v>32451</v>
      </c>
      <c r="Y311" s="6">
        <v>18.399999999999999</v>
      </c>
      <c r="Z311" s="6">
        <v>15.8</v>
      </c>
      <c r="AA311" s="6">
        <f t="shared" si="23"/>
        <v>17.100000000000001</v>
      </c>
      <c r="AB311" s="6">
        <v>7</v>
      </c>
      <c r="AD311" s="5"/>
      <c r="AE311" s="8">
        <v>32817</v>
      </c>
      <c r="AF311" s="6">
        <v>17.399999999999999</v>
      </c>
      <c r="AG311" s="6">
        <v>9.8000000000000007</v>
      </c>
      <c r="AH311" s="6">
        <f t="shared" si="24"/>
        <v>13.6</v>
      </c>
      <c r="AI311" s="6">
        <v>0</v>
      </c>
    </row>
    <row r="312" spans="2:35" x14ac:dyDescent="0.25">
      <c r="B312" s="5"/>
      <c r="C312" s="8">
        <v>31357</v>
      </c>
      <c r="D312" s="6">
        <v>18.8</v>
      </c>
      <c r="E312" s="6">
        <v>15</v>
      </c>
      <c r="F312" s="6">
        <f t="shared" si="20"/>
        <v>16.899999999999999</v>
      </c>
      <c r="G312" s="6">
        <v>6.4</v>
      </c>
      <c r="I312" s="5"/>
      <c r="J312" s="8">
        <v>31722</v>
      </c>
      <c r="K312" s="6">
        <v>21</v>
      </c>
      <c r="L312" s="6">
        <v>8.4</v>
      </c>
      <c r="M312" s="6">
        <f t="shared" si="21"/>
        <v>14.7</v>
      </c>
      <c r="N312" s="6">
        <v>0</v>
      </c>
      <c r="P312" s="5"/>
      <c r="Q312" s="8">
        <v>32087</v>
      </c>
      <c r="R312" s="6">
        <v>19.8</v>
      </c>
      <c r="S312" s="6">
        <v>12.8</v>
      </c>
      <c r="T312" s="6">
        <f t="shared" si="22"/>
        <v>16.3</v>
      </c>
      <c r="U312" s="6">
        <v>0</v>
      </c>
      <c r="W312" s="5"/>
      <c r="X312" s="8">
        <v>32452</v>
      </c>
      <c r="Y312" s="6">
        <v>16.8</v>
      </c>
      <c r="Z312" s="6">
        <v>13.6</v>
      </c>
      <c r="AA312" s="6">
        <f t="shared" si="23"/>
        <v>15.2</v>
      </c>
      <c r="AB312" s="6">
        <v>0.1</v>
      </c>
      <c r="AD312" s="5"/>
      <c r="AE312" s="8">
        <v>32818</v>
      </c>
      <c r="AF312" s="6">
        <v>17.2</v>
      </c>
      <c r="AG312" s="6">
        <v>8</v>
      </c>
      <c r="AH312" s="6">
        <f t="shared" si="24"/>
        <v>12.6</v>
      </c>
      <c r="AI312" s="6">
        <v>0</v>
      </c>
    </row>
    <row r="313" spans="2:35" x14ac:dyDescent="0.25">
      <c r="B313" s="5"/>
      <c r="C313" s="8">
        <v>31358</v>
      </c>
      <c r="D313" s="6">
        <v>18.8</v>
      </c>
      <c r="E313" s="6">
        <v>15</v>
      </c>
      <c r="F313" s="6">
        <f t="shared" si="20"/>
        <v>16.899999999999999</v>
      </c>
      <c r="G313" s="6">
        <v>0.1</v>
      </c>
      <c r="I313" s="5"/>
      <c r="J313" s="8">
        <v>31723</v>
      </c>
      <c r="K313" s="6">
        <v>19.600000000000001</v>
      </c>
      <c r="L313" s="6">
        <v>9.4</v>
      </c>
      <c r="M313" s="6">
        <f t="shared" si="21"/>
        <v>14.5</v>
      </c>
      <c r="N313" s="6">
        <v>0</v>
      </c>
      <c r="P313" s="5"/>
      <c r="Q313" s="8">
        <v>32088</v>
      </c>
      <c r="R313" s="6">
        <v>21</v>
      </c>
      <c r="S313" s="6">
        <v>12.6</v>
      </c>
      <c r="T313" s="6">
        <f t="shared" si="22"/>
        <v>16.8</v>
      </c>
      <c r="U313" s="6">
        <v>0</v>
      </c>
      <c r="W313" s="5"/>
      <c r="X313" s="8">
        <v>32453</v>
      </c>
      <c r="Y313" s="6">
        <v>17.2</v>
      </c>
      <c r="Z313" s="6">
        <v>13</v>
      </c>
      <c r="AA313" s="6">
        <f t="shared" si="23"/>
        <v>15.1</v>
      </c>
      <c r="AB313" s="6">
        <v>0</v>
      </c>
      <c r="AD313" s="5"/>
      <c r="AE313" s="8">
        <v>32819</v>
      </c>
      <c r="AF313" s="6">
        <v>18.2</v>
      </c>
      <c r="AG313" s="6">
        <v>8.4</v>
      </c>
      <c r="AH313" s="6">
        <f t="shared" si="24"/>
        <v>13.3</v>
      </c>
      <c r="AI313" s="6">
        <v>0</v>
      </c>
    </row>
    <row r="314" spans="2:35" x14ac:dyDescent="0.25">
      <c r="B314" s="5"/>
      <c r="C314" s="8">
        <v>31359</v>
      </c>
      <c r="D314" s="6">
        <v>23</v>
      </c>
      <c r="E314" s="6">
        <v>15</v>
      </c>
      <c r="F314" s="6">
        <f t="shared" si="20"/>
        <v>19</v>
      </c>
      <c r="G314" s="6">
        <v>0</v>
      </c>
      <c r="I314" s="5"/>
      <c r="J314" s="8">
        <v>31724</v>
      </c>
      <c r="K314" s="6">
        <v>18.2</v>
      </c>
      <c r="L314" s="6">
        <v>10.199999999999999</v>
      </c>
      <c r="M314" s="6">
        <f t="shared" si="21"/>
        <v>14.2</v>
      </c>
      <c r="N314" s="6">
        <v>0</v>
      </c>
      <c r="P314" s="5"/>
      <c r="Q314" s="8">
        <v>32089</v>
      </c>
      <c r="R314" s="6">
        <v>19.2</v>
      </c>
      <c r="S314" s="6">
        <v>15.2</v>
      </c>
      <c r="T314" s="6">
        <f t="shared" si="22"/>
        <v>17.2</v>
      </c>
      <c r="U314" s="6">
        <v>27.4</v>
      </c>
      <c r="W314" s="5"/>
      <c r="X314" s="8">
        <v>32454</v>
      </c>
      <c r="Y314" s="6">
        <v>19.600000000000001</v>
      </c>
      <c r="Z314" s="6">
        <v>12.8</v>
      </c>
      <c r="AA314" s="6">
        <f t="shared" si="23"/>
        <v>16.200000000000003</v>
      </c>
      <c r="AB314" s="6">
        <v>0</v>
      </c>
      <c r="AD314" s="5"/>
      <c r="AE314" s="8">
        <v>32820</v>
      </c>
      <c r="AF314" s="6">
        <v>20.6</v>
      </c>
      <c r="AG314" s="6">
        <v>12.6</v>
      </c>
      <c r="AH314" s="6">
        <f t="shared" si="24"/>
        <v>16.600000000000001</v>
      </c>
      <c r="AI314" s="6">
        <v>0</v>
      </c>
    </row>
    <row r="315" spans="2:35" x14ac:dyDescent="0.25">
      <c r="B315" s="5"/>
      <c r="C315" s="8">
        <v>31360</v>
      </c>
      <c r="D315" s="6">
        <v>28</v>
      </c>
      <c r="E315" s="6">
        <v>16.2</v>
      </c>
      <c r="F315" s="6">
        <f t="shared" si="20"/>
        <v>22.1</v>
      </c>
      <c r="G315" s="6">
        <v>0</v>
      </c>
      <c r="I315" s="5"/>
      <c r="J315" s="8">
        <v>31725</v>
      </c>
      <c r="K315" s="6">
        <v>19.2</v>
      </c>
      <c r="L315" s="6">
        <v>12</v>
      </c>
      <c r="M315" s="6">
        <f t="shared" si="21"/>
        <v>15.6</v>
      </c>
      <c r="N315" s="6">
        <v>0</v>
      </c>
      <c r="P315" s="5"/>
      <c r="Q315" s="8">
        <v>32090</v>
      </c>
      <c r="R315" s="6">
        <v>19.399999999999999</v>
      </c>
      <c r="S315" s="6">
        <v>14.6</v>
      </c>
      <c r="T315" s="6">
        <f t="shared" si="22"/>
        <v>17</v>
      </c>
      <c r="U315" s="6">
        <v>1.2</v>
      </c>
      <c r="W315" s="5"/>
      <c r="X315" s="8">
        <v>32455</v>
      </c>
      <c r="Y315" s="6">
        <v>18</v>
      </c>
      <c r="Z315" s="6">
        <v>15.4</v>
      </c>
      <c r="AA315" s="6">
        <f t="shared" si="23"/>
        <v>16.7</v>
      </c>
      <c r="AB315" s="6">
        <v>24</v>
      </c>
      <c r="AD315" s="5"/>
      <c r="AE315" s="8">
        <v>32821</v>
      </c>
      <c r="AF315" s="6">
        <v>18.2</v>
      </c>
      <c r="AG315" s="6">
        <v>15</v>
      </c>
      <c r="AH315" s="6">
        <f t="shared" si="24"/>
        <v>16.600000000000001</v>
      </c>
      <c r="AI315" s="6">
        <v>0.1</v>
      </c>
    </row>
    <row r="316" spans="2:35" x14ac:dyDescent="0.25">
      <c r="B316" s="5"/>
      <c r="C316" s="8">
        <v>31361</v>
      </c>
      <c r="D316" s="6">
        <v>27</v>
      </c>
      <c r="E316" s="6">
        <v>15</v>
      </c>
      <c r="F316" s="6">
        <f t="shared" si="20"/>
        <v>21</v>
      </c>
      <c r="G316" s="6">
        <v>0</v>
      </c>
      <c r="I316" s="5"/>
      <c r="J316" s="8">
        <v>31726</v>
      </c>
      <c r="K316" s="6">
        <v>19.600000000000001</v>
      </c>
      <c r="L316" s="6">
        <v>13.6</v>
      </c>
      <c r="M316" s="6">
        <f t="shared" si="21"/>
        <v>16.600000000000001</v>
      </c>
      <c r="N316" s="6">
        <v>0</v>
      </c>
      <c r="P316" s="5"/>
      <c r="Q316" s="8">
        <v>32091</v>
      </c>
      <c r="R316" s="6">
        <v>19.2</v>
      </c>
      <c r="S316" s="6">
        <v>12</v>
      </c>
      <c r="T316" s="6">
        <f t="shared" si="22"/>
        <v>15.6</v>
      </c>
      <c r="U316" s="6">
        <v>0.1</v>
      </c>
      <c r="W316" s="5"/>
      <c r="X316" s="8">
        <v>32456</v>
      </c>
      <c r="Y316" s="6">
        <v>18.600000000000001</v>
      </c>
      <c r="Z316" s="6">
        <v>15.6</v>
      </c>
      <c r="AA316" s="6">
        <f t="shared" si="23"/>
        <v>17.100000000000001</v>
      </c>
      <c r="AB316" s="6">
        <v>7.8</v>
      </c>
      <c r="AD316" s="5"/>
      <c r="AE316" s="8">
        <v>32822</v>
      </c>
      <c r="AF316" s="6">
        <v>16.8</v>
      </c>
      <c r="AG316" s="6">
        <v>11.6</v>
      </c>
      <c r="AH316" s="6">
        <f t="shared" si="24"/>
        <v>14.2</v>
      </c>
      <c r="AI316" s="6">
        <v>0</v>
      </c>
    </row>
    <row r="317" spans="2:35" x14ac:dyDescent="0.25">
      <c r="B317" s="5"/>
      <c r="C317" s="8">
        <v>31362</v>
      </c>
      <c r="D317" s="6">
        <v>15.6</v>
      </c>
      <c r="E317" s="6">
        <v>11</v>
      </c>
      <c r="F317" s="6">
        <f t="shared" si="20"/>
        <v>13.3</v>
      </c>
      <c r="G317" s="6">
        <v>1.6</v>
      </c>
      <c r="I317" s="5"/>
      <c r="J317" s="8">
        <v>31727</v>
      </c>
      <c r="K317" s="6">
        <v>20</v>
      </c>
      <c r="L317" s="6">
        <v>15</v>
      </c>
      <c r="M317" s="6">
        <f t="shared" si="21"/>
        <v>17.5</v>
      </c>
      <c r="N317" s="6">
        <v>0</v>
      </c>
      <c r="P317" s="5"/>
      <c r="Q317" s="8">
        <v>32092</v>
      </c>
      <c r="R317" s="6">
        <v>20.8</v>
      </c>
      <c r="S317" s="6">
        <v>11</v>
      </c>
      <c r="T317" s="6">
        <f t="shared" si="22"/>
        <v>15.9</v>
      </c>
      <c r="U317" s="6">
        <v>0</v>
      </c>
      <c r="W317" s="5"/>
      <c r="X317" s="8">
        <v>32457</v>
      </c>
      <c r="Y317" s="6">
        <v>20.399999999999999</v>
      </c>
      <c r="Z317" s="6">
        <v>12.8</v>
      </c>
      <c r="AA317" s="6">
        <f t="shared" si="23"/>
        <v>16.600000000000001</v>
      </c>
      <c r="AB317" s="6">
        <v>0</v>
      </c>
      <c r="AD317" s="5"/>
      <c r="AE317" s="8">
        <v>32823</v>
      </c>
      <c r="AF317" s="6">
        <v>19.600000000000001</v>
      </c>
      <c r="AG317" s="6">
        <v>12.8</v>
      </c>
      <c r="AH317" s="6">
        <f t="shared" si="24"/>
        <v>16.200000000000003</v>
      </c>
      <c r="AI317" s="6">
        <v>0.1</v>
      </c>
    </row>
    <row r="318" spans="2:35" x14ac:dyDescent="0.25">
      <c r="B318" s="5"/>
      <c r="C318" s="8">
        <v>31363</v>
      </c>
      <c r="D318" s="6">
        <v>12.6</v>
      </c>
      <c r="E318" s="6">
        <v>6.4</v>
      </c>
      <c r="F318" s="6">
        <f t="shared" si="20"/>
        <v>9.5</v>
      </c>
      <c r="G318" s="6">
        <v>45.6</v>
      </c>
      <c r="I318" s="5"/>
      <c r="J318" s="8">
        <v>31728</v>
      </c>
      <c r="K318" s="6">
        <v>19</v>
      </c>
      <c r="L318" s="6">
        <v>16.399999999999999</v>
      </c>
      <c r="M318" s="6">
        <f t="shared" si="21"/>
        <v>17.7</v>
      </c>
      <c r="N318" s="6">
        <v>0</v>
      </c>
      <c r="P318" s="5"/>
      <c r="Q318" s="8">
        <v>32093</v>
      </c>
      <c r="R318" s="6">
        <v>19</v>
      </c>
      <c r="S318" s="6">
        <v>12.8</v>
      </c>
      <c r="T318" s="6">
        <f t="shared" si="22"/>
        <v>15.9</v>
      </c>
      <c r="U318" s="6">
        <v>0</v>
      </c>
      <c r="W318" s="5"/>
      <c r="X318" s="8">
        <v>32458</v>
      </c>
      <c r="Y318" s="6">
        <v>20</v>
      </c>
      <c r="Z318" s="6">
        <v>17.399999999999999</v>
      </c>
      <c r="AA318" s="6">
        <f t="shared" si="23"/>
        <v>18.7</v>
      </c>
      <c r="AB318" s="6">
        <v>2.4</v>
      </c>
      <c r="AD318" s="5"/>
      <c r="AE318" s="8">
        <v>32824</v>
      </c>
      <c r="AF318" s="6">
        <v>19</v>
      </c>
      <c r="AG318" s="6">
        <v>13</v>
      </c>
      <c r="AH318" s="6">
        <f t="shared" si="24"/>
        <v>16</v>
      </c>
      <c r="AI318" s="6">
        <v>0</v>
      </c>
    </row>
    <row r="319" spans="2:35" x14ac:dyDescent="0.25">
      <c r="B319" s="5"/>
      <c r="C319" s="8">
        <v>31364</v>
      </c>
      <c r="D319" s="6">
        <v>12.2</v>
      </c>
      <c r="E319" s="6">
        <v>4.5999999999999996</v>
      </c>
      <c r="F319" s="6">
        <f t="shared" si="20"/>
        <v>8.3999999999999986</v>
      </c>
      <c r="G319" s="6">
        <v>0</v>
      </c>
      <c r="I319" s="5"/>
      <c r="J319" s="8">
        <v>31729</v>
      </c>
      <c r="K319" s="6">
        <v>20</v>
      </c>
      <c r="L319" s="6">
        <v>14.4</v>
      </c>
      <c r="M319" s="6">
        <f t="shared" si="21"/>
        <v>17.2</v>
      </c>
      <c r="N319" s="6">
        <v>2.8</v>
      </c>
      <c r="P319" s="5"/>
      <c r="Q319" s="8">
        <v>32094</v>
      </c>
      <c r="R319" s="6">
        <v>22</v>
      </c>
      <c r="S319" s="6">
        <v>14.8</v>
      </c>
      <c r="T319" s="6">
        <f t="shared" si="22"/>
        <v>18.399999999999999</v>
      </c>
      <c r="U319" s="6">
        <v>0</v>
      </c>
      <c r="W319" s="5"/>
      <c r="X319" s="8">
        <v>32459</v>
      </c>
      <c r="Y319" s="6">
        <v>18.2</v>
      </c>
      <c r="Z319" s="6">
        <v>14.6</v>
      </c>
      <c r="AA319" s="6">
        <f t="shared" si="23"/>
        <v>16.399999999999999</v>
      </c>
      <c r="AB319" s="6">
        <v>230.6</v>
      </c>
      <c r="AD319" s="5"/>
      <c r="AE319" s="8">
        <v>32825</v>
      </c>
      <c r="AF319" s="6">
        <v>18.600000000000001</v>
      </c>
      <c r="AG319" s="6">
        <v>13.6</v>
      </c>
      <c r="AH319" s="6">
        <f t="shared" si="24"/>
        <v>16.100000000000001</v>
      </c>
      <c r="AI319" s="6">
        <v>0</v>
      </c>
    </row>
    <row r="320" spans="2:35" x14ac:dyDescent="0.25">
      <c r="B320" s="5"/>
      <c r="C320" s="8">
        <v>31365</v>
      </c>
      <c r="D320" s="6">
        <v>12</v>
      </c>
      <c r="E320" s="6">
        <v>4.5999999999999996</v>
      </c>
      <c r="F320" s="6">
        <f t="shared" si="20"/>
        <v>8.3000000000000007</v>
      </c>
      <c r="G320" s="6">
        <v>0</v>
      </c>
      <c r="I320" s="5"/>
      <c r="J320" s="8">
        <v>31730</v>
      </c>
      <c r="K320" s="6">
        <v>20.399999999999999</v>
      </c>
      <c r="L320" s="6">
        <v>17.8</v>
      </c>
      <c r="M320" s="6">
        <f t="shared" si="21"/>
        <v>19.100000000000001</v>
      </c>
      <c r="N320" s="6">
        <v>0.2</v>
      </c>
      <c r="P320" s="5"/>
      <c r="Q320" s="8">
        <v>32095</v>
      </c>
      <c r="R320" s="6">
        <v>16.600000000000001</v>
      </c>
      <c r="S320" s="6">
        <v>10</v>
      </c>
      <c r="T320" s="6">
        <f t="shared" si="22"/>
        <v>13.3</v>
      </c>
      <c r="U320" s="6">
        <v>0</v>
      </c>
      <c r="W320" s="5"/>
      <c r="X320" s="8">
        <v>32460</v>
      </c>
      <c r="Y320" s="6">
        <v>18.600000000000001</v>
      </c>
      <c r="Z320" s="6">
        <v>14.2</v>
      </c>
      <c r="AA320" s="6">
        <f t="shared" si="23"/>
        <v>16.399999999999999</v>
      </c>
      <c r="AB320" s="6">
        <v>3.6</v>
      </c>
      <c r="AD320" s="5"/>
      <c r="AE320" s="8">
        <v>32826</v>
      </c>
      <c r="AF320" s="6">
        <v>17.399999999999999</v>
      </c>
      <c r="AG320" s="6">
        <v>13.8</v>
      </c>
      <c r="AH320" s="6">
        <f t="shared" si="24"/>
        <v>15.6</v>
      </c>
      <c r="AI320" s="6">
        <v>0</v>
      </c>
    </row>
    <row r="321" spans="2:35" x14ac:dyDescent="0.25">
      <c r="B321" s="5"/>
      <c r="C321" s="8">
        <v>31366</v>
      </c>
      <c r="D321" s="6">
        <v>13.4</v>
      </c>
      <c r="E321" s="6">
        <v>8</v>
      </c>
      <c r="F321" s="6">
        <f t="shared" si="20"/>
        <v>10.7</v>
      </c>
      <c r="G321" s="6">
        <v>6.8</v>
      </c>
      <c r="I321" s="5"/>
      <c r="J321" s="8">
        <v>31731</v>
      </c>
      <c r="K321" s="6">
        <v>20.6</v>
      </c>
      <c r="L321" s="6">
        <v>16</v>
      </c>
      <c r="M321" s="6">
        <f t="shared" si="21"/>
        <v>18.3</v>
      </c>
      <c r="N321" s="6">
        <v>0</v>
      </c>
      <c r="P321" s="5"/>
      <c r="Q321" s="8">
        <v>32096</v>
      </c>
      <c r="R321" s="6">
        <v>17.8</v>
      </c>
      <c r="S321" s="6">
        <v>8</v>
      </c>
      <c r="T321" s="6">
        <f t="shared" si="22"/>
        <v>12.9</v>
      </c>
      <c r="U321" s="6">
        <v>0</v>
      </c>
      <c r="W321" s="5"/>
      <c r="X321" s="8">
        <v>32461</v>
      </c>
      <c r="Y321" s="6">
        <v>21.2</v>
      </c>
      <c r="Z321" s="6">
        <v>14</v>
      </c>
      <c r="AA321" s="6">
        <f t="shared" si="23"/>
        <v>17.600000000000001</v>
      </c>
      <c r="AB321" s="6">
        <v>0</v>
      </c>
      <c r="AD321" s="5"/>
      <c r="AE321" s="8">
        <v>32827</v>
      </c>
      <c r="AF321" s="6">
        <v>17.8</v>
      </c>
      <c r="AG321" s="6">
        <v>14</v>
      </c>
      <c r="AH321" s="6">
        <f t="shared" si="24"/>
        <v>15.9</v>
      </c>
      <c r="AI321" s="6">
        <v>0.1</v>
      </c>
    </row>
    <row r="322" spans="2:35" x14ac:dyDescent="0.25">
      <c r="B322" s="5"/>
      <c r="C322" s="8">
        <v>31367</v>
      </c>
      <c r="D322" s="6">
        <v>13.4</v>
      </c>
      <c r="E322" s="6">
        <v>4.5999999999999996</v>
      </c>
      <c r="F322" s="6">
        <f t="shared" si="20"/>
        <v>9</v>
      </c>
      <c r="G322" s="6">
        <v>0</v>
      </c>
      <c r="I322" s="5"/>
      <c r="J322" s="8">
        <v>31732</v>
      </c>
      <c r="K322" s="6">
        <v>19.600000000000001</v>
      </c>
      <c r="L322" s="6">
        <v>17.2</v>
      </c>
      <c r="M322" s="6">
        <f t="shared" si="21"/>
        <v>18.399999999999999</v>
      </c>
      <c r="N322" s="6">
        <v>6.6</v>
      </c>
      <c r="P322" s="5"/>
      <c r="Q322" s="8">
        <v>32097</v>
      </c>
      <c r="R322" s="6">
        <v>19.2</v>
      </c>
      <c r="S322" s="6">
        <v>8.6</v>
      </c>
      <c r="T322" s="6">
        <f t="shared" si="22"/>
        <v>13.899999999999999</v>
      </c>
      <c r="U322" s="6">
        <v>0</v>
      </c>
      <c r="W322" s="5"/>
      <c r="X322" s="8">
        <v>32462</v>
      </c>
      <c r="Y322" s="6">
        <v>20.399999999999999</v>
      </c>
      <c r="Z322" s="6">
        <v>11.8</v>
      </c>
      <c r="AA322" s="6">
        <f t="shared" si="23"/>
        <v>16.100000000000001</v>
      </c>
      <c r="AB322" s="6">
        <v>0</v>
      </c>
      <c r="AD322" s="5"/>
      <c r="AE322" s="8">
        <v>32828</v>
      </c>
      <c r="AF322" s="6">
        <v>18</v>
      </c>
      <c r="AG322" s="6">
        <v>12.6</v>
      </c>
      <c r="AH322" s="6">
        <f t="shared" si="24"/>
        <v>15.3</v>
      </c>
      <c r="AI322" s="6">
        <v>55.4</v>
      </c>
    </row>
    <row r="323" spans="2:35" x14ac:dyDescent="0.25">
      <c r="B323" s="5"/>
      <c r="C323" s="8">
        <v>31368</v>
      </c>
      <c r="D323" s="6">
        <v>12.2</v>
      </c>
      <c r="E323" s="6">
        <v>4.5999999999999996</v>
      </c>
      <c r="F323" s="6">
        <f t="shared" si="20"/>
        <v>8.3999999999999986</v>
      </c>
      <c r="G323" s="6">
        <v>0</v>
      </c>
      <c r="I323" s="5"/>
      <c r="J323" s="8">
        <v>31733</v>
      </c>
      <c r="K323" s="6">
        <v>18.600000000000001</v>
      </c>
      <c r="L323" s="6">
        <v>12.6</v>
      </c>
      <c r="M323" s="6">
        <f t="shared" si="21"/>
        <v>15.600000000000001</v>
      </c>
      <c r="N323" s="6">
        <v>1.8</v>
      </c>
      <c r="P323" s="5"/>
      <c r="Q323" s="8">
        <v>32098</v>
      </c>
      <c r="R323" s="6">
        <v>20.2</v>
      </c>
      <c r="S323" s="6">
        <v>10</v>
      </c>
      <c r="T323" s="6">
        <f t="shared" si="22"/>
        <v>15.1</v>
      </c>
      <c r="U323" s="6">
        <v>0</v>
      </c>
      <c r="W323" s="5"/>
      <c r="X323" s="8">
        <v>32463</v>
      </c>
      <c r="Y323" s="6">
        <v>18.399999999999999</v>
      </c>
      <c r="Z323" s="6">
        <v>13.8</v>
      </c>
      <c r="AA323" s="6">
        <f t="shared" si="23"/>
        <v>16.100000000000001</v>
      </c>
      <c r="AB323" s="6">
        <v>0</v>
      </c>
      <c r="AD323" s="5"/>
      <c r="AE323" s="8">
        <v>32829</v>
      </c>
      <c r="AF323" s="6">
        <v>17.399999999999999</v>
      </c>
      <c r="AG323" s="6">
        <v>13</v>
      </c>
      <c r="AH323" s="6">
        <f t="shared" si="24"/>
        <v>15.2</v>
      </c>
      <c r="AI323" s="6">
        <v>9.8000000000000007</v>
      </c>
    </row>
    <row r="324" spans="2:35" x14ac:dyDescent="0.25">
      <c r="B324" s="5"/>
      <c r="C324" s="8">
        <v>31369</v>
      </c>
      <c r="D324" s="6">
        <v>12.4</v>
      </c>
      <c r="E324" s="6">
        <v>6</v>
      </c>
      <c r="F324" s="6">
        <f t="shared" ref="F324:F367" si="25">+(D324+E324)/2</f>
        <v>9.1999999999999993</v>
      </c>
      <c r="G324" s="6">
        <v>0.2</v>
      </c>
      <c r="I324" s="5"/>
      <c r="J324" s="8">
        <v>31734</v>
      </c>
      <c r="K324" s="6">
        <v>17.600000000000001</v>
      </c>
      <c r="L324" s="6">
        <v>7.8</v>
      </c>
      <c r="M324" s="6">
        <f t="shared" ref="M324:M367" si="26">+(K324+L324)/2</f>
        <v>12.700000000000001</v>
      </c>
      <c r="N324" s="6">
        <v>0</v>
      </c>
      <c r="P324" s="5"/>
      <c r="Q324" s="8">
        <v>32099</v>
      </c>
      <c r="R324" s="6">
        <v>20.8</v>
      </c>
      <c r="S324" s="6">
        <v>10</v>
      </c>
      <c r="T324" s="6">
        <f t="shared" ref="T324:T367" si="27">+(R324+S324)/2</f>
        <v>15.4</v>
      </c>
      <c r="U324" s="6">
        <v>0</v>
      </c>
      <c r="W324" s="5"/>
      <c r="X324" s="8">
        <v>32464</v>
      </c>
      <c r="Y324" s="6">
        <v>19</v>
      </c>
      <c r="Z324" s="6">
        <v>10.199999999999999</v>
      </c>
      <c r="AA324" s="6">
        <f t="shared" ref="AA324:AA368" si="28">+(Y324+Z324)/2</f>
        <v>14.6</v>
      </c>
      <c r="AB324" s="6">
        <v>0</v>
      </c>
      <c r="AD324" s="5"/>
      <c r="AE324" s="8">
        <v>32830</v>
      </c>
      <c r="AF324" s="6">
        <v>18.399999999999999</v>
      </c>
      <c r="AG324" s="6">
        <v>13</v>
      </c>
      <c r="AH324" s="6">
        <f t="shared" ref="AH324:AH367" si="29">+(AF324+AG324)/2</f>
        <v>15.7</v>
      </c>
      <c r="AI324" s="6">
        <v>21</v>
      </c>
    </row>
    <row r="325" spans="2:35" x14ac:dyDescent="0.25">
      <c r="B325" s="5"/>
      <c r="C325" s="8">
        <v>31370</v>
      </c>
      <c r="D325" s="6">
        <v>9.6</v>
      </c>
      <c r="E325" s="6">
        <v>-0.2</v>
      </c>
      <c r="F325" s="6">
        <f t="shared" si="25"/>
        <v>4.7</v>
      </c>
      <c r="G325" s="6">
        <v>0</v>
      </c>
      <c r="I325" s="5"/>
      <c r="J325" s="8">
        <v>31735</v>
      </c>
      <c r="K325" s="6">
        <v>18</v>
      </c>
      <c r="L325" s="6">
        <v>9</v>
      </c>
      <c r="M325" s="6">
        <f t="shared" si="26"/>
        <v>13.5</v>
      </c>
      <c r="N325" s="6">
        <v>0</v>
      </c>
      <c r="P325" s="5"/>
      <c r="Q325" s="8">
        <v>32100</v>
      </c>
      <c r="R325" s="6">
        <v>18.8</v>
      </c>
      <c r="S325" s="6">
        <v>9.1999999999999993</v>
      </c>
      <c r="T325" s="6">
        <f t="shared" si="27"/>
        <v>14</v>
      </c>
      <c r="U325" s="6">
        <v>0</v>
      </c>
      <c r="W325" s="5"/>
      <c r="X325" s="8">
        <v>32465</v>
      </c>
      <c r="Y325" s="6">
        <v>17.8</v>
      </c>
      <c r="Z325" s="6">
        <v>10</v>
      </c>
      <c r="AA325" s="6">
        <f t="shared" si="28"/>
        <v>13.9</v>
      </c>
      <c r="AB325" s="6">
        <v>0</v>
      </c>
      <c r="AD325" s="5"/>
      <c r="AE325" s="8">
        <v>32831</v>
      </c>
      <c r="AF325" s="6">
        <v>18.8</v>
      </c>
      <c r="AG325" s="6">
        <v>12.4</v>
      </c>
      <c r="AH325" s="6">
        <f t="shared" si="29"/>
        <v>15.600000000000001</v>
      </c>
      <c r="AI325" s="6">
        <v>3.4</v>
      </c>
    </row>
    <row r="326" spans="2:35" x14ac:dyDescent="0.25">
      <c r="B326" s="5"/>
      <c r="C326" s="8">
        <v>31371</v>
      </c>
      <c r="D326" s="6">
        <v>7.6</v>
      </c>
      <c r="E326" s="6">
        <v>-0.4</v>
      </c>
      <c r="F326" s="6">
        <f t="shared" si="25"/>
        <v>3.5999999999999996</v>
      </c>
      <c r="G326" s="6">
        <v>0</v>
      </c>
      <c r="I326" s="5"/>
      <c r="J326" s="8">
        <v>31736</v>
      </c>
      <c r="K326" s="6">
        <v>18.600000000000001</v>
      </c>
      <c r="L326" s="6">
        <v>9</v>
      </c>
      <c r="M326" s="6">
        <f t="shared" si="26"/>
        <v>13.8</v>
      </c>
      <c r="N326" s="6">
        <v>0</v>
      </c>
      <c r="P326" s="5"/>
      <c r="Q326" s="8">
        <v>32101</v>
      </c>
      <c r="R326" s="6">
        <v>19.600000000000001</v>
      </c>
      <c r="S326" s="6">
        <v>9</v>
      </c>
      <c r="T326" s="6">
        <f t="shared" si="27"/>
        <v>14.3</v>
      </c>
      <c r="U326" s="6">
        <v>0</v>
      </c>
      <c r="W326" s="5"/>
      <c r="X326" s="8">
        <v>32466</v>
      </c>
      <c r="Y326" s="6">
        <v>17.600000000000001</v>
      </c>
      <c r="Z326" s="6">
        <v>9.6</v>
      </c>
      <c r="AA326" s="6">
        <f t="shared" si="28"/>
        <v>13.600000000000001</v>
      </c>
      <c r="AB326" s="6">
        <v>0</v>
      </c>
      <c r="AD326" s="5"/>
      <c r="AE326" s="8">
        <v>32832</v>
      </c>
      <c r="AF326" s="6">
        <v>18.600000000000001</v>
      </c>
      <c r="AG326" s="6">
        <v>14.2</v>
      </c>
      <c r="AH326" s="6">
        <f t="shared" si="29"/>
        <v>16.399999999999999</v>
      </c>
      <c r="AI326" s="6">
        <v>3.2</v>
      </c>
    </row>
    <row r="327" spans="2:35" x14ac:dyDescent="0.25">
      <c r="B327" s="5"/>
      <c r="C327" s="8">
        <v>31372</v>
      </c>
      <c r="D327" s="6">
        <v>10.6</v>
      </c>
      <c r="E327" s="6">
        <v>2.8</v>
      </c>
      <c r="F327" s="6">
        <f t="shared" si="25"/>
        <v>6.6999999999999993</v>
      </c>
      <c r="G327" s="6">
        <v>0</v>
      </c>
      <c r="I327" s="5"/>
      <c r="J327" s="8">
        <v>31737</v>
      </c>
      <c r="K327" s="6">
        <v>16</v>
      </c>
      <c r="L327" s="6">
        <v>12</v>
      </c>
      <c r="M327" s="6">
        <f t="shared" si="26"/>
        <v>14</v>
      </c>
      <c r="N327" s="6">
        <v>0.1</v>
      </c>
      <c r="P327" s="5"/>
      <c r="Q327" s="8">
        <v>32102</v>
      </c>
      <c r="R327" s="6">
        <v>15.4</v>
      </c>
      <c r="S327" s="6">
        <v>9</v>
      </c>
      <c r="T327" s="6">
        <f t="shared" si="27"/>
        <v>12.2</v>
      </c>
      <c r="U327" s="6">
        <v>0</v>
      </c>
      <c r="W327" s="5"/>
      <c r="X327" s="8">
        <v>32467</v>
      </c>
      <c r="Y327" s="6">
        <v>14.8</v>
      </c>
      <c r="Z327" s="6">
        <v>9</v>
      </c>
      <c r="AA327" s="6">
        <f t="shared" si="28"/>
        <v>11.9</v>
      </c>
      <c r="AB327" s="6">
        <v>0</v>
      </c>
      <c r="AD327" s="5"/>
      <c r="AE327" s="8">
        <v>32833</v>
      </c>
      <c r="AF327" s="6">
        <v>19.600000000000001</v>
      </c>
      <c r="AG327" s="6">
        <v>13.4</v>
      </c>
      <c r="AH327" s="6">
        <f t="shared" si="29"/>
        <v>16.5</v>
      </c>
      <c r="AI327" s="6">
        <v>24.8</v>
      </c>
    </row>
    <row r="328" spans="2:35" x14ac:dyDescent="0.25">
      <c r="B328" s="5"/>
      <c r="C328" s="8">
        <v>31373</v>
      </c>
      <c r="D328" s="6">
        <v>12.4</v>
      </c>
      <c r="E328" s="6">
        <v>2.8</v>
      </c>
      <c r="F328" s="6">
        <f t="shared" si="25"/>
        <v>7.6</v>
      </c>
      <c r="G328" s="6">
        <v>0</v>
      </c>
      <c r="I328" s="5"/>
      <c r="J328" s="8">
        <v>31738</v>
      </c>
      <c r="K328" s="6">
        <v>17.399999999999999</v>
      </c>
      <c r="L328" s="6">
        <v>12.8</v>
      </c>
      <c r="M328" s="6">
        <f t="shared" si="26"/>
        <v>15.1</v>
      </c>
      <c r="N328" s="6">
        <v>0</v>
      </c>
      <c r="P328" s="5"/>
      <c r="Q328" s="8">
        <v>32103</v>
      </c>
      <c r="R328" s="6">
        <v>13.2</v>
      </c>
      <c r="S328" s="6">
        <v>8.1999999999999993</v>
      </c>
      <c r="T328" s="6">
        <f t="shared" si="27"/>
        <v>10.7</v>
      </c>
      <c r="U328" s="6">
        <v>0</v>
      </c>
      <c r="W328" s="5"/>
      <c r="X328" s="8">
        <v>32468</v>
      </c>
      <c r="Y328" s="6">
        <v>13.4</v>
      </c>
      <c r="Z328" s="6">
        <v>4.5999999999999996</v>
      </c>
      <c r="AA328" s="6">
        <f t="shared" si="28"/>
        <v>9</v>
      </c>
      <c r="AB328" s="6">
        <v>0</v>
      </c>
      <c r="AD328" s="5"/>
      <c r="AE328" s="8">
        <v>32834</v>
      </c>
      <c r="AF328" s="6">
        <v>19.399999999999999</v>
      </c>
      <c r="AG328" s="6">
        <v>12.4</v>
      </c>
      <c r="AH328" s="6">
        <f t="shared" si="29"/>
        <v>15.899999999999999</v>
      </c>
      <c r="AI328" s="6">
        <v>10.199999999999999</v>
      </c>
    </row>
    <row r="329" spans="2:35" x14ac:dyDescent="0.25">
      <c r="B329" s="5"/>
      <c r="C329" s="8">
        <v>31374</v>
      </c>
      <c r="D329" s="6">
        <v>13.4</v>
      </c>
      <c r="E329" s="6">
        <v>5.2</v>
      </c>
      <c r="F329" s="6">
        <f t="shared" si="25"/>
        <v>9.3000000000000007</v>
      </c>
      <c r="G329" s="6">
        <v>0</v>
      </c>
      <c r="I329" s="5"/>
      <c r="J329" s="8">
        <v>31739</v>
      </c>
      <c r="K329" s="6">
        <v>16.8</v>
      </c>
      <c r="L329" s="6">
        <v>9</v>
      </c>
      <c r="M329" s="6">
        <f t="shared" si="26"/>
        <v>12.9</v>
      </c>
      <c r="N329" s="6">
        <v>0</v>
      </c>
      <c r="P329" s="5"/>
      <c r="Q329" s="8">
        <v>32104</v>
      </c>
      <c r="R329" s="6">
        <v>12</v>
      </c>
      <c r="S329" s="6">
        <v>7.4</v>
      </c>
      <c r="T329" s="6">
        <f t="shared" si="27"/>
        <v>9.6999999999999993</v>
      </c>
      <c r="U329" s="6">
        <v>10.4</v>
      </c>
      <c r="W329" s="5"/>
      <c r="X329" s="8">
        <v>32469</v>
      </c>
      <c r="Y329" s="6">
        <v>10.199999999999999</v>
      </c>
      <c r="Z329" s="6">
        <v>1.2</v>
      </c>
      <c r="AA329" s="6">
        <f t="shared" si="28"/>
        <v>5.6999999999999993</v>
      </c>
      <c r="AB329" s="6">
        <v>0</v>
      </c>
      <c r="AD329" s="5"/>
      <c r="AE329" s="8">
        <v>32835</v>
      </c>
      <c r="AF329" s="6">
        <v>19.2</v>
      </c>
      <c r="AG329" s="6">
        <v>12.8</v>
      </c>
      <c r="AH329" s="6">
        <f t="shared" si="29"/>
        <v>16</v>
      </c>
      <c r="AI329" s="6">
        <v>0</v>
      </c>
    </row>
    <row r="330" spans="2:35" x14ac:dyDescent="0.25">
      <c r="B330" s="5"/>
      <c r="C330" s="8">
        <v>31375</v>
      </c>
      <c r="D330" s="6">
        <v>12.4</v>
      </c>
      <c r="E330" s="6">
        <v>5.2</v>
      </c>
      <c r="F330" s="6">
        <f t="shared" si="25"/>
        <v>8.8000000000000007</v>
      </c>
      <c r="G330" s="6">
        <v>0.6</v>
      </c>
      <c r="I330" s="5"/>
      <c r="J330" s="8">
        <v>31740</v>
      </c>
      <c r="K330" s="6">
        <v>17.399999999999999</v>
      </c>
      <c r="L330" s="6">
        <v>9.4</v>
      </c>
      <c r="M330" s="6">
        <f t="shared" si="26"/>
        <v>13.399999999999999</v>
      </c>
      <c r="N330" s="6">
        <v>0</v>
      </c>
      <c r="P330" s="5"/>
      <c r="Q330" s="8">
        <v>32105</v>
      </c>
      <c r="R330" s="6">
        <v>12.2</v>
      </c>
      <c r="S330" s="6">
        <v>4</v>
      </c>
      <c r="T330" s="6">
        <f t="shared" si="27"/>
        <v>8.1</v>
      </c>
      <c r="U330" s="6">
        <v>0</v>
      </c>
      <c r="W330" s="5"/>
      <c r="X330" s="8">
        <v>32470</v>
      </c>
      <c r="Y330" s="6">
        <v>10.4</v>
      </c>
      <c r="Z330" s="6">
        <v>-0.6</v>
      </c>
      <c r="AA330" s="6">
        <f t="shared" si="28"/>
        <v>4.9000000000000004</v>
      </c>
      <c r="AB330" s="6">
        <v>0</v>
      </c>
      <c r="AD330" s="5"/>
      <c r="AE330" s="8">
        <v>32836</v>
      </c>
      <c r="AF330" s="6">
        <v>16.399999999999999</v>
      </c>
      <c r="AG330" s="6">
        <v>11.8</v>
      </c>
      <c r="AH330" s="6">
        <f t="shared" si="29"/>
        <v>14.1</v>
      </c>
      <c r="AI330" s="6">
        <v>2.6</v>
      </c>
    </row>
    <row r="331" spans="2:35" x14ac:dyDescent="0.25">
      <c r="B331" s="5"/>
      <c r="C331" s="8">
        <v>31376</v>
      </c>
      <c r="D331" s="6">
        <v>11.4</v>
      </c>
      <c r="E331" s="6">
        <v>6</v>
      </c>
      <c r="F331" s="6">
        <f t="shared" si="25"/>
        <v>8.6999999999999993</v>
      </c>
      <c r="G331" s="6">
        <v>0</v>
      </c>
      <c r="I331" s="5"/>
      <c r="J331" s="8">
        <v>31741</v>
      </c>
      <c r="K331" s="6">
        <v>17</v>
      </c>
      <c r="L331" s="6">
        <v>9.8000000000000007</v>
      </c>
      <c r="M331" s="6">
        <f t="shared" si="26"/>
        <v>13.4</v>
      </c>
      <c r="N331" s="6">
        <v>0</v>
      </c>
      <c r="P331" s="5"/>
      <c r="Q331" s="8">
        <v>32106</v>
      </c>
      <c r="R331" s="6">
        <v>9.1999999999999993</v>
      </c>
      <c r="S331" s="6">
        <v>5.4</v>
      </c>
      <c r="T331" s="6">
        <f t="shared" si="27"/>
        <v>7.3</v>
      </c>
      <c r="U331" s="6">
        <v>0</v>
      </c>
      <c r="W331" s="5"/>
      <c r="X331" s="8">
        <v>32471</v>
      </c>
      <c r="Y331" s="6">
        <v>11.4</v>
      </c>
      <c r="Z331" s="6">
        <v>1.2</v>
      </c>
      <c r="AA331" s="6">
        <f t="shared" si="28"/>
        <v>6.3</v>
      </c>
      <c r="AB331" s="6">
        <v>0</v>
      </c>
      <c r="AD331" s="5"/>
      <c r="AE331" s="8">
        <v>32837</v>
      </c>
      <c r="AF331" s="6">
        <v>18.8</v>
      </c>
      <c r="AG331" s="6">
        <v>9.4</v>
      </c>
      <c r="AH331" s="6">
        <f t="shared" si="29"/>
        <v>14.100000000000001</v>
      </c>
      <c r="AI331" s="6">
        <v>0</v>
      </c>
    </row>
    <row r="332" spans="2:35" x14ac:dyDescent="0.25">
      <c r="B332" s="5"/>
      <c r="C332" s="8">
        <v>31377</v>
      </c>
      <c r="D332" s="6">
        <v>11.4</v>
      </c>
      <c r="E332" s="6">
        <v>5.8</v>
      </c>
      <c r="F332" s="6">
        <f t="shared" si="25"/>
        <v>8.6</v>
      </c>
      <c r="G332" s="6">
        <v>4.5999999999999996</v>
      </c>
      <c r="I332" s="5"/>
      <c r="J332" s="8">
        <v>31742</v>
      </c>
      <c r="K332" s="6">
        <v>17.2</v>
      </c>
      <c r="L332" s="6">
        <v>10.8</v>
      </c>
      <c r="M332" s="6">
        <f t="shared" si="26"/>
        <v>14</v>
      </c>
      <c r="N332" s="6">
        <v>0</v>
      </c>
      <c r="P332" s="5"/>
      <c r="Q332" s="8">
        <v>32107</v>
      </c>
      <c r="R332" s="6">
        <v>12.2</v>
      </c>
      <c r="S332" s="6">
        <v>5.8</v>
      </c>
      <c r="T332" s="6">
        <f t="shared" si="27"/>
        <v>9</v>
      </c>
      <c r="U332" s="6">
        <v>0</v>
      </c>
      <c r="W332" s="5"/>
      <c r="X332" s="8">
        <v>32472</v>
      </c>
      <c r="Y332" s="6">
        <v>13.8</v>
      </c>
      <c r="Z332" s="6">
        <v>1</v>
      </c>
      <c r="AA332" s="6">
        <f t="shared" si="28"/>
        <v>7.4</v>
      </c>
      <c r="AB332" s="6">
        <v>0</v>
      </c>
      <c r="AD332" s="5"/>
      <c r="AE332" s="8">
        <v>32838</v>
      </c>
      <c r="AF332" s="6">
        <v>12.4</v>
      </c>
      <c r="AG332" s="6">
        <v>9.8000000000000007</v>
      </c>
      <c r="AH332" s="6">
        <f t="shared" si="29"/>
        <v>11.100000000000001</v>
      </c>
      <c r="AI332" s="6">
        <v>3.6</v>
      </c>
    </row>
    <row r="333" spans="2:35" x14ac:dyDescent="0.25">
      <c r="B333" s="5"/>
      <c r="C333" s="8">
        <v>31378</v>
      </c>
      <c r="D333" s="6">
        <v>9</v>
      </c>
      <c r="E333" s="6">
        <v>2.8</v>
      </c>
      <c r="F333" s="6">
        <f t="shared" si="25"/>
        <v>5.9</v>
      </c>
      <c r="G333" s="6">
        <v>0</v>
      </c>
      <c r="I333" s="5"/>
      <c r="J333" s="8">
        <v>31743</v>
      </c>
      <c r="K333" s="6">
        <v>16.600000000000001</v>
      </c>
      <c r="L333" s="6">
        <v>8.4</v>
      </c>
      <c r="M333" s="6">
        <f t="shared" si="26"/>
        <v>12.5</v>
      </c>
      <c r="N333" s="6">
        <v>0</v>
      </c>
      <c r="P333" s="5"/>
      <c r="Q333" s="8">
        <v>32108</v>
      </c>
      <c r="R333" s="6">
        <v>14.2</v>
      </c>
      <c r="S333" s="6">
        <v>4.4000000000000004</v>
      </c>
      <c r="T333" s="6">
        <f t="shared" si="27"/>
        <v>9.3000000000000007</v>
      </c>
      <c r="U333" s="6">
        <v>0</v>
      </c>
      <c r="W333" s="5"/>
      <c r="X333" s="8">
        <v>32473</v>
      </c>
      <c r="Y333" s="6">
        <v>16.2</v>
      </c>
      <c r="Z333" s="6">
        <v>6.2</v>
      </c>
      <c r="AA333" s="6">
        <f t="shared" si="28"/>
        <v>11.2</v>
      </c>
      <c r="AB333" s="6">
        <v>0</v>
      </c>
      <c r="AD333" s="5"/>
      <c r="AE333" s="8">
        <v>32839</v>
      </c>
      <c r="AF333" s="6">
        <v>15.6</v>
      </c>
      <c r="AG333" s="6">
        <v>11.6</v>
      </c>
      <c r="AH333" s="6">
        <f t="shared" si="29"/>
        <v>13.6</v>
      </c>
      <c r="AI333" s="6">
        <v>0.6</v>
      </c>
    </row>
    <row r="334" spans="2:35" x14ac:dyDescent="0.25">
      <c r="B334" s="5"/>
      <c r="C334" s="8">
        <v>31379</v>
      </c>
      <c r="D334" s="6">
        <v>11.2</v>
      </c>
      <c r="E334" s="6">
        <v>2.8</v>
      </c>
      <c r="F334" s="6">
        <f t="shared" si="25"/>
        <v>7</v>
      </c>
      <c r="G334" s="6">
        <v>0</v>
      </c>
      <c r="I334" s="5"/>
      <c r="J334" s="8">
        <v>31744</v>
      </c>
      <c r="K334" s="6">
        <v>16.600000000000001</v>
      </c>
      <c r="L334" s="6">
        <v>7.6</v>
      </c>
      <c r="M334" s="6">
        <f t="shared" si="26"/>
        <v>12.100000000000001</v>
      </c>
      <c r="N334" s="6">
        <v>0</v>
      </c>
      <c r="P334" s="5"/>
      <c r="Q334" s="8">
        <v>32109</v>
      </c>
      <c r="R334" s="6">
        <v>15.6</v>
      </c>
      <c r="S334" s="6">
        <v>5.4</v>
      </c>
      <c r="T334" s="6">
        <f t="shared" si="27"/>
        <v>10.5</v>
      </c>
      <c r="U334" s="6">
        <v>0</v>
      </c>
      <c r="W334" s="5"/>
      <c r="X334" s="8">
        <v>32474</v>
      </c>
      <c r="Y334" s="6">
        <v>15.6</v>
      </c>
      <c r="Z334" s="6">
        <v>5.4</v>
      </c>
      <c r="AA334" s="6">
        <f t="shared" si="28"/>
        <v>10.5</v>
      </c>
      <c r="AB334" s="6">
        <v>0</v>
      </c>
      <c r="AD334" s="5"/>
      <c r="AE334" s="8">
        <v>32840</v>
      </c>
      <c r="AF334" s="6">
        <v>17.2</v>
      </c>
      <c r="AG334" s="6">
        <v>12.4</v>
      </c>
      <c r="AH334" s="6">
        <f t="shared" si="29"/>
        <v>14.8</v>
      </c>
      <c r="AI334" s="6">
        <v>0</v>
      </c>
    </row>
    <row r="335" spans="2:35" x14ac:dyDescent="0.25">
      <c r="B335" s="5"/>
      <c r="C335" s="8">
        <v>31380</v>
      </c>
      <c r="D335" s="6">
        <v>15</v>
      </c>
      <c r="E335" s="6">
        <v>4.2</v>
      </c>
      <c r="F335" s="6">
        <f t="shared" si="25"/>
        <v>9.6</v>
      </c>
      <c r="G335" s="6">
        <v>0</v>
      </c>
      <c r="I335" s="5"/>
      <c r="J335" s="8">
        <v>31745</v>
      </c>
      <c r="K335" s="6">
        <v>15.4</v>
      </c>
      <c r="L335" s="6">
        <v>7.6</v>
      </c>
      <c r="M335" s="6">
        <f t="shared" si="26"/>
        <v>11.5</v>
      </c>
      <c r="N335" s="6">
        <v>0</v>
      </c>
      <c r="P335" s="5"/>
      <c r="Q335" s="8">
        <v>32110</v>
      </c>
      <c r="R335" s="6">
        <v>13.6</v>
      </c>
      <c r="S335" s="6">
        <v>5</v>
      </c>
      <c r="T335" s="6">
        <f t="shared" si="27"/>
        <v>9.3000000000000007</v>
      </c>
      <c r="U335" s="6">
        <v>0</v>
      </c>
      <c r="W335" s="5"/>
      <c r="X335" s="8">
        <v>32475</v>
      </c>
      <c r="Y335" s="6">
        <v>15</v>
      </c>
      <c r="Z335" s="6">
        <v>4.8</v>
      </c>
      <c r="AA335" s="6">
        <f t="shared" si="28"/>
        <v>9.9</v>
      </c>
      <c r="AB335" s="6">
        <v>0</v>
      </c>
      <c r="AD335" s="5"/>
      <c r="AE335" s="8">
        <v>32841</v>
      </c>
      <c r="AF335" s="6">
        <v>15.6</v>
      </c>
      <c r="AG335" s="6">
        <v>13.2</v>
      </c>
      <c r="AH335" s="6">
        <f t="shared" si="29"/>
        <v>14.399999999999999</v>
      </c>
      <c r="AI335" s="6">
        <v>1.2</v>
      </c>
    </row>
    <row r="336" spans="2:35" x14ac:dyDescent="0.25">
      <c r="B336" s="5"/>
      <c r="C336" s="12">
        <v>31381</v>
      </c>
      <c r="D336" s="13">
        <v>16.600000000000001</v>
      </c>
      <c r="E336" s="13">
        <v>6.2</v>
      </c>
      <c r="F336" s="13">
        <f t="shared" si="25"/>
        <v>11.4</v>
      </c>
      <c r="G336" s="13">
        <v>0</v>
      </c>
      <c r="I336" s="5"/>
      <c r="J336" s="12">
        <v>31746</v>
      </c>
      <c r="K336" s="13">
        <v>16.399999999999999</v>
      </c>
      <c r="L336" s="13">
        <v>7.8</v>
      </c>
      <c r="M336" s="13">
        <f t="shared" si="26"/>
        <v>12.1</v>
      </c>
      <c r="N336" s="13">
        <v>0</v>
      </c>
      <c r="P336" s="5"/>
      <c r="Q336" s="12">
        <v>32111</v>
      </c>
      <c r="R336" s="13">
        <v>12.4</v>
      </c>
      <c r="S336" s="13">
        <v>3.2</v>
      </c>
      <c r="T336" s="13">
        <f t="shared" si="27"/>
        <v>7.8000000000000007</v>
      </c>
      <c r="U336" s="13">
        <v>0</v>
      </c>
      <c r="W336" s="5"/>
      <c r="X336" s="8">
        <v>32476</v>
      </c>
      <c r="Y336" s="6">
        <v>17.2</v>
      </c>
      <c r="Z336" s="6">
        <v>6.8</v>
      </c>
      <c r="AA336" s="6">
        <f t="shared" si="28"/>
        <v>12</v>
      </c>
      <c r="AB336" s="6">
        <v>0</v>
      </c>
      <c r="AD336" s="5"/>
      <c r="AE336" s="12">
        <v>32842</v>
      </c>
      <c r="AF336" s="13">
        <v>16.8</v>
      </c>
      <c r="AG336" s="13">
        <v>14.6</v>
      </c>
      <c r="AH336" s="13">
        <f t="shared" si="29"/>
        <v>15.7</v>
      </c>
      <c r="AI336" s="13">
        <v>9.6</v>
      </c>
    </row>
    <row r="337" spans="2:35" x14ac:dyDescent="0.25">
      <c r="B337" s="5" t="s">
        <v>16</v>
      </c>
      <c r="C337" s="8">
        <v>31382</v>
      </c>
      <c r="D337" s="6">
        <v>16.399999999999999</v>
      </c>
      <c r="E337" s="6">
        <v>7.2</v>
      </c>
      <c r="F337" s="6">
        <f t="shared" si="25"/>
        <v>11.799999999999999</v>
      </c>
      <c r="G337" s="6">
        <v>0</v>
      </c>
      <c r="I337" s="5" t="s">
        <v>16</v>
      </c>
      <c r="J337" s="8">
        <v>31747</v>
      </c>
      <c r="K337" s="6">
        <v>16.399999999999999</v>
      </c>
      <c r="L337" s="6">
        <v>6</v>
      </c>
      <c r="M337" s="6">
        <f t="shared" si="26"/>
        <v>11.2</v>
      </c>
      <c r="N337" s="6">
        <v>0</v>
      </c>
      <c r="P337" s="5" t="s">
        <v>16</v>
      </c>
      <c r="Q337" s="8">
        <v>32112</v>
      </c>
      <c r="R337" s="6">
        <v>11.2</v>
      </c>
      <c r="S337" s="6">
        <v>2.8</v>
      </c>
      <c r="T337" s="6">
        <f t="shared" si="27"/>
        <v>7</v>
      </c>
      <c r="U337" s="6">
        <v>0.6</v>
      </c>
      <c r="W337" s="5"/>
      <c r="X337" s="12">
        <v>32477</v>
      </c>
      <c r="Y337" s="13">
        <v>15.2</v>
      </c>
      <c r="Z337" s="13">
        <v>8.1999999999999993</v>
      </c>
      <c r="AA337" s="13">
        <f t="shared" si="28"/>
        <v>11.7</v>
      </c>
      <c r="AB337" s="13">
        <v>1.4</v>
      </c>
      <c r="AD337" s="5" t="s">
        <v>16</v>
      </c>
      <c r="AE337" s="8">
        <v>32843</v>
      </c>
      <c r="AF337" s="6">
        <v>16.8</v>
      </c>
      <c r="AG337" s="6">
        <v>13</v>
      </c>
      <c r="AH337" s="6">
        <f t="shared" si="29"/>
        <v>14.9</v>
      </c>
      <c r="AI337" s="6">
        <v>1.2</v>
      </c>
    </row>
    <row r="338" spans="2:35" x14ac:dyDescent="0.25">
      <c r="B338" s="5"/>
      <c r="C338" s="8">
        <v>31383</v>
      </c>
      <c r="D338" s="6">
        <v>17</v>
      </c>
      <c r="E338" s="6">
        <v>7.6</v>
      </c>
      <c r="F338" s="6">
        <f t="shared" si="25"/>
        <v>12.3</v>
      </c>
      <c r="G338" s="6">
        <v>0</v>
      </c>
      <c r="I338" s="5"/>
      <c r="J338" s="8">
        <v>31748</v>
      </c>
      <c r="K338" s="6">
        <v>15.6</v>
      </c>
      <c r="L338" s="6">
        <v>7.2</v>
      </c>
      <c r="M338" s="6">
        <f t="shared" si="26"/>
        <v>11.4</v>
      </c>
      <c r="N338" s="6">
        <v>0</v>
      </c>
      <c r="P338" s="5"/>
      <c r="Q338" s="8">
        <v>32113</v>
      </c>
      <c r="R338" s="6">
        <v>11.6</v>
      </c>
      <c r="S338" s="6">
        <v>6</v>
      </c>
      <c r="T338" s="6">
        <f t="shared" si="27"/>
        <v>8.8000000000000007</v>
      </c>
      <c r="U338" s="6">
        <v>5.6</v>
      </c>
      <c r="W338" s="5" t="s">
        <v>16</v>
      </c>
      <c r="X338" s="8">
        <v>32478</v>
      </c>
      <c r="Y338" s="6">
        <v>15.6</v>
      </c>
      <c r="Z338" s="6">
        <v>8.1999999999999993</v>
      </c>
      <c r="AA338" s="6">
        <f t="shared" si="28"/>
        <v>11.899999999999999</v>
      </c>
      <c r="AB338" s="6">
        <v>1.8</v>
      </c>
      <c r="AD338" s="5"/>
      <c r="AE338" s="8">
        <v>32844</v>
      </c>
      <c r="AF338" s="6">
        <v>15.2</v>
      </c>
      <c r="AG338" s="6">
        <v>9.6</v>
      </c>
      <c r="AH338" s="6">
        <f t="shared" si="29"/>
        <v>12.399999999999999</v>
      </c>
      <c r="AI338" s="6">
        <v>0</v>
      </c>
    </row>
    <row r="339" spans="2:35" x14ac:dyDescent="0.25">
      <c r="B339" s="5"/>
      <c r="C339" s="8">
        <v>31384</v>
      </c>
      <c r="D339" s="6">
        <v>16.600000000000001</v>
      </c>
      <c r="E339" s="6">
        <v>8</v>
      </c>
      <c r="F339" s="6">
        <f t="shared" si="25"/>
        <v>12.3</v>
      </c>
      <c r="G339" s="6">
        <v>0</v>
      </c>
      <c r="I339" s="5"/>
      <c r="J339" s="8">
        <v>31749</v>
      </c>
      <c r="K339" s="6">
        <v>17.600000000000001</v>
      </c>
      <c r="L339" s="6">
        <v>7.6</v>
      </c>
      <c r="M339" s="6">
        <f t="shared" si="26"/>
        <v>12.600000000000001</v>
      </c>
      <c r="N339" s="6">
        <v>0</v>
      </c>
      <c r="P339" s="5"/>
      <c r="Q339" s="8">
        <v>32114</v>
      </c>
      <c r="R339" s="6">
        <v>15</v>
      </c>
      <c r="S339" s="6">
        <v>11.6</v>
      </c>
      <c r="T339" s="6">
        <f t="shared" si="27"/>
        <v>13.3</v>
      </c>
      <c r="U339" s="6">
        <v>26.4</v>
      </c>
      <c r="W339" s="5"/>
      <c r="X339" s="8">
        <v>32479</v>
      </c>
      <c r="Y339" s="6">
        <v>16.8</v>
      </c>
      <c r="Z339" s="6">
        <v>7.8</v>
      </c>
      <c r="AA339" s="6">
        <f t="shared" si="28"/>
        <v>12.3</v>
      </c>
      <c r="AB339" s="6">
        <v>0</v>
      </c>
      <c r="AD339" s="5"/>
      <c r="AE339" s="8">
        <v>32845</v>
      </c>
      <c r="AF339" s="6">
        <v>14.8</v>
      </c>
      <c r="AG339" s="6">
        <v>9.4</v>
      </c>
      <c r="AH339" s="6">
        <f t="shared" si="29"/>
        <v>12.100000000000001</v>
      </c>
      <c r="AI339" s="6">
        <v>0</v>
      </c>
    </row>
    <row r="340" spans="2:35" x14ac:dyDescent="0.25">
      <c r="B340" s="5"/>
      <c r="C340" s="8">
        <v>31385</v>
      </c>
      <c r="D340" s="6">
        <v>16.399999999999999</v>
      </c>
      <c r="E340" s="6">
        <v>8.1999999999999993</v>
      </c>
      <c r="F340" s="6">
        <f t="shared" si="25"/>
        <v>12.299999999999999</v>
      </c>
      <c r="G340" s="6">
        <v>0</v>
      </c>
      <c r="I340" s="5"/>
      <c r="J340" s="8">
        <v>31750</v>
      </c>
      <c r="K340" s="6">
        <v>17</v>
      </c>
      <c r="L340" s="6">
        <v>9</v>
      </c>
      <c r="M340" s="6">
        <f t="shared" si="26"/>
        <v>13</v>
      </c>
      <c r="N340" s="6">
        <v>0</v>
      </c>
      <c r="P340" s="5"/>
      <c r="Q340" s="8">
        <v>32115</v>
      </c>
      <c r="R340" s="6">
        <v>18.399999999999999</v>
      </c>
      <c r="S340" s="6">
        <v>15</v>
      </c>
      <c r="T340" s="6">
        <f t="shared" si="27"/>
        <v>16.7</v>
      </c>
      <c r="U340" s="6">
        <v>2.2000000000000002</v>
      </c>
      <c r="W340" s="5"/>
      <c r="X340" s="8">
        <v>32480</v>
      </c>
      <c r="Y340" s="6">
        <v>15.6</v>
      </c>
      <c r="Z340" s="6">
        <v>10</v>
      </c>
      <c r="AA340" s="6">
        <f t="shared" si="28"/>
        <v>12.8</v>
      </c>
      <c r="AB340" s="6">
        <v>0.1</v>
      </c>
      <c r="AD340" s="5"/>
      <c r="AE340" s="8">
        <v>32846</v>
      </c>
      <c r="AF340" s="6">
        <v>14.2</v>
      </c>
      <c r="AG340" s="6">
        <v>8.8000000000000007</v>
      </c>
      <c r="AH340" s="6">
        <f t="shared" si="29"/>
        <v>11.5</v>
      </c>
      <c r="AI340" s="6">
        <v>0.2</v>
      </c>
    </row>
    <row r="341" spans="2:35" x14ac:dyDescent="0.25">
      <c r="B341" s="5"/>
      <c r="C341" s="8">
        <v>31386</v>
      </c>
      <c r="D341" s="6">
        <v>16.600000000000001</v>
      </c>
      <c r="E341" s="6">
        <v>11.2</v>
      </c>
      <c r="F341" s="6">
        <f t="shared" si="25"/>
        <v>13.9</v>
      </c>
      <c r="G341" s="6">
        <v>2.4</v>
      </c>
      <c r="I341" s="5"/>
      <c r="J341" s="8">
        <v>31751</v>
      </c>
      <c r="K341" s="6">
        <v>18.2</v>
      </c>
      <c r="L341" s="6">
        <v>9.6</v>
      </c>
      <c r="M341" s="6">
        <f t="shared" si="26"/>
        <v>13.899999999999999</v>
      </c>
      <c r="N341" s="6">
        <v>0</v>
      </c>
      <c r="P341" s="5"/>
      <c r="Q341" s="8">
        <v>32116</v>
      </c>
      <c r="R341" s="6">
        <v>17.2</v>
      </c>
      <c r="S341" s="6">
        <v>11.4</v>
      </c>
      <c r="T341" s="6">
        <f t="shared" si="27"/>
        <v>14.3</v>
      </c>
      <c r="U341" s="6">
        <v>0.6</v>
      </c>
      <c r="W341" s="5"/>
      <c r="X341" s="8">
        <v>32481</v>
      </c>
      <c r="Y341" s="6">
        <v>15.4</v>
      </c>
      <c r="Z341" s="6">
        <v>8</v>
      </c>
      <c r="AA341" s="6">
        <f t="shared" si="28"/>
        <v>11.7</v>
      </c>
      <c r="AB341" s="6">
        <v>0</v>
      </c>
      <c r="AD341" s="5"/>
      <c r="AE341" s="8">
        <v>32847</v>
      </c>
      <c r="AF341" s="6">
        <v>15</v>
      </c>
      <c r="AG341" s="6">
        <v>8.4</v>
      </c>
      <c r="AH341" s="6">
        <f t="shared" si="29"/>
        <v>11.7</v>
      </c>
      <c r="AI341" s="6">
        <v>0</v>
      </c>
    </row>
    <row r="342" spans="2:35" x14ac:dyDescent="0.25">
      <c r="B342" s="5"/>
      <c r="C342" s="8">
        <v>31387</v>
      </c>
      <c r="D342" s="6">
        <v>16.600000000000001</v>
      </c>
      <c r="E342" s="6">
        <v>6.8</v>
      </c>
      <c r="F342" s="6">
        <f t="shared" si="25"/>
        <v>11.700000000000001</v>
      </c>
      <c r="G342" s="6">
        <v>0</v>
      </c>
      <c r="I342" s="5"/>
      <c r="J342" s="8">
        <v>31752</v>
      </c>
      <c r="K342" s="6">
        <v>15.6</v>
      </c>
      <c r="L342" s="6">
        <v>9</v>
      </c>
      <c r="M342" s="6">
        <f t="shared" si="26"/>
        <v>12.3</v>
      </c>
      <c r="N342" s="6">
        <v>0</v>
      </c>
      <c r="P342" s="5"/>
      <c r="Q342" s="8">
        <v>32117</v>
      </c>
      <c r="R342" s="6">
        <v>18.600000000000001</v>
      </c>
      <c r="S342" s="6">
        <v>9.1999999999999993</v>
      </c>
      <c r="T342" s="6">
        <f t="shared" si="27"/>
        <v>13.9</v>
      </c>
      <c r="U342" s="6">
        <v>0</v>
      </c>
      <c r="W342" s="5"/>
      <c r="X342" s="8">
        <v>32482</v>
      </c>
      <c r="Y342" s="6">
        <v>17</v>
      </c>
      <c r="Z342" s="6">
        <v>10.199999999999999</v>
      </c>
      <c r="AA342" s="6">
        <f t="shared" si="28"/>
        <v>13.6</v>
      </c>
      <c r="AB342" s="6">
        <v>0</v>
      </c>
      <c r="AD342" s="5"/>
      <c r="AE342" s="8">
        <v>32848</v>
      </c>
      <c r="AF342" s="6">
        <v>14.2</v>
      </c>
      <c r="AG342" s="6">
        <v>6.2</v>
      </c>
      <c r="AH342" s="6">
        <f t="shared" si="29"/>
        <v>10.199999999999999</v>
      </c>
      <c r="AI342" s="6">
        <v>0</v>
      </c>
    </row>
    <row r="343" spans="2:35" x14ac:dyDescent="0.25">
      <c r="B343" s="5"/>
      <c r="C343" s="8">
        <v>31388</v>
      </c>
      <c r="D343" s="6">
        <v>15.4</v>
      </c>
      <c r="E343" s="6">
        <v>6.8</v>
      </c>
      <c r="F343" s="6">
        <f t="shared" si="25"/>
        <v>11.1</v>
      </c>
      <c r="G343" s="6">
        <v>0</v>
      </c>
      <c r="I343" s="5"/>
      <c r="J343" s="8">
        <v>31753</v>
      </c>
      <c r="K343" s="6">
        <v>14.6</v>
      </c>
      <c r="L343" s="6">
        <v>8.8000000000000007</v>
      </c>
      <c r="M343" s="6">
        <f t="shared" si="26"/>
        <v>11.7</v>
      </c>
      <c r="N343" s="6">
        <v>0</v>
      </c>
      <c r="P343" s="5"/>
      <c r="Q343" s="8">
        <v>32118</v>
      </c>
      <c r="R343" s="6">
        <v>14.8</v>
      </c>
      <c r="S343" s="6">
        <v>7.2</v>
      </c>
      <c r="T343" s="6">
        <f t="shared" si="27"/>
        <v>11</v>
      </c>
      <c r="U343" s="6">
        <v>0</v>
      </c>
      <c r="W343" s="5"/>
      <c r="X343" s="8">
        <v>32483</v>
      </c>
      <c r="Y343" s="6">
        <v>17.600000000000001</v>
      </c>
      <c r="Z343" s="6">
        <v>9</v>
      </c>
      <c r="AA343" s="6">
        <f t="shared" si="28"/>
        <v>13.3</v>
      </c>
      <c r="AB343" s="6">
        <v>0</v>
      </c>
      <c r="AD343" s="5"/>
      <c r="AE343" s="8">
        <v>32849</v>
      </c>
      <c r="AF343" s="6">
        <v>13.6</v>
      </c>
      <c r="AG343" s="6">
        <v>10.4</v>
      </c>
      <c r="AH343" s="6">
        <f t="shared" si="29"/>
        <v>12</v>
      </c>
      <c r="AI343" s="6">
        <v>2.2000000000000002</v>
      </c>
    </row>
    <row r="344" spans="2:35" x14ac:dyDescent="0.25">
      <c r="B344" s="5"/>
      <c r="C344" s="8">
        <v>31389</v>
      </c>
      <c r="D344" s="6">
        <v>15</v>
      </c>
      <c r="E344" s="6">
        <v>7.8</v>
      </c>
      <c r="F344" s="6">
        <f t="shared" si="25"/>
        <v>11.4</v>
      </c>
      <c r="G344" s="6">
        <v>0.4</v>
      </c>
      <c r="I344" s="5"/>
      <c r="J344" s="8">
        <v>31754</v>
      </c>
      <c r="K344" s="6">
        <v>15.6</v>
      </c>
      <c r="L344" s="6">
        <v>8.4</v>
      </c>
      <c r="M344" s="6">
        <f t="shared" si="26"/>
        <v>12</v>
      </c>
      <c r="N344" s="6">
        <v>22.4</v>
      </c>
      <c r="P344" s="5"/>
      <c r="Q344" s="8">
        <v>32119</v>
      </c>
      <c r="R344" s="6">
        <v>16.8</v>
      </c>
      <c r="S344" s="6">
        <v>8.4</v>
      </c>
      <c r="T344" s="6">
        <f t="shared" si="27"/>
        <v>12.600000000000001</v>
      </c>
      <c r="U344" s="6">
        <v>0</v>
      </c>
      <c r="W344" s="5"/>
      <c r="X344" s="8">
        <v>32484</v>
      </c>
      <c r="Y344" s="6">
        <v>15.2</v>
      </c>
      <c r="Z344" s="6">
        <v>6.8</v>
      </c>
      <c r="AA344" s="6">
        <f t="shared" si="28"/>
        <v>11</v>
      </c>
      <c r="AB344" s="6">
        <v>0</v>
      </c>
      <c r="AD344" s="5"/>
      <c r="AE344" s="8">
        <v>32850</v>
      </c>
      <c r="AF344" s="6">
        <v>17</v>
      </c>
      <c r="AG344" s="6">
        <v>10.6</v>
      </c>
      <c r="AH344" s="6">
        <f t="shared" si="29"/>
        <v>13.8</v>
      </c>
      <c r="AI344" s="6">
        <v>0</v>
      </c>
    </row>
    <row r="345" spans="2:35" x14ac:dyDescent="0.25">
      <c r="B345" s="5"/>
      <c r="C345" s="8">
        <v>31390</v>
      </c>
      <c r="D345" s="6">
        <v>11.4</v>
      </c>
      <c r="E345" s="6">
        <v>6</v>
      </c>
      <c r="F345" s="6">
        <f t="shared" si="25"/>
        <v>8.6999999999999993</v>
      </c>
      <c r="G345" s="6">
        <v>1.6</v>
      </c>
      <c r="I345" s="5"/>
      <c r="J345" s="8">
        <v>31755</v>
      </c>
      <c r="K345" s="6">
        <v>11.4</v>
      </c>
      <c r="L345" s="6">
        <v>6.8</v>
      </c>
      <c r="M345" s="6">
        <f t="shared" si="26"/>
        <v>9.1</v>
      </c>
      <c r="N345" s="6">
        <v>6</v>
      </c>
      <c r="P345" s="5"/>
      <c r="Q345" s="8">
        <v>32120</v>
      </c>
      <c r="R345" s="6">
        <v>12.8</v>
      </c>
      <c r="S345" s="6">
        <v>8.6</v>
      </c>
      <c r="T345" s="6">
        <f t="shared" si="27"/>
        <v>10.7</v>
      </c>
      <c r="U345" s="6">
        <v>2</v>
      </c>
      <c r="W345" s="5"/>
      <c r="X345" s="8">
        <v>32485</v>
      </c>
      <c r="Y345" s="6">
        <v>13.8</v>
      </c>
      <c r="Z345" s="6">
        <v>4</v>
      </c>
      <c r="AA345" s="6">
        <f t="shared" si="28"/>
        <v>8.9</v>
      </c>
      <c r="AB345" s="6">
        <v>0</v>
      </c>
      <c r="AD345" s="5"/>
      <c r="AE345" s="8">
        <v>32851</v>
      </c>
      <c r="AF345" s="6">
        <v>17.600000000000001</v>
      </c>
      <c r="AG345" s="6">
        <v>10.6</v>
      </c>
      <c r="AH345" s="6">
        <f t="shared" si="29"/>
        <v>14.100000000000001</v>
      </c>
      <c r="AI345" s="6">
        <v>0</v>
      </c>
    </row>
    <row r="346" spans="2:35" x14ac:dyDescent="0.25">
      <c r="B346" s="5"/>
      <c r="C346" s="8">
        <v>31391</v>
      </c>
      <c r="D346" s="6">
        <v>12</v>
      </c>
      <c r="E346" s="6">
        <v>3.8</v>
      </c>
      <c r="F346" s="6">
        <f t="shared" si="25"/>
        <v>7.9</v>
      </c>
      <c r="G346" s="6">
        <v>0</v>
      </c>
      <c r="I346" s="5"/>
      <c r="J346" s="8">
        <v>31756</v>
      </c>
      <c r="K346" s="6">
        <v>11.4</v>
      </c>
      <c r="L346" s="6">
        <v>6.8</v>
      </c>
      <c r="M346" s="6">
        <f t="shared" si="26"/>
        <v>9.1</v>
      </c>
      <c r="N346" s="6">
        <v>6</v>
      </c>
      <c r="P346" s="5"/>
      <c r="Q346" s="8">
        <v>32121</v>
      </c>
      <c r="R346" s="6">
        <v>12.6</v>
      </c>
      <c r="S346" s="6">
        <v>7.6</v>
      </c>
      <c r="T346" s="6">
        <f t="shared" si="27"/>
        <v>10.1</v>
      </c>
      <c r="U346" s="6">
        <v>0.6</v>
      </c>
      <c r="W346" s="5"/>
      <c r="X346" s="8">
        <v>32486</v>
      </c>
      <c r="Y346" s="6">
        <v>13.6</v>
      </c>
      <c r="Z346" s="6">
        <v>3.6</v>
      </c>
      <c r="AA346" s="6">
        <f t="shared" si="28"/>
        <v>8.6</v>
      </c>
      <c r="AB346" s="6">
        <v>0</v>
      </c>
      <c r="AD346" s="5"/>
      <c r="AE346" s="8">
        <v>32852</v>
      </c>
      <c r="AF346" s="6">
        <v>14.2</v>
      </c>
      <c r="AG346" s="6">
        <v>12</v>
      </c>
      <c r="AH346" s="6">
        <f t="shared" si="29"/>
        <v>13.1</v>
      </c>
      <c r="AI346" s="6">
        <v>0.4</v>
      </c>
    </row>
    <row r="347" spans="2:35" x14ac:dyDescent="0.25">
      <c r="B347" s="5"/>
      <c r="C347" s="8">
        <v>31392</v>
      </c>
      <c r="D347" s="6">
        <v>13.4</v>
      </c>
      <c r="E347" s="6">
        <v>3.8</v>
      </c>
      <c r="F347" s="6">
        <f t="shared" si="25"/>
        <v>8.6</v>
      </c>
      <c r="G347" s="6">
        <v>0</v>
      </c>
      <c r="I347" s="5"/>
      <c r="J347" s="8">
        <v>31757</v>
      </c>
      <c r="K347" s="6">
        <v>15.4</v>
      </c>
      <c r="L347" s="6">
        <v>5</v>
      </c>
      <c r="M347" s="6">
        <f t="shared" si="26"/>
        <v>10.199999999999999</v>
      </c>
      <c r="N347" s="6">
        <v>0</v>
      </c>
      <c r="P347" s="5"/>
      <c r="Q347" s="8">
        <v>32122</v>
      </c>
      <c r="R347" s="6">
        <v>14.2</v>
      </c>
      <c r="S347" s="6">
        <v>9</v>
      </c>
      <c r="T347" s="6">
        <f t="shared" si="27"/>
        <v>11.6</v>
      </c>
      <c r="U347" s="6">
        <v>0.6</v>
      </c>
      <c r="W347" s="5"/>
      <c r="X347" s="8">
        <v>32487</v>
      </c>
      <c r="Y347" s="6">
        <v>16.600000000000001</v>
      </c>
      <c r="Z347" s="6">
        <v>7.2</v>
      </c>
      <c r="AA347" s="6">
        <f t="shared" si="28"/>
        <v>11.9</v>
      </c>
      <c r="AB347" s="6">
        <v>0</v>
      </c>
      <c r="AD347" s="5"/>
      <c r="AE347" s="8">
        <v>32853</v>
      </c>
      <c r="AF347" s="6">
        <v>16.2</v>
      </c>
      <c r="AG347" s="6">
        <v>10</v>
      </c>
      <c r="AH347" s="6">
        <f t="shared" si="29"/>
        <v>13.1</v>
      </c>
      <c r="AI347" s="6">
        <v>0</v>
      </c>
    </row>
    <row r="348" spans="2:35" x14ac:dyDescent="0.25">
      <c r="B348" s="5"/>
      <c r="C348" s="8">
        <v>31393</v>
      </c>
      <c r="D348" s="6">
        <v>14.2</v>
      </c>
      <c r="E348" s="6">
        <v>6</v>
      </c>
      <c r="F348" s="6">
        <f t="shared" si="25"/>
        <v>10.1</v>
      </c>
      <c r="G348" s="6">
        <v>0</v>
      </c>
      <c r="I348" s="5"/>
      <c r="J348" s="8">
        <v>31758</v>
      </c>
      <c r="K348" s="6">
        <v>13.6</v>
      </c>
      <c r="L348" s="6">
        <v>7.2</v>
      </c>
      <c r="M348" s="6">
        <f t="shared" si="26"/>
        <v>10.4</v>
      </c>
      <c r="N348" s="6">
        <v>0</v>
      </c>
      <c r="P348" s="5"/>
      <c r="Q348" s="8">
        <v>32123</v>
      </c>
      <c r="R348" s="6">
        <v>13.8</v>
      </c>
      <c r="S348" s="6">
        <v>9.6</v>
      </c>
      <c r="T348" s="6">
        <f t="shared" si="27"/>
        <v>11.7</v>
      </c>
      <c r="U348" s="6">
        <v>14</v>
      </c>
      <c r="W348" s="5"/>
      <c r="X348" s="8">
        <v>32488</v>
      </c>
      <c r="Y348" s="6">
        <v>15.8</v>
      </c>
      <c r="Z348" s="6">
        <v>6.8</v>
      </c>
      <c r="AA348" s="6">
        <f t="shared" si="28"/>
        <v>11.3</v>
      </c>
      <c r="AB348" s="6">
        <v>0</v>
      </c>
      <c r="AD348" s="5"/>
      <c r="AE348" s="8">
        <v>32854</v>
      </c>
      <c r="AF348" s="6">
        <v>17</v>
      </c>
      <c r="AG348" s="6">
        <v>12</v>
      </c>
      <c r="AH348" s="6">
        <f t="shared" si="29"/>
        <v>14.5</v>
      </c>
      <c r="AI348" s="6">
        <v>0</v>
      </c>
    </row>
    <row r="349" spans="2:35" x14ac:dyDescent="0.25">
      <c r="B349" s="5"/>
      <c r="C349" s="8">
        <v>31394</v>
      </c>
      <c r="D349" s="6">
        <v>13</v>
      </c>
      <c r="E349" s="6">
        <v>4</v>
      </c>
      <c r="F349" s="6">
        <f t="shared" si="25"/>
        <v>8.5</v>
      </c>
      <c r="G349" s="6">
        <v>0</v>
      </c>
      <c r="I349" s="5"/>
      <c r="J349" s="8">
        <v>31759</v>
      </c>
      <c r="K349" s="6">
        <v>14</v>
      </c>
      <c r="L349" s="6">
        <v>8</v>
      </c>
      <c r="M349" s="6">
        <f t="shared" si="26"/>
        <v>11</v>
      </c>
      <c r="N349" s="6">
        <v>2.2000000000000002</v>
      </c>
      <c r="P349" s="5"/>
      <c r="Q349" s="8">
        <v>32124</v>
      </c>
      <c r="R349" s="6">
        <v>14.8</v>
      </c>
      <c r="S349" s="6">
        <v>10.4</v>
      </c>
      <c r="T349" s="6">
        <f t="shared" si="27"/>
        <v>12.600000000000001</v>
      </c>
      <c r="U349" s="6">
        <v>3.2</v>
      </c>
      <c r="W349" s="5"/>
      <c r="X349" s="8">
        <v>32489</v>
      </c>
      <c r="Y349" s="6">
        <v>13.2</v>
      </c>
      <c r="Z349" s="6">
        <v>6</v>
      </c>
      <c r="AA349" s="6">
        <f t="shared" si="28"/>
        <v>9.6</v>
      </c>
      <c r="AB349" s="6">
        <v>0</v>
      </c>
      <c r="AD349" s="5"/>
      <c r="AE349" s="8">
        <v>32855</v>
      </c>
      <c r="AF349" s="6">
        <v>19.600000000000001</v>
      </c>
      <c r="AG349" s="6">
        <v>13.2</v>
      </c>
      <c r="AH349" s="6">
        <f t="shared" si="29"/>
        <v>16.399999999999999</v>
      </c>
      <c r="AI349" s="6">
        <v>0</v>
      </c>
    </row>
    <row r="350" spans="2:35" x14ac:dyDescent="0.25">
      <c r="B350" s="5"/>
      <c r="C350" s="8">
        <v>31395</v>
      </c>
      <c r="D350" s="6">
        <v>14.8</v>
      </c>
      <c r="E350" s="6">
        <v>5</v>
      </c>
      <c r="F350" s="6">
        <f t="shared" si="25"/>
        <v>9.9</v>
      </c>
      <c r="G350" s="6">
        <v>0</v>
      </c>
      <c r="I350" s="5"/>
      <c r="J350" s="8">
        <v>31760</v>
      </c>
      <c r="K350" s="6">
        <v>14</v>
      </c>
      <c r="L350" s="6">
        <v>5.8</v>
      </c>
      <c r="M350" s="6">
        <f t="shared" si="26"/>
        <v>9.9</v>
      </c>
      <c r="N350" s="6">
        <v>0.4</v>
      </c>
      <c r="P350" s="5"/>
      <c r="Q350" s="8">
        <v>32125</v>
      </c>
      <c r="R350" s="6">
        <v>17.2</v>
      </c>
      <c r="S350" s="6">
        <v>9.8000000000000007</v>
      </c>
      <c r="T350" s="6">
        <f t="shared" si="27"/>
        <v>13.5</v>
      </c>
      <c r="U350" s="6">
        <v>21.6</v>
      </c>
      <c r="W350" s="5"/>
      <c r="X350" s="8">
        <v>32490</v>
      </c>
      <c r="Y350" s="6">
        <v>15.8</v>
      </c>
      <c r="Z350" s="6">
        <v>6.2</v>
      </c>
      <c r="AA350" s="6">
        <f t="shared" si="28"/>
        <v>11</v>
      </c>
      <c r="AB350" s="6">
        <v>0</v>
      </c>
      <c r="AD350" s="5"/>
      <c r="AE350" s="8">
        <v>32856</v>
      </c>
      <c r="AF350" s="6">
        <v>20.2</v>
      </c>
      <c r="AG350" s="6">
        <v>12.6</v>
      </c>
      <c r="AH350" s="6">
        <f t="shared" si="29"/>
        <v>16.399999999999999</v>
      </c>
      <c r="AI350" s="6">
        <v>0</v>
      </c>
    </row>
    <row r="351" spans="2:35" x14ac:dyDescent="0.25">
      <c r="B351" s="5"/>
      <c r="C351" s="8">
        <v>31396</v>
      </c>
      <c r="D351" s="6">
        <v>15.6</v>
      </c>
      <c r="E351" s="6">
        <v>5</v>
      </c>
      <c r="F351" s="6">
        <f t="shared" si="25"/>
        <v>10.3</v>
      </c>
      <c r="G351" s="6">
        <v>0</v>
      </c>
      <c r="I351" s="5"/>
      <c r="J351" s="8">
        <v>31761</v>
      </c>
      <c r="K351" s="6">
        <v>13.2</v>
      </c>
      <c r="L351" s="6">
        <v>8.6</v>
      </c>
      <c r="M351" s="6">
        <f t="shared" si="26"/>
        <v>10.899999999999999</v>
      </c>
      <c r="N351" s="6">
        <v>0</v>
      </c>
      <c r="P351" s="5"/>
      <c r="Q351" s="8">
        <v>32126</v>
      </c>
      <c r="R351" s="6">
        <v>19.2</v>
      </c>
      <c r="S351" s="6">
        <v>10</v>
      </c>
      <c r="T351" s="6">
        <f t="shared" si="27"/>
        <v>14.6</v>
      </c>
      <c r="U351" s="6">
        <v>0</v>
      </c>
      <c r="W351" s="5"/>
      <c r="X351" s="8">
        <v>32491</v>
      </c>
      <c r="Y351" s="6">
        <v>13.8</v>
      </c>
      <c r="Z351" s="6">
        <v>3.8</v>
      </c>
      <c r="AA351" s="6">
        <f t="shared" si="28"/>
        <v>8.8000000000000007</v>
      </c>
      <c r="AB351" s="6">
        <v>0</v>
      </c>
      <c r="AD351" s="5"/>
      <c r="AE351" s="8">
        <v>32857</v>
      </c>
      <c r="AF351" s="6">
        <v>21.2</v>
      </c>
      <c r="AG351" s="6">
        <v>15.2</v>
      </c>
      <c r="AH351" s="6">
        <f t="shared" si="29"/>
        <v>18.2</v>
      </c>
      <c r="AI351" s="6">
        <v>0</v>
      </c>
    </row>
    <row r="352" spans="2:35" x14ac:dyDescent="0.25">
      <c r="B352" s="5"/>
      <c r="C352" s="8">
        <v>31397</v>
      </c>
      <c r="D352" s="6">
        <v>18</v>
      </c>
      <c r="E352" s="6">
        <v>8</v>
      </c>
      <c r="F352" s="6">
        <f t="shared" si="25"/>
        <v>13</v>
      </c>
      <c r="G352" s="6">
        <v>0</v>
      </c>
      <c r="I352" s="5"/>
      <c r="J352" s="8">
        <v>31762</v>
      </c>
      <c r="K352" s="6">
        <v>15.6</v>
      </c>
      <c r="L352" s="6">
        <v>5.8</v>
      </c>
      <c r="M352" s="6">
        <f t="shared" si="26"/>
        <v>10.7</v>
      </c>
      <c r="N352" s="6">
        <v>0</v>
      </c>
      <c r="P352" s="5"/>
      <c r="Q352" s="8">
        <v>32127</v>
      </c>
      <c r="R352" s="6">
        <v>21.4</v>
      </c>
      <c r="S352" s="6">
        <v>12.8</v>
      </c>
      <c r="T352" s="6">
        <f t="shared" si="27"/>
        <v>17.100000000000001</v>
      </c>
      <c r="U352" s="6">
        <v>0</v>
      </c>
      <c r="W352" s="5"/>
      <c r="X352" s="8">
        <v>32492</v>
      </c>
      <c r="Y352" s="6">
        <v>15.6</v>
      </c>
      <c r="Z352" s="6">
        <v>6.4</v>
      </c>
      <c r="AA352" s="6">
        <f t="shared" si="28"/>
        <v>11</v>
      </c>
      <c r="AB352" s="6">
        <v>0</v>
      </c>
      <c r="AD352" s="5"/>
      <c r="AE352" s="8">
        <v>32858</v>
      </c>
      <c r="AF352" s="6">
        <v>23</v>
      </c>
      <c r="AG352" s="6">
        <v>14.2</v>
      </c>
      <c r="AH352" s="6">
        <f t="shared" si="29"/>
        <v>18.600000000000001</v>
      </c>
      <c r="AI352" s="6">
        <v>0</v>
      </c>
    </row>
    <row r="353" spans="2:35" x14ac:dyDescent="0.25">
      <c r="B353" s="5"/>
      <c r="C353" s="8">
        <v>31398</v>
      </c>
      <c r="D353" s="6">
        <v>21</v>
      </c>
      <c r="E353" s="6">
        <v>7.8</v>
      </c>
      <c r="F353" s="6">
        <f t="shared" si="25"/>
        <v>14.4</v>
      </c>
      <c r="G353" s="6">
        <v>0</v>
      </c>
      <c r="I353" s="5"/>
      <c r="J353" s="8">
        <v>31763</v>
      </c>
      <c r="K353" s="6">
        <v>14.4</v>
      </c>
      <c r="L353" s="6">
        <v>7</v>
      </c>
      <c r="M353" s="6">
        <f t="shared" si="26"/>
        <v>10.7</v>
      </c>
      <c r="N353" s="6">
        <v>0</v>
      </c>
      <c r="P353" s="5"/>
      <c r="Q353" s="8">
        <v>32128</v>
      </c>
      <c r="R353" s="6">
        <v>22.2</v>
      </c>
      <c r="S353" s="6">
        <v>13</v>
      </c>
      <c r="T353" s="6">
        <f t="shared" si="27"/>
        <v>17.600000000000001</v>
      </c>
      <c r="U353" s="6">
        <v>0</v>
      </c>
      <c r="W353" s="5"/>
      <c r="X353" s="8">
        <v>32493</v>
      </c>
      <c r="Y353" s="6">
        <v>14.2</v>
      </c>
      <c r="Z353" s="6">
        <v>5.8</v>
      </c>
      <c r="AA353" s="6">
        <f t="shared" si="28"/>
        <v>10</v>
      </c>
      <c r="AB353" s="6">
        <v>0</v>
      </c>
      <c r="AD353" s="5"/>
      <c r="AE353" s="8">
        <v>32859</v>
      </c>
      <c r="AF353" s="6">
        <v>19.399999999999999</v>
      </c>
      <c r="AG353" s="6">
        <v>12.6</v>
      </c>
      <c r="AH353" s="6">
        <f t="shared" si="29"/>
        <v>16</v>
      </c>
      <c r="AI353" s="6">
        <v>0</v>
      </c>
    </row>
    <row r="354" spans="2:35" x14ac:dyDescent="0.25">
      <c r="B354" s="5"/>
      <c r="C354" s="8">
        <v>31399</v>
      </c>
      <c r="D354" s="6">
        <v>17.2</v>
      </c>
      <c r="E354" s="6">
        <v>7.8</v>
      </c>
      <c r="F354" s="6">
        <f t="shared" si="25"/>
        <v>12.5</v>
      </c>
      <c r="G354" s="6">
        <v>0</v>
      </c>
      <c r="I354" s="5"/>
      <c r="J354" s="8">
        <v>31764</v>
      </c>
      <c r="K354" s="6">
        <v>15.6</v>
      </c>
      <c r="L354" s="6">
        <v>13.2</v>
      </c>
      <c r="M354" s="6">
        <f t="shared" si="26"/>
        <v>14.399999999999999</v>
      </c>
      <c r="N354" s="6">
        <v>0</v>
      </c>
      <c r="P354" s="5"/>
      <c r="Q354" s="8">
        <v>32129</v>
      </c>
      <c r="R354" s="6">
        <v>23.4</v>
      </c>
      <c r="S354" s="6">
        <v>12.6</v>
      </c>
      <c r="T354" s="6">
        <f t="shared" si="27"/>
        <v>18</v>
      </c>
      <c r="U354" s="6">
        <v>0</v>
      </c>
      <c r="W354" s="5"/>
      <c r="X354" s="8">
        <v>32494</v>
      </c>
      <c r="Y354" s="6">
        <v>12.2</v>
      </c>
      <c r="Z354" s="6">
        <v>3.8</v>
      </c>
      <c r="AA354" s="6">
        <f t="shared" si="28"/>
        <v>8</v>
      </c>
      <c r="AB354" s="6">
        <v>0</v>
      </c>
      <c r="AD354" s="5"/>
      <c r="AE354" s="8">
        <v>32860</v>
      </c>
      <c r="AF354" s="6">
        <v>18.8</v>
      </c>
      <c r="AG354" s="6">
        <v>12</v>
      </c>
      <c r="AH354" s="6">
        <f t="shared" si="29"/>
        <v>15.4</v>
      </c>
      <c r="AI354" s="6">
        <v>0.1</v>
      </c>
    </row>
    <row r="355" spans="2:35" x14ac:dyDescent="0.25">
      <c r="B355" s="5"/>
      <c r="C355" s="8">
        <v>31400</v>
      </c>
      <c r="D355" s="6">
        <v>16.600000000000001</v>
      </c>
      <c r="E355" s="6">
        <v>6</v>
      </c>
      <c r="F355" s="6">
        <f t="shared" si="25"/>
        <v>11.3</v>
      </c>
      <c r="G355" s="6">
        <v>0</v>
      </c>
      <c r="I355" s="5"/>
      <c r="J355" s="8">
        <v>31765</v>
      </c>
      <c r="K355" s="6">
        <v>16.399999999999999</v>
      </c>
      <c r="L355" s="6">
        <v>5.4</v>
      </c>
      <c r="M355" s="6">
        <f t="shared" si="26"/>
        <v>10.899999999999999</v>
      </c>
      <c r="N355" s="6">
        <v>0</v>
      </c>
      <c r="P355" s="5"/>
      <c r="Q355" s="8">
        <v>32130</v>
      </c>
      <c r="R355" s="6">
        <v>21.2</v>
      </c>
      <c r="S355" s="6">
        <v>13.2</v>
      </c>
      <c r="T355" s="6">
        <f t="shared" si="27"/>
        <v>17.2</v>
      </c>
      <c r="U355" s="6">
        <v>0</v>
      </c>
      <c r="W355" s="5"/>
      <c r="X355" s="8">
        <v>32495</v>
      </c>
      <c r="Y355" s="6">
        <v>13.2</v>
      </c>
      <c r="Z355" s="6">
        <v>2.8</v>
      </c>
      <c r="AA355" s="6">
        <f t="shared" si="28"/>
        <v>8</v>
      </c>
      <c r="AB355" s="6">
        <v>0</v>
      </c>
      <c r="AD355" s="5"/>
      <c r="AE355" s="8">
        <v>32861</v>
      </c>
      <c r="AF355" s="6">
        <v>17.8</v>
      </c>
      <c r="AG355" s="6">
        <v>12.6</v>
      </c>
      <c r="AH355" s="6">
        <f t="shared" si="29"/>
        <v>15.2</v>
      </c>
      <c r="AI355" s="6">
        <v>0</v>
      </c>
    </row>
    <row r="356" spans="2:35" x14ac:dyDescent="0.25">
      <c r="B356" s="5"/>
      <c r="C356" s="8">
        <v>31401</v>
      </c>
      <c r="D356" s="6">
        <v>17.600000000000001</v>
      </c>
      <c r="E356" s="6">
        <v>6</v>
      </c>
      <c r="F356" s="6">
        <f t="shared" si="25"/>
        <v>11.8</v>
      </c>
      <c r="G356" s="6">
        <v>0</v>
      </c>
      <c r="I356" s="5"/>
      <c r="J356" s="8">
        <v>31766</v>
      </c>
      <c r="K356" s="6">
        <v>15</v>
      </c>
      <c r="L356" s="6">
        <v>7</v>
      </c>
      <c r="M356" s="6">
        <f t="shared" si="26"/>
        <v>11</v>
      </c>
      <c r="N356" s="6">
        <v>0</v>
      </c>
      <c r="P356" s="5"/>
      <c r="Q356" s="8">
        <v>32131</v>
      </c>
      <c r="R356" s="6">
        <v>19.2</v>
      </c>
      <c r="S356" s="6">
        <v>11.4</v>
      </c>
      <c r="T356" s="6">
        <f t="shared" si="27"/>
        <v>15.3</v>
      </c>
      <c r="U356" s="6">
        <v>0</v>
      </c>
      <c r="W356" s="5"/>
      <c r="X356" s="8">
        <v>32496</v>
      </c>
      <c r="Y356" s="6">
        <v>12.6</v>
      </c>
      <c r="Z356" s="6">
        <v>3.2</v>
      </c>
      <c r="AA356" s="6">
        <f t="shared" si="28"/>
        <v>7.9</v>
      </c>
      <c r="AB356" s="6">
        <v>0</v>
      </c>
      <c r="AD356" s="5"/>
      <c r="AE356" s="8">
        <v>32862</v>
      </c>
      <c r="AF356" s="6">
        <v>18.399999999999999</v>
      </c>
      <c r="AG356" s="6">
        <v>12.6</v>
      </c>
      <c r="AH356" s="6">
        <f t="shared" si="29"/>
        <v>15.5</v>
      </c>
      <c r="AI356" s="6">
        <v>0</v>
      </c>
    </row>
    <row r="357" spans="2:35" x14ac:dyDescent="0.25">
      <c r="B357" s="5"/>
      <c r="C357" s="8">
        <v>31402</v>
      </c>
      <c r="D357" s="6">
        <v>16.399999999999999</v>
      </c>
      <c r="E357" s="6">
        <v>7.4</v>
      </c>
      <c r="F357" s="6">
        <f t="shared" si="25"/>
        <v>11.899999999999999</v>
      </c>
      <c r="G357" s="6">
        <v>0</v>
      </c>
      <c r="I357" s="5"/>
      <c r="J357" s="8">
        <v>31767</v>
      </c>
      <c r="K357" s="6">
        <v>14</v>
      </c>
      <c r="L357" s="6">
        <v>3.8</v>
      </c>
      <c r="M357" s="6">
        <f t="shared" si="26"/>
        <v>8.9</v>
      </c>
      <c r="N357" s="6">
        <v>0</v>
      </c>
      <c r="P357" s="5"/>
      <c r="Q357" s="8">
        <v>32132</v>
      </c>
      <c r="R357" s="6">
        <v>17.600000000000001</v>
      </c>
      <c r="S357" s="6">
        <v>9.8000000000000007</v>
      </c>
      <c r="T357" s="6">
        <f t="shared" si="27"/>
        <v>13.700000000000001</v>
      </c>
      <c r="U357" s="6">
        <v>0</v>
      </c>
      <c r="W357" s="5"/>
      <c r="X357" s="8">
        <v>32497</v>
      </c>
      <c r="Y357" s="6">
        <v>15.4</v>
      </c>
      <c r="Z357" s="6">
        <v>5</v>
      </c>
      <c r="AA357" s="6">
        <f t="shared" si="28"/>
        <v>10.199999999999999</v>
      </c>
      <c r="AB357" s="6">
        <v>0.1</v>
      </c>
      <c r="AD357" s="5"/>
      <c r="AE357" s="8">
        <v>32863</v>
      </c>
      <c r="AF357" s="6">
        <v>20.2</v>
      </c>
      <c r="AG357" s="6">
        <v>13.2</v>
      </c>
      <c r="AH357" s="6">
        <f t="shared" si="29"/>
        <v>16.7</v>
      </c>
      <c r="AI357" s="6">
        <v>0</v>
      </c>
    </row>
    <row r="358" spans="2:35" x14ac:dyDescent="0.25">
      <c r="B358" s="5"/>
      <c r="C358" s="8">
        <v>31403</v>
      </c>
      <c r="D358" s="6">
        <v>15</v>
      </c>
      <c r="E358" s="6">
        <v>5</v>
      </c>
      <c r="F358" s="6">
        <f t="shared" si="25"/>
        <v>10</v>
      </c>
      <c r="G358" s="6">
        <v>2.6</v>
      </c>
      <c r="I358" s="5"/>
      <c r="J358" s="8">
        <v>31768</v>
      </c>
      <c r="K358" s="6">
        <v>12.4</v>
      </c>
      <c r="L358" s="6">
        <v>2.4</v>
      </c>
      <c r="M358" s="6">
        <f t="shared" si="26"/>
        <v>7.4</v>
      </c>
      <c r="N358" s="6">
        <v>0</v>
      </c>
      <c r="P358" s="5"/>
      <c r="Q358" s="8">
        <v>32133</v>
      </c>
      <c r="R358" s="6">
        <v>17</v>
      </c>
      <c r="S358" s="6">
        <v>10</v>
      </c>
      <c r="T358" s="6">
        <f t="shared" si="27"/>
        <v>13.5</v>
      </c>
      <c r="U358" s="6">
        <v>0</v>
      </c>
      <c r="W358" s="5"/>
      <c r="X358" s="8">
        <v>32498</v>
      </c>
      <c r="Y358" s="6">
        <v>14.8</v>
      </c>
      <c r="Z358" s="6">
        <v>4.2</v>
      </c>
      <c r="AA358" s="6">
        <f t="shared" si="28"/>
        <v>9.5</v>
      </c>
      <c r="AB358" s="6">
        <v>0</v>
      </c>
      <c r="AD358" s="5"/>
      <c r="AE358" s="8">
        <v>32864</v>
      </c>
      <c r="AF358" s="6">
        <v>18.8</v>
      </c>
      <c r="AG358" s="6">
        <v>12.2</v>
      </c>
      <c r="AH358" s="6">
        <f t="shared" si="29"/>
        <v>15.5</v>
      </c>
      <c r="AI358" s="6">
        <v>0</v>
      </c>
    </row>
    <row r="359" spans="2:35" x14ac:dyDescent="0.25">
      <c r="B359" s="5"/>
      <c r="C359" s="8">
        <v>31404</v>
      </c>
      <c r="D359" s="6">
        <v>12.2</v>
      </c>
      <c r="E359" s="6">
        <v>5</v>
      </c>
      <c r="F359" s="6">
        <f t="shared" si="25"/>
        <v>8.6</v>
      </c>
      <c r="G359" s="6">
        <v>0.1</v>
      </c>
      <c r="I359" s="5"/>
      <c r="J359" s="8">
        <v>31769</v>
      </c>
      <c r="K359" s="6">
        <v>11</v>
      </c>
      <c r="L359" s="6">
        <v>1.8</v>
      </c>
      <c r="M359" s="6">
        <f t="shared" si="26"/>
        <v>6.4</v>
      </c>
      <c r="N359" s="6">
        <v>0</v>
      </c>
      <c r="P359" s="5"/>
      <c r="Q359" s="8">
        <v>32134</v>
      </c>
      <c r="R359" s="6">
        <v>14.2</v>
      </c>
      <c r="S359" s="6">
        <v>12</v>
      </c>
      <c r="T359" s="6">
        <f t="shared" si="27"/>
        <v>13.1</v>
      </c>
      <c r="U359" s="6">
        <v>0</v>
      </c>
      <c r="W359" s="5"/>
      <c r="X359" s="8">
        <v>32499</v>
      </c>
      <c r="Y359" s="6">
        <v>15.2</v>
      </c>
      <c r="Z359" s="6">
        <v>3.8</v>
      </c>
      <c r="AA359" s="6">
        <f t="shared" si="28"/>
        <v>9.5</v>
      </c>
      <c r="AB359" s="6">
        <v>0</v>
      </c>
      <c r="AD359" s="5"/>
      <c r="AE359" s="8">
        <v>32865</v>
      </c>
      <c r="AF359" s="6">
        <v>16.2</v>
      </c>
      <c r="AG359" s="6">
        <v>10.199999999999999</v>
      </c>
      <c r="AH359" s="6">
        <f t="shared" si="29"/>
        <v>13.2</v>
      </c>
      <c r="AI359" s="6">
        <v>0</v>
      </c>
    </row>
    <row r="360" spans="2:35" x14ac:dyDescent="0.25">
      <c r="B360" s="5"/>
      <c r="C360" s="8">
        <v>31405</v>
      </c>
      <c r="D360" s="6">
        <v>14.6</v>
      </c>
      <c r="E360" s="6">
        <v>7.2</v>
      </c>
      <c r="F360" s="6">
        <f t="shared" si="25"/>
        <v>10.9</v>
      </c>
      <c r="G360" s="6">
        <v>0.1</v>
      </c>
      <c r="I360" s="5"/>
      <c r="J360" s="8">
        <v>31770</v>
      </c>
      <c r="K360" s="6">
        <v>11.8</v>
      </c>
      <c r="L360" s="6">
        <v>1.8</v>
      </c>
      <c r="M360" s="6">
        <f t="shared" si="26"/>
        <v>6.8000000000000007</v>
      </c>
      <c r="N360" s="6">
        <v>0</v>
      </c>
      <c r="P360" s="5"/>
      <c r="Q360" s="8">
        <v>32135</v>
      </c>
      <c r="R360" s="6">
        <v>14.6</v>
      </c>
      <c r="S360" s="6">
        <v>10</v>
      </c>
      <c r="T360" s="6">
        <f t="shared" si="27"/>
        <v>12.3</v>
      </c>
      <c r="U360" s="6">
        <v>0</v>
      </c>
      <c r="W360" s="5"/>
      <c r="X360" s="8">
        <v>32500</v>
      </c>
      <c r="Y360" s="6">
        <v>17</v>
      </c>
      <c r="Z360" s="6">
        <v>8.6</v>
      </c>
      <c r="AA360" s="6">
        <f t="shared" si="28"/>
        <v>12.8</v>
      </c>
      <c r="AB360" s="6">
        <v>0</v>
      </c>
      <c r="AD360" s="5"/>
      <c r="AE360" s="8">
        <v>32866</v>
      </c>
      <c r="AF360" s="6">
        <v>16.399999999999999</v>
      </c>
      <c r="AG360" s="6">
        <v>6.8</v>
      </c>
      <c r="AH360" s="6">
        <f t="shared" si="29"/>
        <v>11.6</v>
      </c>
      <c r="AI360" s="6">
        <v>0</v>
      </c>
    </row>
    <row r="361" spans="2:35" x14ac:dyDescent="0.25">
      <c r="B361" s="5"/>
      <c r="C361" s="8">
        <v>31406</v>
      </c>
      <c r="D361" s="6">
        <v>18.8</v>
      </c>
      <c r="E361" s="6">
        <v>8.8000000000000007</v>
      </c>
      <c r="F361" s="6">
        <f t="shared" si="25"/>
        <v>13.8</v>
      </c>
      <c r="G361" s="6">
        <v>0.1</v>
      </c>
      <c r="I361" s="5"/>
      <c r="J361" s="8">
        <v>31771</v>
      </c>
      <c r="K361" s="6">
        <v>11</v>
      </c>
      <c r="L361" s="6">
        <v>1.4</v>
      </c>
      <c r="M361" s="6">
        <f t="shared" si="26"/>
        <v>6.2</v>
      </c>
      <c r="N361" s="6">
        <v>0</v>
      </c>
      <c r="P361" s="5"/>
      <c r="Q361" s="8">
        <v>32136</v>
      </c>
      <c r="R361" s="6">
        <v>12.6</v>
      </c>
      <c r="S361" s="6">
        <v>8.8000000000000007</v>
      </c>
      <c r="T361" s="6">
        <f t="shared" si="27"/>
        <v>10.7</v>
      </c>
      <c r="U361" s="6">
        <v>0</v>
      </c>
      <c r="W361" s="5"/>
      <c r="X361" s="8">
        <v>32501</v>
      </c>
      <c r="Y361" s="6">
        <v>17</v>
      </c>
      <c r="Z361" s="6">
        <v>6.2</v>
      </c>
      <c r="AA361" s="6">
        <f t="shared" si="28"/>
        <v>11.6</v>
      </c>
      <c r="AB361" s="6">
        <v>0</v>
      </c>
      <c r="AD361" s="5"/>
      <c r="AE361" s="8">
        <v>32867</v>
      </c>
      <c r="AF361" s="6">
        <v>16</v>
      </c>
      <c r="AG361" s="6">
        <v>6.6</v>
      </c>
      <c r="AH361" s="6">
        <f t="shared" si="29"/>
        <v>11.3</v>
      </c>
      <c r="AI361" s="6">
        <v>0.8</v>
      </c>
    </row>
    <row r="362" spans="2:35" x14ac:dyDescent="0.25">
      <c r="B362" s="5"/>
      <c r="C362" s="8">
        <v>31407</v>
      </c>
      <c r="D362" s="6">
        <v>15.6</v>
      </c>
      <c r="E362" s="6">
        <v>9</v>
      </c>
      <c r="F362" s="6">
        <f t="shared" si="25"/>
        <v>12.3</v>
      </c>
      <c r="G362" s="6">
        <v>0</v>
      </c>
      <c r="I362" s="5"/>
      <c r="J362" s="8">
        <v>31772</v>
      </c>
      <c r="K362" s="6">
        <v>18.600000000000001</v>
      </c>
      <c r="L362" s="6">
        <v>9</v>
      </c>
      <c r="M362" s="6">
        <f t="shared" si="26"/>
        <v>13.8</v>
      </c>
      <c r="N362" s="6">
        <v>0</v>
      </c>
      <c r="P362" s="5"/>
      <c r="Q362" s="8">
        <v>32137</v>
      </c>
      <c r="R362" s="6">
        <v>16.600000000000001</v>
      </c>
      <c r="S362" s="6">
        <v>8</v>
      </c>
      <c r="T362" s="6">
        <f t="shared" si="27"/>
        <v>12.3</v>
      </c>
      <c r="U362" s="6">
        <v>0</v>
      </c>
      <c r="W362" s="5"/>
      <c r="X362" s="8">
        <v>32502</v>
      </c>
      <c r="Y362" s="6">
        <v>16.8</v>
      </c>
      <c r="Z362" s="6">
        <v>6.8</v>
      </c>
      <c r="AA362" s="6">
        <f t="shared" si="28"/>
        <v>11.8</v>
      </c>
      <c r="AB362" s="6">
        <v>0</v>
      </c>
      <c r="AD362" s="5"/>
      <c r="AE362" s="8">
        <v>32868</v>
      </c>
      <c r="AF362" s="6">
        <v>16.2</v>
      </c>
      <c r="AG362" s="6">
        <v>11</v>
      </c>
      <c r="AH362" s="6">
        <f t="shared" si="29"/>
        <v>13.6</v>
      </c>
      <c r="AI362" s="6">
        <v>0</v>
      </c>
    </row>
    <row r="363" spans="2:35" x14ac:dyDescent="0.25">
      <c r="B363" s="5"/>
      <c r="C363" s="8">
        <v>31408</v>
      </c>
      <c r="D363" s="6">
        <v>15.6</v>
      </c>
      <c r="E363" s="6">
        <v>9</v>
      </c>
      <c r="F363" s="6">
        <f t="shared" si="25"/>
        <v>12.3</v>
      </c>
      <c r="G363" s="6">
        <v>0.6</v>
      </c>
      <c r="I363" s="5"/>
      <c r="J363" s="8">
        <v>31773</v>
      </c>
      <c r="K363" s="6">
        <v>15.4</v>
      </c>
      <c r="L363" s="6">
        <v>9</v>
      </c>
      <c r="M363" s="6">
        <f t="shared" si="26"/>
        <v>12.2</v>
      </c>
      <c r="N363" s="6">
        <v>0</v>
      </c>
      <c r="P363" s="5"/>
      <c r="Q363" s="8">
        <v>32138</v>
      </c>
      <c r="R363" s="6">
        <v>16.8</v>
      </c>
      <c r="S363" s="6">
        <v>8</v>
      </c>
      <c r="T363" s="6">
        <f t="shared" si="27"/>
        <v>12.4</v>
      </c>
      <c r="U363" s="6">
        <v>0</v>
      </c>
      <c r="W363" s="5"/>
      <c r="X363" s="8">
        <v>32503</v>
      </c>
      <c r="Y363" s="6">
        <v>15.6</v>
      </c>
      <c r="Z363" s="6">
        <v>6.4</v>
      </c>
      <c r="AA363" s="6">
        <f t="shared" si="28"/>
        <v>11</v>
      </c>
      <c r="AB363" s="6">
        <v>0</v>
      </c>
      <c r="AD363" s="5"/>
      <c r="AE363" s="8">
        <v>32869</v>
      </c>
      <c r="AF363" s="6">
        <v>14.2</v>
      </c>
      <c r="AG363" s="6">
        <v>12.4</v>
      </c>
      <c r="AH363" s="6">
        <f t="shared" si="29"/>
        <v>13.3</v>
      </c>
      <c r="AI363" s="6">
        <v>5</v>
      </c>
    </row>
    <row r="364" spans="2:35" x14ac:dyDescent="0.25">
      <c r="B364" s="5"/>
      <c r="C364" s="8">
        <v>31409</v>
      </c>
      <c r="D364" s="6">
        <v>16.600000000000001</v>
      </c>
      <c r="E364" s="6">
        <v>8</v>
      </c>
      <c r="F364" s="6">
        <f t="shared" si="25"/>
        <v>12.3</v>
      </c>
      <c r="G364" s="6">
        <v>0.1</v>
      </c>
      <c r="I364" s="5"/>
      <c r="J364" s="8">
        <v>31774</v>
      </c>
      <c r="K364" s="6">
        <v>14</v>
      </c>
      <c r="L364" s="6">
        <v>5.4</v>
      </c>
      <c r="M364" s="6">
        <f t="shared" si="26"/>
        <v>9.6999999999999993</v>
      </c>
      <c r="N364" s="6">
        <v>0</v>
      </c>
      <c r="P364" s="5"/>
      <c r="Q364" s="8">
        <v>32139</v>
      </c>
      <c r="R364" s="6">
        <v>16.399999999999999</v>
      </c>
      <c r="S364" s="6">
        <v>9.1999999999999993</v>
      </c>
      <c r="T364" s="6">
        <f t="shared" si="27"/>
        <v>12.799999999999999</v>
      </c>
      <c r="U364" s="6">
        <v>0</v>
      </c>
      <c r="W364" s="5"/>
      <c r="X364" s="8">
        <v>32504</v>
      </c>
      <c r="Y364" s="6">
        <v>13.8</v>
      </c>
      <c r="Z364" s="6">
        <v>6</v>
      </c>
      <c r="AA364" s="6">
        <f t="shared" si="28"/>
        <v>9.9</v>
      </c>
      <c r="AB364" s="6">
        <v>0</v>
      </c>
      <c r="AD364" s="5"/>
      <c r="AE364" s="8">
        <v>32870</v>
      </c>
      <c r="AF364" s="6">
        <v>14</v>
      </c>
      <c r="AG364" s="6">
        <v>12.6</v>
      </c>
      <c r="AH364" s="6">
        <f t="shared" si="29"/>
        <v>13.3</v>
      </c>
      <c r="AI364" s="6">
        <v>0</v>
      </c>
    </row>
    <row r="365" spans="2:35" x14ac:dyDescent="0.25">
      <c r="B365" s="5"/>
      <c r="C365" s="8">
        <v>31410</v>
      </c>
      <c r="D365" s="6">
        <v>14.6</v>
      </c>
      <c r="E365" s="6">
        <v>5.4</v>
      </c>
      <c r="F365" s="6">
        <f t="shared" si="25"/>
        <v>10</v>
      </c>
      <c r="G365" s="6">
        <v>0.6</v>
      </c>
      <c r="I365" s="5"/>
      <c r="J365" s="8">
        <v>31775</v>
      </c>
      <c r="K365" s="6">
        <v>14</v>
      </c>
      <c r="L365" s="6">
        <v>4.8</v>
      </c>
      <c r="M365" s="6">
        <f t="shared" si="26"/>
        <v>9.4</v>
      </c>
      <c r="N365" s="6">
        <v>0</v>
      </c>
      <c r="P365" s="5"/>
      <c r="Q365" s="8">
        <v>32140</v>
      </c>
      <c r="R365" s="6">
        <v>15.4</v>
      </c>
      <c r="S365" s="6">
        <v>7.8</v>
      </c>
      <c r="T365" s="6">
        <f t="shared" si="27"/>
        <v>11.6</v>
      </c>
      <c r="U365" s="6">
        <v>0</v>
      </c>
      <c r="W365" s="5"/>
      <c r="X365" s="8">
        <v>32505</v>
      </c>
      <c r="Y365" s="6">
        <v>14</v>
      </c>
      <c r="Z365" s="6">
        <v>6.4</v>
      </c>
      <c r="AA365" s="6">
        <f t="shared" si="28"/>
        <v>10.199999999999999</v>
      </c>
      <c r="AB365" s="6">
        <v>0</v>
      </c>
      <c r="AD365" s="5"/>
      <c r="AE365" s="8">
        <v>32871</v>
      </c>
      <c r="AF365" s="6">
        <v>14.6</v>
      </c>
      <c r="AG365" s="6">
        <v>9.4</v>
      </c>
      <c r="AH365" s="6">
        <f t="shared" si="29"/>
        <v>12</v>
      </c>
      <c r="AI365" s="6">
        <v>0</v>
      </c>
    </row>
    <row r="366" spans="2:35" x14ac:dyDescent="0.25">
      <c r="B366" s="5"/>
      <c r="C366" s="8">
        <v>31411</v>
      </c>
      <c r="D366" s="6">
        <v>17.2</v>
      </c>
      <c r="E366" s="6">
        <v>-1</v>
      </c>
      <c r="F366" s="6">
        <f t="shared" si="25"/>
        <v>8.1</v>
      </c>
      <c r="G366" s="6">
        <v>0</v>
      </c>
      <c r="I366" s="5"/>
      <c r="J366" s="8">
        <v>31776</v>
      </c>
      <c r="K366" s="6">
        <v>11.4</v>
      </c>
      <c r="L366" s="6">
        <v>6.4</v>
      </c>
      <c r="M366" s="6">
        <f t="shared" si="26"/>
        <v>8.9</v>
      </c>
      <c r="N366" s="6">
        <v>0</v>
      </c>
      <c r="P366" s="5"/>
      <c r="Q366" s="8">
        <v>32141</v>
      </c>
      <c r="R366" s="6">
        <v>13.8</v>
      </c>
      <c r="S366" s="6">
        <v>6</v>
      </c>
      <c r="T366" s="6">
        <f t="shared" si="27"/>
        <v>9.9</v>
      </c>
      <c r="U366" s="6">
        <v>0</v>
      </c>
      <c r="W366" s="5"/>
      <c r="X366" s="8">
        <v>32506</v>
      </c>
      <c r="Y366" s="6">
        <v>13.8</v>
      </c>
      <c r="Z366" s="6">
        <v>7</v>
      </c>
      <c r="AA366" s="6">
        <f t="shared" si="28"/>
        <v>10.4</v>
      </c>
      <c r="AB366" s="6">
        <v>0</v>
      </c>
      <c r="AD366" s="5"/>
      <c r="AE366" s="8">
        <v>32872</v>
      </c>
      <c r="AF366" s="6">
        <v>14.2</v>
      </c>
      <c r="AG366" s="6">
        <v>9.1999999999999993</v>
      </c>
      <c r="AH366" s="6">
        <f t="shared" si="29"/>
        <v>11.7</v>
      </c>
      <c r="AI366" s="6">
        <v>0</v>
      </c>
    </row>
    <row r="367" spans="2:35" x14ac:dyDescent="0.25">
      <c r="B367" s="5"/>
      <c r="C367" s="12">
        <v>31412</v>
      </c>
      <c r="D367" s="13">
        <v>7</v>
      </c>
      <c r="E367" s="13">
        <v>0.8</v>
      </c>
      <c r="F367" s="13">
        <f t="shared" si="25"/>
        <v>3.9</v>
      </c>
      <c r="G367" s="13">
        <v>0</v>
      </c>
      <c r="I367" s="5"/>
      <c r="J367" s="12">
        <v>31777</v>
      </c>
      <c r="K367" s="13">
        <v>16.600000000000001</v>
      </c>
      <c r="L367" s="13">
        <v>6.4</v>
      </c>
      <c r="M367" s="13">
        <f t="shared" si="26"/>
        <v>11.5</v>
      </c>
      <c r="N367" s="13">
        <v>0</v>
      </c>
      <c r="P367" s="5"/>
      <c r="Q367" s="12">
        <v>32142</v>
      </c>
      <c r="R367" s="13">
        <v>13.4</v>
      </c>
      <c r="S367" s="13">
        <v>7.2</v>
      </c>
      <c r="T367" s="13">
        <f t="shared" si="27"/>
        <v>10.3</v>
      </c>
      <c r="U367" s="13">
        <v>0</v>
      </c>
      <c r="W367" s="5"/>
      <c r="X367" s="8">
        <v>32507</v>
      </c>
      <c r="Y367" s="6">
        <v>13.4</v>
      </c>
      <c r="Z367" s="6">
        <v>4.2</v>
      </c>
      <c r="AA367" s="6">
        <f t="shared" si="28"/>
        <v>8.8000000000000007</v>
      </c>
      <c r="AB367" s="6">
        <v>0</v>
      </c>
      <c r="AD367" s="5"/>
      <c r="AE367" s="12">
        <v>32873</v>
      </c>
      <c r="AF367" s="13">
        <v>15</v>
      </c>
      <c r="AG367" s="13">
        <v>6.8</v>
      </c>
      <c r="AH367" s="13">
        <f t="shared" si="29"/>
        <v>10.9</v>
      </c>
      <c r="AI367" s="13">
        <v>0</v>
      </c>
    </row>
    <row r="368" spans="2:35" x14ac:dyDescent="0.25">
      <c r="W368" s="5"/>
      <c r="X368" s="12">
        <v>32508</v>
      </c>
      <c r="Y368" s="13">
        <v>14.2</v>
      </c>
      <c r="Z368" s="13">
        <v>2.8</v>
      </c>
      <c r="AA368" s="13">
        <f t="shared" si="28"/>
        <v>8.5</v>
      </c>
      <c r="AB368" s="13">
        <v>0</v>
      </c>
    </row>
    <row r="369" spans="3:35" x14ac:dyDescent="0.25">
      <c r="C369" s="17" t="s">
        <v>18</v>
      </c>
      <c r="D369" s="15">
        <f>MAX(D3:D367)</f>
        <v>32</v>
      </c>
      <c r="E369" s="15">
        <f>MIN(E3:E367)</f>
        <v>-7</v>
      </c>
      <c r="F369" s="16" t="s">
        <v>17</v>
      </c>
      <c r="G369" s="15">
        <f>MAX(G3:G367)</f>
        <v>76</v>
      </c>
      <c r="J369" s="17" t="s">
        <v>18</v>
      </c>
      <c r="K369" s="15">
        <f>MAX(K3:K367)</f>
        <v>35.799999999999997</v>
      </c>
      <c r="L369" s="15">
        <f>MIN(L3:L367)</f>
        <v>-3</v>
      </c>
      <c r="M369" s="16" t="s">
        <v>17</v>
      </c>
      <c r="N369" s="15">
        <f>MAX(N3:N367)</f>
        <v>35.799999999999997</v>
      </c>
      <c r="Q369" s="17" t="s">
        <v>18</v>
      </c>
      <c r="R369" s="15">
        <f>MAX(R3:R367)</f>
        <v>33.200000000000003</v>
      </c>
      <c r="S369" s="15">
        <f>MIN(S3:S367)</f>
        <v>-2.6</v>
      </c>
      <c r="T369" s="16" t="s">
        <v>17</v>
      </c>
      <c r="U369" s="15">
        <f>MAX(U3:U367)</f>
        <v>75.599999999999994</v>
      </c>
      <c r="AE369" s="17" t="s">
        <v>18</v>
      </c>
      <c r="AF369" s="15">
        <f>MAX(AF3:AF367)</f>
        <v>31.6</v>
      </c>
      <c r="AG369" s="15">
        <f>MIN(AG3:AG367)</f>
        <v>2.6</v>
      </c>
      <c r="AH369" s="16" t="s">
        <v>17</v>
      </c>
      <c r="AI369" s="15">
        <f>MAX(AI3:AI367)</f>
        <v>59.4</v>
      </c>
    </row>
    <row r="370" spans="3:35" x14ac:dyDescent="0.25">
      <c r="X370" s="17" t="s">
        <v>18</v>
      </c>
      <c r="Y370" s="15">
        <f>MAX(Y3:Y368)</f>
        <v>32.799999999999997</v>
      </c>
      <c r="Z370" s="15">
        <f>MIN(Z3:Z368)</f>
        <v>-0.6</v>
      </c>
      <c r="AA370" s="16" t="s">
        <v>17</v>
      </c>
      <c r="AB370" s="15">
        <f>MAX(AB3:AB368)</f>
        <v>230.6</v>
      </c>
    </row>
    <row r="371" spans="3:35" x14ac:dyDescent="0.25">
      <c r="C371" s="17" t="s">
        <v>19</v>
      </c>
      <c r="D371" s="15">
        <f>SUM(D3:D367)/365</f>
        <v>19.497534246575327</v>
      </c>
      <c r="E371" s="15">
        <f t="shared" ref="E371:F371" si="30">SUM(E3:E367)/365</f>
        <v>12.58246575342466</v>
      </c>
      <c r="F371" s="15">
        <f t="shared" si="30"/>
        <v>16.039999999999988</v>
      </c>
      <c r="G371" s="15">
        <f>SUM(G3:G367)</f>
        <v>560.90000000000009</v>
      </c>
      <c r="J371" s="17" t="s">
        <v>19</v>
      </c>
      <c r="K371" s="15">
        <f>SUM(K3:K367)/365</f>
        <v>19.825753424657545</v>
      </c>
      <c r="L371" s="15">
        <f t="shared" ref="L371:M371" si="31">SUM(L3:L367)/365</f>
        <v>13.355890410958892</v>
      </c>
      <c r="M371" s="15">
        <f t="shared" si="31"/>
        <v>16.590821917808213</v>
      </c>
      <c r="N371" s="15">
        <f>SUM(N3:N367)</f>
        <v>452.30000000000018</v>
      </c>
      <c r="Q371" s="17" t="s">
        <v>19</v>
      </c>
      <c r="R371" s="15">
        <f>SUM(R3:R367)/365</f>
        <v>19.890958904109585</v>
      </c>
      <c r="S371" s="15">
        <f t="shared" ref="S371:T371" si="32">SUM(S3:S367)/365</f>
        <v>13.798904109589037</v>
      </c>
      <c r="T371" s="15">
        <f t="shared" si="32"/>
        <v>16.84493150684931</v>
      </c>
      <c r="U371" s="15">
        <f>SUM(U3:U367)</f>
        <v>715.50000000000045</v>
      </c>
      <c r="AE371" s="17" t="s">
        <v>19</v>
      </c>
      <c r="AF371" s="15">
        <f>SUM(AF3:AF367)/365</f>
        <v>20.967671232876711</v>
      </c>
      <c r="AG371" s="15">
        <f t="shared" ref="AG371:AH371" si="33">SUM(AG3:AG367)/365</f>
        <v>14.322191780821914</v>
      </c>
      <c r="AH371" s="15">
        <f t="shared" si="33"/>
        <v>17.644931506849325</v>
      </c>
      <c r="AI371" s="15">
        <f>SUM(AI3:AI367)</f>
        <v>577.50000000000045</v>
      </c>
    </row>
    <row r="372" spans="3:35" x14ac:dyDescent="0.25">
      <c r="X372" s="17" t="s">
        <v>19</v>
      </c>
      <c r="Y372" s="15">
        <f>SUM(Y3:Y368)/366</f>
        <v>20.777049180327854</v>
      </c>
      <c r="Z372" s="15">
        <f>SUM(Z3:Z368)/366</f>
        <v>13.794535519125688</v>
      </c>
      <c r="AA372" s="15">
        <f>SUM(AA3:AA368)/366</f>
        <v>17.285792349726773</v>
      </c>
      <c r="AB372" s="15">
        <f>SUM(AB3:AB368)</f>
        <v>725.2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372"/>
  <sheetViews>
    <sheetView workbookViewId="0"/>
  </sheetViews>
  <sheetFormatPr baseColWidth="10" defaultRowHeight="15" x14ac:dyDescent="0.25"/>
  <cols>
    <col min="3" max="3" width="11.42578125" style="9"/>
    <col min="4" max="7" width="11.42578125" style="11"/>
    <col min="10" max="10" width="11.42578125" style="9"/>
    <col min="11" max="14" width="11.42578125" style="11"/>
    <col min="17" max="17" width="11.42578125" style="19"/>
    <col min="18" max="21" width="11.42578125" style="14"/>
    <col min="22" max="22" width="15.85546875" style="14" bestFit="1" customWidth="1"/>
    <col min="23" max="23" width="15.140625" style="14" bestFit="1" customWidth="1"/>
    <col min="24" max="24" width="14.28515625" style="1" bestFit="1" customWidth="1"/>
    <col min="32" max="32" width="15.85546875" bestFit="1" customWidth="1"/>
    <col min="33" max="33" width="15.140625" bestFit="1" customWidth="1"/>
    <col min="34" max="34" width="14.28515625" bestFit="1" customWidth="1"/>
    <col min="37" max="37" width="11.42578125" style="9"/>
    <col min="38" max="41" width="11.42578125" style="11"/>
    <col min="42" max="42" width="15.85546875" style="11" bestFit="1" customWidth="1"/>
    <col min="43" max="43" width="15.140625" style="11" bestFit="1" customWidth="1"/>
    <col min="44" max="44" width="14.28515625" bestFit="1" customWidth="1"/>
  </cols>
  <sheetData>
    <row r="2" spans="2:44" x14ac:dyDescent="0.25">
      <c r="B2" s="3">
        <v>1990</v>
      </c>
      <c r="C2" s="7" t="s">
        <v>0</v>
      </c>
      <c r="D2" s="10" t="s">
        <v>1</v>
      </c>
      <c r="E2" s="10" t="s">
        <v>2</v>
      </c>
      <c r="F2" s="10" t="s">
        <v>4</v>
      </c>
      <c r="G2" s="10" t="s">
        <v>3</v>
      </c>
      <c r="I2" s="3">
        <v>1991</v>
      </c>
      <c r="J2" s="7" t="s">
        <v>0</v>
      </c>
      <c r="K2" s="10" t="s">
        <v>1</v>
      </c>
      <c r="L2" s="10" t="s">
        <v>2</v>
      </c>
      <c r="M2" s="10" t="s">
        <v>4</v>
      </c>
      <c r="N2" s="10" t="s">
        <v>3</v>
      </c>
      <c r="P2" s="3">
        <v>1992</v>
      </c>
      <c r="Q2" s="7" t="s">
        <v>0</v>
      </c>
      <c r="R2" s="10" t="s">
        <v>1</v>
      </c>
      <c r="S2" s="10" t="s">
        <v>2</v>
      </c>
      <c r="T2" s="10" t="s">
        <v>4</v>
      </c>
      <c r="U2" s="10" t="s">
        <v>3</v>
      </c>
      <c r="V2" s="10" t="s">
        <v>21</v>
      </c>
      <c r="W2" s="10" t="s">
        <v>20</v>
      </c>
      <c r="X2" s="10" t="s">
        <v>22</v>
      </c>
      <c r="Z2" s="3">
        <v>1993</v>
      </c>
      <c r="AA2" s="7" t="s">
        <v>0</v>
      </c>
      <c r="AB2" s="10" t="s">
        <v>1</v>
      </c>
      <c r="AC2" s="10" t="s">
        <v>2</v>
      </c>
      <c r="AD2" s="10" t="s">
        <v>4</v>
      </c>
      <c r="AE2" s="10" t="s">
        <v>3</v>
      </c>
      <c r="AF2" s="10" t="s">
        <v>21</v>
      </c>
      <c r="AG2" s="10" t="s">
        <v>20</v>
      </c>
      <c r="AH2" s="10" t="s">
        <v>22</v>
      </c>
      <c r="AJ2" s="3">
        <v>1994</v>
      </c>
      <c r="AK2" s="7" t="s">
        <v>0</v>
      </c>
      <c r="AL2" s="10" t="s">
        <v>1</v>
      </c>
      <c r="AM2" s="10" t="s">
        <v>2</v>
      </c>
      <c r="AN2" s="10" t="s">
        <v>4</v>
      </c>
      <c r="AO2" s="10" t="s">
        <v>3</v>
      </c>
      <c r="AP2" s="10" t="s">
        <v>21</v>
      </c>
      <c r="AQ2" s="10" t="s">
        <v>20</v>
      </c>
      <c r="AR2" s="10" t="s">
        <v>22</v>
      </c>
    </row>
    <row r="3" spans="2:44" x14ac:dyDescent="0.25">
      <c r="B3" s="5" t="s">
        <v>5</v>
      </c>
      <c r="C3" s="8">
        <v>32874</v>
      </c>
      <c r="D3" s="6">
        <v>16.600000000000001</v>
      </c>
      <c r="E3" s="6">
        <v>6</v>
      </c>
      <c r="F3" s="6">
        <f>+(D3+E3)/2</f>
        <v>11.3</v>
      </c>
      <c r="G3" s="6">
        <v>0</v>
      </c>
      <c r="I3" s="5" t="s">
        <v>5</v>
      </c>
      <c r="J3" s="8">
        <v>33239</v>
      </c>
      <c r="K3" s="6">
        <v>14.6</v>
      </c>
      <c r="L3" s="6">
        <v>8.1999999999999993</v>
      </c>
      <c r="M3" s="6">
        <f>+(K3+L3)/2</f>
        <v>11.399999999999999</v>
      </c>
      <c r="N3" s="6">
        <v>0.1</v>
      </c>
      <c r="P3" s="5" t="s">
        <v>5</v>
      </c>
      <c r="Q3" s="21">
        <v>33604</v>
      </c>
      <c r="R3" s="22">
        <v>12</v>
      </c>
      <c r="S3" s="22">
        <v>3</v>
      </c>
      <c r="T3" s="22">
        <f>(R3+S3)/2</f>
        <v>7.5</v>
      </c>
      <c r="U3" s="22">
        <v>0</v>
      </c>
      <c r="V3" s="22">
        <v>1039.4000000000001</v>
      </c>
      <c r="W3" s="22">
        <v>1035.2</v>
      </c>
      <c r="X3" s="23">
        <v>26</v>
      </c>
      <c r="Z3" s="5" t="s">
        <v>5</v>
      </c>
      <c r="AA3" s="21">
        <v>33970</v>
      </c>
      <c r="AB3" s="22">
        <v>11.4</v>
      </c>
      <c r="AC3" s="22">
        <v>2.8</v>
      </c>
      <c r="AD3" s="22">
        <f>(AB3+AC3)/2</f>
        <v>7.1</v>
      </c>
      <c r="AE3" s="22">
        <v>0.1</v>
      </c>
      <c r="AF3" s="22">
        <v>1025.9000000000001</v>
      </c>
      <c r="AG3" s="22">
        <v>1024.3</v>
      </c>
      <c r="AH3" s="23">
        <v>39</v>
      </c>
      <c r="AJ3" s="5" t="s">
        <v>5</v>
      </c>
      <c r="AK3" s="21">
        <v>34335</v>
      </c>
      <c r="AL3" s="22">
        <v>16.2</v>
      </c>
      <c r="AM3" s="22">
        <v>7.6</v>
      </c>
      <c r="AN3" s="22">
        <f>(AL3+AM3)/2</f>
        <v>11.899999999999999</v>
      </c>
      <c r="AO3" s="22">
        <v>0</v>
      </c>
      <c r="AP3" s="22">
        <v>1018</v>
      </c>
      <c r="AQ3" s="22">
        <v>1014.6</v>
      </c>
      <c r="AR3" s="23">
        <v>58</v>
      </c>
    </row>
    <row r="4" spans="2:44" x14ac:dyDescent="0.25">
      <c r="B4" s="5"/>
      <c r="C4" s="8">
        <v>32875</v>
      </c>
      <c r="D4" s="6">
        <v>14.2</v>
      </c>
      <c r="E4" s="6">
        <v>6.8</v>
      </c>
      <c r="F4" s="6">
        <f t="shared" ref="F4:F67" si="0">+(D4+E4)/2</f>
        <v>10.5</v>
      </c>
      <c r="G4" s="6">
        <v>0</v>
      </c>
      <c r="I4" s="5"/>
      <c r="J4" s="8">
        <v>33240</v>
      </c>
      <c r="K4" s="6">
        <v>15</v>
      </c>
      <c r="L4" s="6">
        <v>6.6</v>
      </c>
      <c r="M4" s="6">
        <f t="shared" ref="M4:M67" si="1">+(K4+L4)/2</f>
        <v>10.8</v>
      </c>
      <c r="N4" s="6">
        <v>0</v>
      </c>
      <c r="P4" s="5"/>
      <c r="Q4" s="21">
        <v>33605</v>
      </c>
      <c r="R4" s="22">
        <v>13.4</v>
      </c>
      <c r="S4" s="22">
        <v>3.2</v>
      </c>
      <c r="T4" s="22">
        <f t="shared" ref="T4:T67" si="2">(R4+S4)/2</f>
        <v>8.3000000000000007</v>
      </c>
      <c r="U4" s="22">
        <v>0</v>
      </c>
      <c r="V4" s="22">
        <v>1040.2</v>
      </c>
      <c r="W4" s="22">
        <v>1038.5999999999999</v>
      </c>
      <c r="X4" s="23">
        <v>18</v>
      </c>
      <c r="Z4" s="5"/>
      <c r="AA4" s="21">
        <v>33971</v>
      </c>
      <c r="AB4" s="22">
        <v>11</v>
      </c>
      <c r="AC4" s="22">
        <v>3.4</v>
      </c>
      <c r="AD4" s="22">
        <f t="shared" ref="AD4:AD27" si="3">(AB4+AC4)/2</f>
        <v>7.2</v>
      </c>
      <c r="AE4" s="22">
        <v>0</v>
      </c>
      <c r="AF4" s="22">
        <v>1026.9000000000001</v>
      </c>
      <c r="AG4" s="22">
        <v>1022.6</v>
      </c>
      <c r="AH4" s="23">
        <v>30</v>
      </c>
      <c r="AJ4" s="5"/>
      <c r="AK4" s="21">
        <v>34336</v>
      </c>
      <c r="AL4" s="22">
        <v>15.8</v>
      </c>
      <c r="AM4" s="22">
        <v>6.8</v>
      </c>
      <c r="AN4" s="22">
        <f t="shared" ref="AN4:AN67" si="4">(AL4+AM4)/2</f>
        <v>11.3</v>
      </c>
      <c r="AO4" s="22">
        <v>0</v>
      </c>
      <c r="AP4" s="22">
        <v>1015.4</v>
      </c>
      <c r="AQ4" s="22">
        <v>1014.2</v>
      </c>
      <c r="AR4" s="23">
        <v>40</v>
      </c>
    </row>
    <row r="5" spans="2:44" x14ac:dyDescent="0.25">
      <c r="B5" s="5"/>
      <c r="C5" s="8">
        <v>32876</v>
      </c>
      <c r="D5" s="6">
        <v>14.2</v>
      </c>
      <c r="E5" s="6">
        <v>7.4</v>
      </c>
      <c r="F5" s="6">
        <f t="shared" si="0"/>
        <v>10.8</v>
      </c>
      <c r="G5" s="6">
        <v>2.6</v>
      </c>
      <c r="I5" s="5"/>
      <c r="J5" s="8">
        <v>33241</v>
      </c>
      <c r="K5" s="6">
        <v>16.399999999999999</v>
      </c>
      <c r="L5" s="6">
        <v>7.4</v>
      </c>
      <c r="M5" s="6">
        <f t="shared" si="1"/>
        <v>11.899999999999999</v>
      </c>
      <c r="N5" s="6">
        <v>0</v>
      </c>
      <c r="P5" s="5"/>
      <c r="Q5" s="21">
        <v>33606</v>
      </c>
      <c r="R5" s="22">
        <v>13</v>
      </c>
      <c r="S5" s="22">
        <v>6.2</v>
      </c>
      <c r="T5" s="22">
        <f t="shared" si="2"/>
        <v>9.6</v>
      </c>
      <c r="U5" s="22">
        <v>0</v>
      </c>
      <c r="V5" s="22">
        <v>1038.5999999999999</v>
      </c>
      <c r="W5" s="22">
        <v>1034.5999999999999</v>
      </c>
      <c r="X5" s="23">
        <v>22</v>
      </c>
      <c r="Z5" s="5"/>
      <c r="AA5" s="21">
        <v>33972</v>
      </c>
      <c r="AB5" s="22">
        <v>7.6</v>
      </c>
      <c r="AC5" s="22">
        <v>1.6</v>
      </c>
      <c r="AD5" s="22">
        <f t="shared" si="3"/>
        <v>4.5999999999999996</v>
      </c>
      <c r="AE5" s="22">
        <v>0</v>
      </c>
      <c r="AF5" s="22">
        <v>1026.5999999999999</v>
      </c>
      <c r="AG5" s="22">
        <v>1022.2</v>
      </c>
      <c r="AH5" s="23">
        <v>36</v>
      </c>
      <c r="AJ5" s="5"/>
      <c r="AK5" s="21">
        <v>34337</v>
      </c>
      <c r="AL5" s="22">
        <v>18.8</v>
      </c>
      <c r="AM5" s="22">
        <v>11.8</v>
      </c>
      <c r="AN5" s="22">
        <f t="shared" si="4"/>
        <v>15.3</v>
      </c>
      <c r="AO5" s="22">
        <v>0.2</v>
      </c>
      <c r="AP5" s="22">
        <v>1014.2</v>
      </c>
      <c r="AQ5" s="22">
        <v>1011.5</v>
      </c>
      <c r="AR5" s="23">
        <v>24</v>
      </c>
    </row>
    <row r="6" spans="2:44" x14ac:dyDescent="0.25">
      <c r="B6" s="5"/>
      <c r="C6" s="8">
        <v>32877</v>
      </c>
      <c r="D6" s="6">
        <v>15.4</v>
      </c>
      <c r="E6" s="6">
        <v>9.8000000000000007</v>
      </c>
      <c r="F6" s="6">
        <f t="shared" si="0"/>
        <v>12.600000000000001</v>
      </c>
      <c r="G6" s="6">
        <v>7.2</v>
      </c>
      <c r="I6" s="5"/>
      <c r="J6" s="8">
        <v>33242</v>
      </c>
      <c r="K6" s="6">
        <v>14.4</v>
      </c>
      <c r="L6" s="6">
        <v>6.8</v>
      </c>
      <c r="M6" s="6">
        <f t="shared" si="1"/>
        <v>10.6</v>
      </c>
      <c r="N6" s="6">
        <v>0</v>
      </c>
      <c r="P6" s="5"/>
      <c r="Q6" s="21">
        <v>33607</v>
      </c>
      <c r="R6" s="22">
        <v>13</v>
      </c>
      <c r="S6" s="22">
        <v>5.2</v>
      </c>
      <c r="T6" s="22">
        <f t="shared" si="2"/>
        <v>9.1</v>
      </c>
      <c r="U6" s="22">
        <v>0</v>
      </c>
      <c r="V6" s="22">
        <v>1036.5999999999999</v>
      </c>
      <c r="W6" s="22">
        <v>1033.2</v>
      </c>
      <c r="X6" s="23">
        <v>28</v>
      </c>
      <c r="Z6" s="5"/>
      <c r="AA6" s="21">
        <v>33973</v>
      </c>
      <c r="AB6" s="22">
        <v>7.4</v>
      </c>
      <c r="AC6" s="22">
        <v>2.4</v>
      </c>
      <c r="AD6" s="22">
        <f t="shared" si="3"/>
        <v>4.9000000000000004</v>
      </c>
      <c r="AE6" s="22">
        <v>0</v>
      </c>
      <c r="AF6" s="22">
        <v>1032</v>
      </c>
      <c r="AG6" s="22">
        <v>1026.5999999999999</v>
      </c>
      <c r="AH6" s="23">
        <v>14</v>
      </c>
      <c r="AJ6" s="5"/>
      <c r="AK6" s="21">
        <v>34338</v>
      </c>
      <c r="AL6" s="22">
        <v>15.6</v>
      </c>
      <c r="AM6" s="22">
        <v>8</v>
      </c>
      <c r="AN6" s="22">
        <f t="shared" si="4"/>
        <v>11.8</v>
      </c>
      <c r="AO6" s="22">
        <v>0.1</v>
      </c>
      <c r="AP6" s="22">
        <v>1017.2</v>
      </c>
      <c r="AQ6" s="22">
        <v>1010.6</v>
      </c>
      <c r="AR6" s="23">
        <v>36</v>
      </c>
    </row>
    <row r="7" spans="2:44" x14ac:dyDescent="0.25">
      <c r="B7" s="5"/>
      <c r="C7" s="8">
        <v>32878</v>
      </c>
      <c r="D7" s="6">
        <v>15.6</v>
      </c>
      <c r="E7" s="6">
        <v>7.2</v>
      </c>
      <c r="F7" s="6">
        <f t="shared" si="0"/>
        <v>11.4</v>
      </c>
      <c r="G7" s="6">
        <v>0</v>
      </c>
      <c r="I7" s="5"/>
      <c r="J7" s="8">
        <v>33243</v>
      </c>
      <c r="K7" s="6">
        <v>12.6</v>
      </c>
      <c r="L7" s="6">
        <v>4</v>
      </c>
      <c r="M7" s="6">
        <f t="shared" si="1"/>
        <v>8.3000000000000007</v>
      </c>
      <c r="N7" s="6">
        <v>0</v>
      </c>
      <c r="P7" s="5"/>
      <c r="Q7" s="21">
        <v>33608</v>
      </c>
      <c r="R7" s="22">
        <v>12.8</v>
      </c>
      <c r="S7" s="22">
        <v>3.2</v>
      </c>
      <c r="T7" s="22">
        <f t="shared" si="2"/>
        <v>8</v>
      </c>
      <c r="U7" s="22">
        <v>0</v>
      </c>
      <c r="V7" s="22">
        <v>1036.5999999999999</v>
      </c>
      <c r="W7" s="22">
        <v>1033.8</v>
      </c>
      <c r="X7" s="23">
        <v>20</v>
      </c>
      <c r="Z7" s="5"/>
      <c r="AA7" s="21">
        <v>33974</v>
      </c>
      <c r="AB7" s="22">
        <v>10.6</v>
      </c>
      <c r="AC7" s="22">
        <v>1.6</v>
      </c>
      <c r="AD7" s="22">
        <f t="shared" si="3"/>
        <v>6.1</v>
      </c>
      <c r="AE7" s="22">
        <v>0</v>
      </c>
      <c r="AF7" s="22">
        <v>1035.2</v>
      </c>
      <c r="AG7" s="22">
        <v>1032</v>
      </c>
      <c r="AH7" s="23">
        <v>30</v>
      </c>
      <c r="AJ7" s="5"/>
      <c r="AK7" s="21">
        <v>34339</v>
      </c>
      <c r="AL7" s="22">
        <v>14.6</v>
      </c>
      <c r="AM7" s="22">
        <v>7.4</v>
      </c>
      <c r="AN7" s="22">
        <f t="shared" si="4"/>
        <v>11</v>
      </c>
      <c r="AO7" s="22">
        <v>0.6</v>
      </c>
      <c r="AP7" s="22">
        <v>1017.2</v>
      </c>
      <c r="AQ7" s="22">
        <v>1002.6</v>
      </c>
      <c r="AR7" s="23">
        <v>30</v>
      </c>
    </row>
    <row r="8" spans="2:44" x14ac:dyDescent="0.25">
      <c r="B8" s="5"/>
      <c r="C8" s="8">
        <v>32879</v>
      </c>
      <c r="D8" s="6">
        <v>14.2</v>
      </c>
      <c r="E8" s="6">
        <v>5.8</v>
      </c>
      <c r="F8" s="6">
        <f t="shared" si="0"/>
        <v>10</v>
      </c>
      <c r="G8" s="6">
        <v>0</v>
      </c>
      <c r="I8" s="5"/>
      <c r="J8" s="8">
        <v>33244</v>
      </c>
      <c r="K8" s="6">
        <v>15.6</v>
      </c>
      <c r="L8" s="6">
        <v>6.4</v>
      </c>
      <c r="M8" s="6">
        <f t="shared" si="1"/>
        <v>11</v>
      </c>
      <c r="N8" s="6">
        <v>0</v>
      </c>
      <c r="P8" s="5"/>
      <c r="Q8" s="21">
        <v>33609</v>
      </c>
      <c r="R8" s="22">
        <v>13.4</v>
      </c>
      <c r="S8" s="22">
        <v>3.8</v>
      </c>
      <c r="T8" s="22">
        <f t="shared" si="2"/>
        <v>8.6</v>
      </c>
      <c r="U8" s="22">
        <v>0</v>
      </c>
      <c r="V8" s="22">
        <v>1033.8</v>
      </c>
      <c r="W8" s="22">
        <v>1031.9000000000001</v>
      </c>
      <c r="X8" s="23">
        <v>26</v>
      </c>
      <c r="Z8" s="5"/>
      <c r="AA8" s="21">
        <v>33975</v>
      </c>
      <c r="AB8" s="22">
        <v>12</v>
      </c>
      <c r="AC8" s="22">
        <v>2.4</v>
      </c>
      <c r="AD8" s="22">
        <f t="shared" si="3"/>
        <v>7.2</v>
      </c>
      <c r="AE8" s="22">
        <v>0</v>
      </c>
      <c r="AF8" s="22">
        <v>1035.9000000000001</v>
      </c>
      <c r="AG8" s="22">
        <v>1033.2</v>
      </c>
      <c r="AH8" s="23">
        <v>22</v>
      </c>
      <c r="AJ8" s="5"/>
      <c r="AK8" s="21">
        <v>34340</v>
      </c>
      <c r="AL8" s="22">
        <v>13.4</v>
      </c>
      <c r="AM8" s="22">
        <v>9.8000000000000007</v>
      </c>
      <c r="AN8" s="22">
        <f t="shared" si="4"/>
        <v>11.600000000000001</v>
      </c>
      <c r="AO8" s="22">
        <v>15.8</v>
      </c>
      <c r="AP8" s="22">
        <v>1002.6</v>
      </c>
      <c r="AQ8" s="22">
        <v>991.9</v>
      </c>
      <c r="AR8" s="23">
        <v>54</v>
      </c>
    </row>
    <row r="9" spans="2:44" x14ac:dyDescent="0.25">
      <c r="B9" s="5"/>
      <c r="C9" s="8">
        <v>32880</v>
      </c>
      <c r="D9" s="6">
        <v>12.8</v>
      </c>
      <c r="E9" s="6">
        <v>6.4</v>
      </c>
      <c r="F9" s="6">
        <f t="shared" si="0"/>
        <v>9.6000000000000014</v>
      </c>
      <c r="G9" s="6">
        <v>0.2</v>
      </c>
      <c r="I9" s="5"/>
      <c r="J9" s="8">
        <v>33245</v>
      </c>
      <c r="K9" s="6">
        <v>16.399999999999999</v>
      </c>
      <c r="L9" s="6">
        <v>11.4</v>
      </c>
      <c r="M9" s="6">
        <f t="shared" si="1"/>
        <v>13.899999999999999</v>
      </c>
      <c r="N9" s="6">
        <v>0</v>
      </c>
      <c r="P9" s="5"/>
      <c r="Q9" s="21">
        <v>33610</v>
      </c>
      <c r="R9" s="22">
        <v>12.6</v>
      </c>
      <c r="S9" s="22">
        <v>6.6</v>
      </c>
      <c r="T9" s="22">
        <f t="shared" si="2"/>
        <v>9.6</v>
      </c>
      <c r="U9" s="22">
        <v>0</v>
      </c>
      <c r="V9" s="22">
        <v>1031.9000000000001</v>
      </c>
      <c r="W9" s="22">
        <v>1028.4000000000001</v>
      </c>
      <c r="X9" s="23">
        <v>24</v>
      </c>
      <c r="Z9" s="5"/>
      <c r="AA9" s="21">
        <v>33976</v>
      </c>
      <c r="AB9" s="22">
        <v>15.2</v>
      </c>
      <c r="AC9" s="22">
        <v>4.8</v>
      </c>
      <c r="AD9" s="22">
        <f t="shared" si="3"/>
        <v>10</v>
      </c>
      <c r="AE9" s="22">
        <v>0</v>
      </c>
      <c r="AF9" s="22">
        <v>1033.2</v>
      </c>
      <c r="AG9" s="22">
        <v>1027.9000000000001</v>
      </c>
      <c r="AH9" s="23">
        <v>40</v>
      </c>
      <c r="AJ9" s="5"/>
      <c r="AK9" s="21">
        <v>34341</v>
      </c>
      <c r="AL9" s="22">
        <v>11.8</v>
      </c>
      <c r="AM9" s="22">
        <v>6.6</v>
      </c>
      <c r="AN9" s="22">
        <f t="shared" si="4"/>
        <v>9.1999999999999993</v>
      </c>
      <c r="AO9" s="22">
        <v>0</v>
      </c>
      <c r="AP9" s="22">
        <v>1009.2</v>
      </c>
      <c r="AQ9" s="22">
        <v>992.6</v>
      </c>
      <c r="AR9" s="23">
        <v>58</v>
      </c>
    </row>
    <row r="10" spans="2:44" x14ac:dyDescent="0.25">
      <c r="B10" s="5"/>
      <c r="C10" s="8">
        <v>32881</v>
      </c>
      <c r="D10" s="6">
        <v>12.6</v>
      </c>
      <c r="E10" s="6">
        <v>7.4</v>
      </c>
      <c r="F10" s="6">
        <f t="shared" si="0"/>
        <v>10</v>
      </c>
      <c r="G10" s="6">
        <v>0.2</v>
      </c>
      <c r="I10" s="5"/>
      <c r="J10" s="8">
        <v>33246</v>
      </c>
      <c r="K10" s="6">
        <v>17.600000000000001</v>
      </c>
      <c r="L10" s="6">
        <v>11.2</v>
      </c>
      <c r="M10" s="6">
        <f t="shared" si="1"/>
        <v>14.4</v>
      </c>
      <c r="N10" s="6">
        <v>0</v>
      </c>
      <c r="P10" s="5"/>
      <c r="Q10" s="21">
        <v>33611</v>
      </c>
      <c r="R10" s="22">
        <v>15</v>
      </c>
      <c r="S10" s="22">
        <v>10</v>
      </c>
      <c r="T10" s="22">
        <f t="shared" si="2"/>
        <v>12.5</v>
      </c>
      <c r="U10" s="22">
        <v>0.1</v>
      </c>
      <c r="V10" s="22">
        <v>1028.4000000000001</v>
      </c>
      <c r="W10" s="22">
        <v>1020.1</v>
      </c>
      <c r="X10" s="23">
        <v>18</v>
      </c>
      <c r="Z10" s="5"/>
      <c r="AA10" s="21">
        <v>33977</v>
      </c>
      <c r="AB10" s="22">
        <v>16.399999999999999</v>
      </c>
      <c r="AC10" s="22">
        <v>6.2</v>
      </c>
      <c r="AD10" s="22">
        <f t="shared" si="3"/>
        <v>11.299999999999999</v>
      </c>
      <c r="AE10" s="22">
        <v>0</v>
      </c>
      <c r="AF10" s="22">
        <v>1031.9000000000001</v>
      </c>
      <c r="AG10" s="22">
        <v>1027.9000000000001</v>
      </c>
      <c r="AH10" s="23">
        <v>24</v>
      </c>
      <c r="AJ10" s="5"/>
      <c r="AK10" s="21">
        <v>34342</v>
      </c>
      <c r="AL10" s="22">
        <v>12.2</v>
      </c>
      <c r="AM10" s="22">
        <v>3.6</v>
      </c>
      <c r="AN10" s="22">
        <f t="shared" si="4"/>
        <v>7.8999999999999995</v>
      </c>
      <c r="AO10" s="22">
        <v>0.1</v>
      </c>
      <c r="AP10" s="22">
        <v>1013.6</v>
      </c>
      <c r="AQ10" s="22">
        <v>1009.2</v>
      </c>
      <c r="AR10" s="23">
        <v>30</v>
      </c>
    </row>
    <row r="11" spans="2:44" x14ac:dyDescent="0.25">
      <c r="B11" s="5"/>
      <c r="C11" s="8">
        <v>32882</v>
      </c>
      <c r="D11" s="6">
        <v>12.2</v>
      </c>
      <c r="E11" s="6">
        <v>6.4</v>
      </c>
      <c r="F11" s="6">
        <f t="shared" si="0"/>
        <v>9.3000000000000007</v>
      </c>
      <c r="G11" s="6">
        <v>1.2</v>
      </c>
      <c r="I11" s="5"/>
      <c r="J11" s="8">
        <v>33247</v>
      </c>
      <c r="K11" s="6">
        <v>17</v>
      </c>
      <c r="L11" s="6">
        <v>12</v>
      </c>
      <c r="M11" s="6">
        <f t="shared" si="1"/>
        <v>14.5</v>
      </c>
      <c r="N11" s="6">
        <v>0</v>
      </c>
      <c r="P11" s="5"/>
      <c r="Q11" s="21">
        <v>33612</v>
      </c>
      <c r="R11" s="22">
        <v>13.6</v>
      </c>
      <c r="S11" s="22">
        <v>10</v>
      </c>
      <c r="T11" s="22">
        <f t="shared" si="2"/>
        <v>11.8</v>
      </c>
      <c r="U11" s="22">
        <v>0.4</v>
      </c>
      <c r="V11" s="22">
        <v>1020.2</v>
      </c>
      <c r="W11" s="22">
        <v>1015.9</v>
      </c>
      <c r="X11" s="23">
        <v>41</v>
      </c>
      <c r="Z11" s="5"/>
      <c r="AA11" s="21">
        <v>33978</v>
      </c>
      <c r="AB11" s="22">
        <v>17</v>
      </c>
      <c r="AC11" s="22">
        <v>8.8000000000000007</v>
      </c>
      <c r="AD11" s="22">
        <f t="shared" si="3"/>
        <v>12.9</v>
      </c>
      <c r="AE11" s="22">
        <v>0</v>
      </c>
      <c r="AF11" s="22">
        <v>1031.9000000000001</v>
      </c>
      <c r="AG11" s="22">
        <v>1030.5999999999999</v>
      </c>
      <c r="AH11" s="23">
        <v>26</v>
      </c>
      <c r="AJ11" s="5"/>
      <c r="AK11" s="21">
        <v>34343</v>
      </c>
      <c r="AL11" s="22">
        <v>14</v>
      </c>
      <c r="AM11" s="22">
        <v>5.4</v>
      </c>
      <c r="AN11" s="22">
        <f t="shared" si="4"/>
        <v>9.6999999999999993</v>
      </c>
      <c r="AO11" s="22">
        <v>0.1</v>
      </c>
      <c r="AP11" s="22">
        <v>1014.2</v>
      </c>
      <c r="AQ11" s="22">
        <v>1005.2</v>
      </c>
      <c r="AR11" s="23">
        <v>22</v>
      </c>
    </row>
    <row r="12" spans="2:44" x14ac:dyDescent="0.25">
      <c r="B12" s="5"/>
      <c r="C12" s="8">
        <v>32883</v>
      </c>
      <c r="D12" s="6">
        <v>12.8</v>
      </c>
      <c r="E12" s="6">
        <v>5.2</v>
      </c>
      <c r="F12" s="6">
        <f t="shared" si="0"/>
        <v>9</v>
      </c>
      <c r="G12" s="6">
        <v>0</v>
      </c>
      <c r="I12" s="5"/>
      <c r="J12" s="8">
        <v>33248</v>
      </c>
      <c r="K12" s="6">
        <v>21</v>
      </c>
      <c r="L12" s="6">
        <v>14.2</v>
      </c>
      <c r="M12" s="6">
        <f t="shared" si="1"/>
        <v>17.600000000000001</v>
      </c>
      <c r="N12" s="6">
        <v>0</v>
      </c>
      <c r="P12" s="5"/>
      <c r="Q12" s="21">
        <v>33613</v>
      </c>
      <c r="R12" s="22">
        <v>12.6</v>
      </c>
      <c r="S12" s="22">
        <v>8.1999999999999993</v>
      </c>
      <c r="T12" s="22">
        <f t="shared" si="2"/>
        <v>10.399999999999999</v>
      </c>
      <c r="U12" s="22">
        <v>0</v>
      </c>
      <c r="V12" s="22">
        <v>1023.9</v>
      </c>
      <c r="W12" s="22">
        <v>1019.6</v>
      </c>
      <c r="X12" s="23">
        <v>60</v>
      </c>
      <c r="Z12" s="5"/>
      <c r="AA12" s="21">
        <v>33979</v>
      </c>
      <c r="AB12" s="22">
        <v>16.2</v>
      </c>
      <c r="AC12" s="22">
        <v>7</v>
      </c>
      <c r="AD12" s="22">
        <f t="shared" si="3"/>
        <v>11.6</v>
      </c>
      <c r="AE12" s="22">
        <v>0</v>
      </c>
      <c r="AF12" s="22">
        <v>1031</v>
      </c>
      <c r="AG12" s="22">
        <v>1026.5999999999999</v>
      </c>
      <c r="AH12" s="23">
        <v>24</v>
      </c>
      <c r="AJ12" s="5"/>
      <c r="AK12" s="21">
        <v>34344</v>
      </c>
      <c r="AL12" s="22">
        <v>13.4</v>
      </c>
      <c r="AM12" s="22">
        <v>8.1999999999999993</v>
      </c>
      <c r="AN12" s="22">
        <f t="shared" si="4"/>
        <v>10.8</v>
      </c>
      <c r="AO12" s="22">
        <v>0.4</v>
      </c>
      <c r="AP12" s="22">
        <v>1005.2</v>
      </c>
      <c r="AQ12" s="22">
        <v>1000</v>
      </c>
      <c r="AR12" s="23">
        <v>50</v>
      </c>
    </row>
    <row r="13" spans="2:44" x14ac:dyDescent="0.25">
      <c r="B13" s="5"/>
      <c r="C13" s="8">
        <v>32884</v>
      </c>
      <c r="D13" s="6">
        <v>14.8</v>
      </c>
      <c r="E13" s="6">
        <v>8</v>
      </c>
      <c r="F13" s="6">
        <f t="shared" si="0"/>
        <v>11.4</v>
      </c>
      <c r="G13" s="6">
        <v>0.1</v>
      </c>
      <c r="I13" s="5"/>
      <c r="J13" s="8">
        <v>33249</v>
      </c>
      <c r="K13" s="6">
        <v>18.8</v>
      </c>
      <c r="L13" s="6">
        <v>10.8</v>
      </c>
      <c r="M13" s="6">
        <f t="shared" si="1"/>
        <v>14.8</v>
      </c>
      <c r="N13" s="6">
        <v>0</v>
      </c>
      <c r="P13" s="5"/>
      <c r="Q13" s="21">
        <v>33614</v>
      </c>
      <c r="R13" s="22">
        <v>11.4</v>
      </c>
      <c r="S13" s="22">
        <v>7</v>
      </c>
      <c r="T13" s="22">
        <f t="shared" si="2"/>
        <v>9.1999999999999993</v>
      </c>
      <c r="U13" s="22">
        <v>0.2</v>
      </c>
      <c r="V13" s="22">
        <v>1025.2</v>
      </c>
      <c r="W13" s="22">
        <v>1023.6</v>
      </c>
      <c r="X13" s="23">
        <v>14</v>
      </c>
      <c r="Z13" s="5"/>
      <c r="AA13" s="21">
        <v>33980</v>
      </c>
      <c r="AB13" s="22">
        <v>17</v>
      </c>
      <c r="AC13" s="22">
        <v>9.6</v>
      </c>
      <c r="AD13" s="22">
        <f t="shared" si="3"/>
        <v>13.3</v>
      </c>
      <c r="AE13" s="22">
        <v>0</v>
      </c>
      <c r="AF13" s="22">
        <v>1026.5999999999999</v>
      </c>
      <c r="AG13" s="22">
        <v>1022.2</v>
      </c>
      <c r="AH13" s="23">
        <v>50</v>
      </c>
      <c r="AJ13" s="5"/>
      <c r="AK13" s="21">
        <v>34345</v>
      </c>
      <c r="AL13" s="22">
        <v>14</v>
      </c>
      <c r="AM13" s="22">
        <v>7.8</v>
      </c>
      <c r="AN13" s="22">
        <f t="shared" si="4"/>
        <v>10.9</v>
      </c>
      <c r="AO13" s="22">
        <v>0</v>
      </c>
      <c r="AP13" s="22">
        <v>1013.9</v>
      </c>
      <c r="AQ13" s="22">
        <v>1004.8</v>
      </c>
      <c r="AR13" s="23">
        <v>54</v>
      </c>
    </row>
    <row r="14" spans="2:44" x14ac:dyDescent="0.25">
      <c r="B14" s="5"/>
      <c r="C14" s="8">
        <v>32885</v>
      </c>
      <c r="D14" s="6">
        <v>14.6</v>
      </c>
      <c r="E14" s="6">
        <v>9.1999999999999993</v>
      </c>
      <c r="F14" s="6">
        <f t="shared" si="0"/>
        <v>11.899999999999999</v>
      </c>
      <c r="G14" s="6">
        <v>0</v>
      </c>
      <c r="I14" s="5"/>
      <c r="J14" s="8">
        <v>33250</v>
      </c>
      <c r="K14" s="6">
        <v>13</v>
      </c>
      <c r="L14" s="6">
        <v>7.8</v>
      </c>
      <c r="M14" s="6">
        <f t="shared" si="1"/>
        <v>10.4</v>
      </c>
      <c r="N14" s="6">
        <v>2.4</v>
      </c>
      <c r="P14" s="5"/>
      <c r="Q14" s="21">
        <v>33615</v>
      </c>
      <c r="R14" s="22">
        <v>12.8</v>
      </c>
      <c r="S14" s="22">
        <v>8.1999999999999993</v>
      </c>
      <c r="T14" s="22">
        <f t="shared" si="2"/>
        <v>10.5</v>
      </c>
      <c r="U14" s="22">
        <v>9.8000000000000007</v>
      </c>
      <c r="V14" s="22">
        <v>1025.8</v>
      </c>
      <c r="W14" s="22">
        <v>1022.4</v>
      </c>
      <c r="X14" s="23">
        <v>30</v>
      </c>
      <c r="Z14" s="5"/>
      <c r="AA14" s="21">
        <v>33981</v>
      </c>
      <c r="AB14" s="22">
        <v>17.8</v>
      </c>
      <c r="AC14" s="22">
        <v>10</v>
      </c>
      <c r="AD14" s="22">
        <f t="shared" si="3"/>
        <v>13.9</v>
      </c>
      <c r="AE14" s="22">
        <v>0</v>
      </c>
      <c r="AF14" s="22">
        <v>1026.5999999999999</v>
      </c>
      <c r="AG14" s="22">
        <v>1021.2</v>
      </c>
      <c r="AH14" s="23">
        <v>50</v>
      </c>
      <c r="AJ14" s="5"/>
      <c r="AK14" s="21">
        <v>34346</v>
      </c>
      <c r="AL14" s="22">
        <v>18.2</v>
      </c>
      <c r="AM14" s="22">
        <v>8.1999999999999993</v>
      </c>
      <c r="AN14" s="22">
        <f t="shared" si="4"/>
        <v>13.2</v>
      </c>
      <c r="AO14" s="22">
        <v>0</v>
      </c>
      <c r="AP14" s="22">
        <v>1020.4</v>
      </c>
      <c r="AQ14" s="22">
        <v>1013.9</v>
      </c>
      <c r="AR14" s="23">
        <v>18</v>
      </c>
    </row>
    <row r="15" spans="2:44" x14ac:dyDescent="0.25">
      <c r="B15" s="5"/>
      <c r="C15" s="8">
        <v>32886</v>
      </c>
      <c r="D15" s="6">
        <v>15.4</v>
      </c>
      <c r="E15" s="6">
        <v>7.8</v>
      </c>
      <c r="F15" s="6">
        <f t="shared" si="0"/>
        <v>11.6</v>
      </c>
      <c r="G15" s="6">
        <v>0</v>
      </c>
      <c r="I15" s="5"/>
      <c r="J15" s="8">
        <v>33251</v>
      </c>
      <c r="K15" s="6">
        <v>12</v>
      </c>
      <c r="L15" s="6">
        <v>5.2</v>
      </c>
      <c r="M15" s="6">
        <f t="shared" si="1"/>
        <v>8.6</v>
      </c>
      <c r="N15" s="6">
        <v>0.6</v>
      </c>
      <c r="P15" s="5"/>
      <c r="Q15" s="21">
        <v>33616</v>
      </c>
      <c r="R15" s="22">
        <v>14</v>
      </c>
      <c r="S15" s="22">
        <v>8</v>
      </c>
      <c r="T15" s="22">
        <f t="shared" si="2"/>
        <v>11</v>
      </c>
      <c r="U15" s="22">
        <v>0</v>
      </c>
      <c r="V15" s="22">
        <v>1028.5999999999999</v>
      </c>
      <c r="W15" s="22">
        <v>1027</v>
      </c>
      <c r="X15" s="23">
        <v>23</v>
      </c>
      <c r="Z15" s="5"/>
      <c r="AA15" s="21">
        <v>33982</v>
      </c>
      <c r="AB15" s="22">
        <v>19</v>
      </c>
      <c r="AC15" s="22">
        <v>10.8</v>
      </c>
      <c r="AD15" s="22">
        <f t="shared" si="3"/>
        <v>14.9</v>
      </c>
      <c r="AE15" s="22">
        <v>0</v>
      </c>
      <c r="AF15" s="22">
        <v>1029.2</v>
      </c>
      <c r="AG15" s="22">
        <v>1026.5999999999999</v>
      </c>
      <c r="AH15" s="23">
        <v>22</v>
      </c>
      <c r="AJ15" s="5"/>
      <c r="AK15" s="21">
        <v>34347</v>
      </c>
      <c r="AL15" s="22">
        <v>18.600000000000001</v>
      </c>
      <c r="AM15" s="22">
        <v>9.8000000000000007</v>
      </c>
      <c r="AN15" s="22">
        <f t="shared" si="4"/>
        <v>14.200000000000001</v>
      </c>
      <c r="AO15" s="22">
        <v>0</v>
      </c>
      <c r="AP15" s="22">
        <v>1023.9</v>
      </c>
      <c r="AQ15" s="22">
        <v>1020.4</v>
      </c>
      <c r="AR15" s="23">
        <v>24</v>
      </c>
    </row>
    <row r="16" spans="2:44" x14ac:dyDescent="0.25">
      <c r="B16" s="5"/>
      <c r="C16" s="8">
        <v>32887</v>
      </c>
      <c r="D16" s="6">
        <v>14.6</v>
      </c>
      <c r="E16" s="6">
        <v>5.2</v>
      </c>
      <c r="F16" s="6">
        <f t="shared" si="0"/>
        <v>9.9</v>
      </c>
      <c r="G16" s="6">
        <v>0</v>
      </c>
      <c r="I16" s="5"/>
      <c r="J16" s="8">
        <v>33252</v>
      </c>
      <c r="K16" s="6">
        <v>11.8</v>
      </c>
      <c r="L16" s="6">
        <v>3.6</v>
      </c>
      <c r="M16" s="6">
        <f t="shared" si="1"/>
        <v>7.7</v>
      </c>
      <c r="N16" s="6">
        <v>0</v>
      </c>
      <c r="P16" s="5"/>
      <c r="Q16" s="21">
        <v>33617</v>
      </c>
      <c r="R16" s="22">
        <v>12.6</v>
      </c>
      <c r="S16" s="22">
        <v>4.5999999999999996</v>
      </c>
      <c r="T16" s="22">
        <f t="shared" si="2"/>
        <v>8.6</v>
      </c>
      <c r="U16" s="22">
        <v>0</v>
      </c>
      <c r="V16" s="22">
        <v>1031.4000000000001</v>
      </c>
      <c r="W16" s="22">
        <v>1028.5999999999999</v>
      </c>
      <c r="X16" s="23">
        <v>21</v>
      </c>
      <c r="Z16" s="5"/>
      <c r="AA16" s="21">
        <v>33983</v>
      </c>
      <c r="AB16" s="22">
        <v>13.2</v>
      </c>
      <c r="AC16" s="22">
        <v>11.8</v>
      </c>
      <c r="AD16" s="22">
        <f t="shared" si="3"/>
        <v>12.5</v>
      </c>
      <c r="AE16" s="22">
        <v>0</v>
      </c>
      <c r="AF16" s="22">
        <v>1032.8</v>
      </c>
      <c r="AG16" s="22">
        <v>1029.2</v>
      </c>
      <c r="AH16" s="23">
        <v>12</v>
      </c>
      <c r="AJ16" s="5"/>
      <c r="AK16" s="21">
        <v>34348</v>
      </c>
      <c r="AL16" s="22">
        <v>16.2</v>
      </c>
      <c r="AM16" s="22">
        <v>9.1999999999999993</v>
      </c>
      <c r="AN16" s="22">
        <f t="shared" si="4"/>
        <v>12.7</v>
      </c>
      <c r="AO16" s="22">
        <v>0</v>
      </c>
      <c r="AP16" s="22">
        <v>1022</v>
      </c>
      <c r="AQ16" s="22">
        <v>1020</v>
      </c>
      <c r="AR16" s="23">
        <v>30</v>
      </c>
    </row>
    <row r="17" spans="2:44" x14ac:dyDescent="0.25">
      <c r="B17" s="5"/>
      <c r="C17" s="8">
        <v>32888</v>
      </c>
      <c r="D17" s="6">
        <v>14.8</v>
      </c>
      <c r="E17" s="6">
        <v>4.8</v>
      </c>
      <c r="F17" s="6">
        <f t="shared" si="0"/>
        <v>9.8000000000000007</v>
      </c>
      <c r="G17" s="6">
        <v>0</v>
      </c>
      <c r="I17" s="5"/>
      <c r="J17" s="8">
        <v>33253</v>
      </c>
      <c r="K17" s="6">
        <v>12.4</v>
      </c>
      <c r="L17" s="6">
        <v>6</v>
      </c>
      <c r="M17" s="6">
        <f t="shared" si="1"/>
        <v>9.1999999999999993</v>
      </c>
      <c r="N17" s="6">
        <v>0.1</v>
      </c>
      <c r="P17" s="5"/>
      <c r="Q17" s="21">
        <v>33618</v>
      </c>
      <c r="R17" s="22">
        <v>12.4</v>
      </c>
      <c r="S17" s="22">
        <v>5</v>
      </c>
      <c r="T17" s="22">
        <f t="shared" si="2"/>
        <v>8.6999999999999993</v>
      </c>
      <c r="U17" s="22">
        <v>0</v>
      </c>
      <c r="V17" s="22">
        <v>1031</v>
      </c>
      <c r="W17" s="22">
        <v>1029.8</v>
      </c>
      <c r="X17" s="23">
        <v>22</v>
      </c>
      <c r="Z17" s="5"/>
      <c r="AA17" s="21">
        <v>33984</v>
      </c>
      <c r="AB17" s="22">
        <v>14.6</v>
      </c>
      <c r="AC17" s="22">
        <v>9.6</v>
      </c>
      <c r="AD17" s="22">
        <f t="shared" si="3"/>
        <v>12.1</v>
      </c>
      <c r="AE17" s="22">
        <v>0</v>
      </c>
      <c r="AF17" s="22">
        <v>1036.5999999999999</v>
      </c>
      <c r="AG17" s="22">
        <v>1032.8</v>
      </c>
      <c r="AH17" s="23">
        <v>21</v>
      </c>
      <c r="AJ17" s="5"/>
      <c r="AK17" s="21">
        <v>34349</v>
      </c>
      <c r="AL17" s="22">
        <v>15.4</v>
      </c>
      <c r="AM17" s="22">
        <v>8.8000000000000007</v>
      </c>
      <c r="AN17" s="22">
        <f t="shared" si="4"/>
        <v>12.100000000000001</v>
      </c>
      <c r="AO17" s="22">
        <v>0</v>
      </c>
      <c r="AP17" s="22">
        <v>1020</v>
      </c>
      <c r="AQ17" s="22">
        <v>1010.6</v>
      </c>
      <c r="AR17" s="23">
        <v>58</v>
      </c>
    </row>
    <row r="18" spans="2:44" x14ac:dyDescent="0.25">
      <c r="B18" s="5"/>
      <c r="C18" s="8">
        <v>32889</v>
      </c>
      <c r="D18" s="6">
        <v>14.6</v>
      </c>
      <c r="E18" s="6">
        <v>5</v>
      </c>
      <c r="F18" s="6">
        <f t="shared" si="0"/>
        <v>9.8000000000000007</v>
      </c>
      <c r="G18" s="6">
        <v>0</v>
      </c>
      <c r="I18" s="5"/>
      <c r="J18" s="8">
        <v>33254</v>
      </c>
      <c r="K18" s="6">
        <v>14.6</v>
      </c>
      <c r="L18" s="6">
        <v>6.4</v>
      </c>
      <c r="M18" s="6">
        <f t="shared" si="1"/>
        <v>10.5</v>
      </c>
      <c r="N18" s="6">
        <v>0</v>
      </c>
      <c r="P18" s="5"/>
      <c r="Q18" s="21">
        <v>33619</v>
      </c>
      <c r="R18" s="22">
        <v>11.4</v>
      </c>
      <c r="S18" s="22">
        <v>2.6</v>
      </c>
      <c r="T18" s="22">
        <f t="shared" si="2"/>
        <v>7</v>
      </c>
      <c r="U18" s="22">
        <v>0</v>
      </c>
      <c r="V18" s="22">
        <v>1030.5999999999999</v>
      </c>
      <c r="W18" s="22">
        <v>1027.5999999999999</v>
      </c>
      <c r="X18" s="23">
        <v>30</v>
      </c>
      <c r="Z18" s="5"/>
      <c r="AA18" s="21">
        <v>33985</v>
      </c>
      <c r="AB18" s="22">
        <v>13.6</v>
      </c>
      <c r="AC18" s="22">
        <v>9.1999999999999993</v>
      </c>
      <c r="AD18" s="22">
        <f t="shared" si="3"/>
        <v>11.399999999999999</v>
      </c>
      <c r="AE18" s="22">
        <v>0</v>
      </c>
      <c r="AF18" s="22">
        <v>1037.2</v>
      </c>
      <c r="AG18" s="22">
        <v>1035</v>
      </c>
      <c r="AH18" s="23">
        <v>12</v>
      </c>
      <c r="AJ18" s="5"/>
      <c r="AK18" s="21">
        <v>34350</v>
      </c>
      <c r="AL18" s="22">
        <v>12.6</v>
      </c>
      <c r="AM18" s="22">
        <v>7.6</v>
      </c>
      <c r="AN18" s="22">
        <f t="shared" si="4"/>
        <v>10.1</v>
      </c>
      <c r="AO18" s="22">
        <v>0</v>
      </c>
      <c r="AP18" s="22">
        <v>1010.6</v>
      </c>
      <c r="AQ18" s="22">
        <v>1006.6</v>
      </c>
      <c r="AR18" s="23">
        <v>68</v>
      </c>
    </row>
    <row r="19" spans="2:44" x14ac:dyDescent="0.25">
      <c r="B19" s="5"/>
      <c r="C19" s="8">
        <v>32890</v>
      </c>
      <c r="D19" s="6">
        <v>15.4</v>
      </c>
      <c r="E19" s="6">
        <v>4.4000000000000004</v>
      </c>
      <c r="F19" s="6">
        <f t="shared" si="0"/>
        <v>9.9</v>
      </c>
      <c r="G19" s="6">
        <v>0</v>
      </c>
      <c r="I19" s="5"/>
      <c r="J19" s="8">
        <v>33255</v>
      </c>
      <c r="K19" s="6">
        <v>11</v>
      </c>
      <c r="L19" s="6">
        <v>8</v>
      </c>
      <c r="M19" s="6">
        <f t="shared" si="1"/>
        <v>9.5</v>
      </c>
      <c r="N19" s="6">
        <v>10.199999999999999</v>
      </c>
      <c r="P19" s="5"/>
      <c r="Q19" s="21">
        <v>33620</v>
      </c>
      <c r="R19" s="22">
        <v>8</v>
      </c>
      <c r="S19" s="22">
        <v>2.2000000000000002</v>
      </c>
      <c r="T19" s="22">
        <f t="shared" si="2"/>
        <v>5.0999999999999996</v>
      </c>
      <c r="U19" s="22">
        <v>0</v>
      </c>
      <c r="V19" s="22">
        <v>1029.9000000000001</v>
      </c>
      <c r="W19" s="22">
        <v>1026.5999999999999</v>
      </c>
      <c r="X19" s="23">
        <v>36</v>
      </c>
      <c r="Z19" s="5"/>
      <c r="AA19" s="21">
        <v>33986</v>
      </c>
      <c r="AB19" s="22">
        <v>14.6</v>
      </c>
      <c r="AC19" s="22">
        <v>11.6</v>
      </c>
      <c r="AD19" s="22">
        <f t="shared" si="3"/>
        <v>13.1</v>
      </c>
      <c r="AE19" s="22">
        <v>0</v>
      </c>
      <c r="AF19" s="22">
        <v>1035</v>
      </c>
      <c r="AG19" s="22">
        <v>1032.8</v>
      </c>
      <c r="AH19" s="23">
        <v>10</v>
      </c>
      <c r="AJ19" s="5"/>
      <c r="AK19" s="21">
        <v>34351</v>
      </c>
      <c r="AL19" s="22">
        <v>11.4</v>
      </c>
      <c r="AM19" s="22">
        <v>4.2</v>
      </c>
      <c r="AN19" s="22">
        <f t="shared" si="4"/>
        <v>7.8000000000000007</v>
      </c>
      <c r="AO19" s="22">
        <v>2.8</v>
      </c>
      <c r="AP19" s="22">
        <v>1017.2</v>
      </c>
      <c r="AQ19" s="22">
        <v>1009.2</v>
      </c>
      <c r="AR19" s="23">
        <v>36</v>
      </c>
    </row>
    <row r="20" spans="2:44" x14ac:dyDescent="0.25">
      <c r="B20" s="5"/>
      <c r="C20" s="8">
        <v>32891</v>
      </c>
      <c r="D20" s="6">
        <v>13.8</v>
      </c>
      <c r="E20" s="6">
        <v>2.6</v>
      </c>
      <c r="F20" s="6">
        <f t="shared" si="0"/>
        <v>8.2000000000000011</v>
      </c>
      <c r="G20" s="6">
        <v>0</v>
      </c>
      <c r="I20" s="5"/>
      <c r="J20" s="8">
        <v>33256</v>
      </c>
      <c r="K20" s="6">
        <v>11.2</v>
      </c>
      <c r="L20" s="6">
        <v>9</v>
      </c>
      <c r="M20" s="6">
        <f t="shared" si="1"/>
        <v>10.1</v>
      </c>
      <c r="N20" s="6">
        <v>1.4</v>
      </c>
      <c r="P20" s="5"/>
      <c r="Q20" s="21">
        <v>33621</v>
      </c>
      <c r="R20" s="22">
        <v>10</v>
      </c>
      <c r="S20" s="22">
        <v>5.2</v>
      </c>
      <c r="T20" s="22">
        <f t="shared" si="2"/>
        <v>7.6</v>
      </c>
      <c r="U20" s="22">
        <v>0</v>
      </c>
      <c r="V20" s="22">
        <v>1029.9000000000001</v>
      </c>
      <c r="W20" s="22">
        <v>1027.2</v>
      </c>
      <c r="X20" s="23">
        <v>36</v>
      </c>
      <c r="Z20" s="5"/>
      <c r="AA20" s="21">
        <v>33987</v>
      </c>
      <c r="AB20" s="22">
        <v>15</v>
      </c>
      <c r="AC20" s="22">
        <v>8.4</v>
      </c>
      <c r="AD20" s="22">
        <f t="shared" si="3"/>
        <v>11.7</v>
      </c>
      <c r="AE20" s="22">
        <v>0</v>
      </c>
      <c r="AF20" s="22">
        <v>1032.9000000000001</v>
      </c>
      <c r="AG20" s="22">
        <v>1031.9000000000001</v>
      </c>
      <c r="AH20" s="23">
        <v>21</v>
      </c>
      <c r="AJ20" s="5"/>
      <c r="AK20" s="21">
        <v>34352</v>
      </c>
      <c r="AL20" s="22">
        <v>11</v>
      </c>
      <c r="AM20" s="22">
        <v>2.8</v>
      </c>
      <c r="AN20" s="22">
        <f t="shared" si="4"/>
        <v>6.9</v>
      </c>
      <c r="AO20" s="22">
        <v>0</v>
      </c>
      <c r="AP20" s="22">
        <v>1026.5999999999999</v>
      </c>
      <c r="AQ20" s="22">
        <v>1017.2</v>
      </c>
      <c r="AR20" s="23">
        <v>21</v>
      </c>
    </row>
    <row r="21" spans="2:44" x14ac:dyDescent="0.25">
      <c r="B21" s="5"/>
      <c r="C21" s="8">
        <v>32892</v>
      </c>
      <c r="D21" s="6">
        <v>13.2</v>
      </c>
      <c r="E21" s="6">
        <v>3.4</v>
      </c>
      <c r="F21" s="6">
        <f t="shared" si="0"/>
        <v>8.2999999999999989</v>
      </c>
      <c r="G21" s="6">
        <v>0</v>
      </c>
      <c r="I21" s="5"/>
      <c r="J21" s="8">
        <v>33257</v>
      </c>
      <c r="K21" s="6">
        <v>13</v>
      </c>
      <c r="L21" s="6">
        <v>8.8000000000000007</v>
      </c>
      <c r="M21" s="6">
        <f t="shared" si="1"/>
        <v>10.9</v>
      </c>
      <c r="N21" s="6">
        <v>0.2</v>
      </c>
      <c r="P21" s="5"/>
      <c r="Q21" s="21">
        <v>33622</v>
      </c>
      <c r="R21" s="22">
        <v>10.6</v>
      </c>
      <c r="S21" s="22">
        <v>3.2</v>
      </c>
      <c r="T21" s="22">
        <f t="shared" si="2"/>
        <v>6.9</v>
      </c>
      <c r="U21" s="22">
        <v>0</v>
      </c>
      <c r="V21" s="22">
        <v>1027.2</v>
      </c>
      <c r="W21" s="22">
        <v>1021.4</v>
      </c>
      <c r="X21" s="23">
        <v>32</v>
      </c>
      <c r="Z21" s="5"/>
      <c r="AA21" s="21">
        <v>33988</v>
      </c>
      <c r="AB21" s="22">
        <v>14.2</v>
      </c>
      <c r="AC21" s="22">
        <v>5.4</v>
      </c>
      <c r="AD21" s="22">
        <f t="shared" si="3"/>
        <v>9.8000000000000007</v>
      </c>
      <c r="AE21" s="22">
        <v>0</v>
      </c>
      <c r="AF21" s="22">
        <v>1034.2</v>
      </c>
      <c r="AG21" s="22">
        <v>1032.4000000000001</v>
      </c>
      <c r="AH21" s="23">
        <v>27</v>
      </c>
      <c r="AJ21" s="5"/>
      <c r="AK21" s="21">
        <v>34353</v>
      </c>
      <c r="AL21" s="22">
        <v>10.4</v>
      </c>
      <c r="AM21" s="22">
        <v>3.6</v>
      </c>
      <c r="AN21" s="22">
        <f t="shared" si="4"/>
        <v>7</v>
      </c>
      <c r="AO21" s="22">
        <v>0</v>
      </c>
      <c r="AP21" s="22">
        <v>1026.5999999999999</v>
      </c>
      <c r="AQ21" s="22">
        <v>1019.9</v>
      </c>
      <c r="AR21" s="23">
        <v>30</v>
      </c>
    </row>
    <row r="22" spans="2:44" x14ac:dyDescent="0.25">
      <c r="B22" s="5"/>
      <c r="C22" s="8">
        <v>32893</v>
      </c>
      <c r="D22" s="6">
        <v>16.2</v>
      </c>
      <c r="E22" s="6">
        <v>4.5999999999999996</v>
      </c>
      <c r="F22" s="6">
        <f t="shared" si="0"/>
        <v>10.399999999999999</v>
      </c>
      <c r="G22" s="6">
        <v>0</v>
      </c>
      <c r="I22" s="5"/>
      <c r="J22" s="8">
        <v>33258</v>
      </c>
      <c r="K22" s="6">
        <v>10</v>
      </c>
      <c r="L22" s="6">
        <v>7.2</v>
      </c>
      <c r="M22" s="6">
        <f t="shared" si="1"/>
        <v>8.6</v>
      </c>
      <c r="N22" s="6">
        <v>0.2</v>
      </c>
      <c r="P22" s="5"/>
      <c r="Q22" s="21">
        <v>33623</v>
      </c>
      <c r="R22" s="22">
        <v>9</v>
      </c>
      <c r="S22" s="22">
        <v>1.8</v>
      </c>
      <c r="T22" s="22">
        <f t="shared" si="2"/>
        <v>5.4</v>
      </c>
      <c r="U22" s="22">
        <v>0</v>
      </c>
      <c r="V22" s="22">
        <v>1021.4</v>
      </c>
      <c r="W22" s="22">
        <v>1019</v>
      </c>
      <c r="X22" s="23">
        <v>34</v>
      </c>
      <c r="Z22" s="5"/>
      <c r="AA22" s="21">
        <v>33989</v>
      </c>
      <c r="AB22" s="22">
        <v>14.8</v>
      </c>
      <c r="AC22" s="22">
        <v>6</v>
      </c>
      <c r="AD22" s="22">
        <f t="shared" si="3"/>
        <v>10.4</v>
      </c>
      <c r="AE22" s="22">
        <v>0</v>
      </c>
      <c r="AF22" s="22">
        <v>1033.5</v>
      </c>
      <c r="AG22" s="22">
        <v>1031.9000000000001</v>
      </c>
      <c r="AH22" s="23">
        <v>24</v>
      </c>
      <c r="AJ22" s="5"/>
      <c r="AK22" s="21">
        <v>34354</v>
      </c>
      <c r="AL22" s="22">
        <v>12.2</v>
      </c>
      <c r="AM22" s="22">
        <v>3.4</v>
      </c>
      <c r="AN22" s="22">
        <f t="shared" si="4"/>
        <v>7.8</v>
      </c>
      <c r="AO22" s="22">
        <v>0</v>
      </c>
      <c r="AP22" s="22">
        <v>1021.9</v>
      </c>
      <c r="AQ22" s="22">
        <v>1018.6</v>
      </c>
      <c r="AR22" s="23">
        <v>36</v>
      </c>
    </row>
    <row r="23" spans="2:44" x14ac:dyDescent="0.25">
      <c r="B23" s="5"/>
      <c r="C23" s="8">
        <v>32894</v>
      </c>
      <c r="D23" s="6">
        <v>15.6</v>
      </c>
      <c r="E23" s="6">
        <v>5</v>
      </c>
      <c r="F23" s="6">
        <f t="shared" si="0"/>
        <v>10.3</v>
      </c>
      <c r="G23" s="6">
        <v>0</v>
      </c>
      <c r="I23" s="5"/>
      <c r="J23" s="8">
        <v>33259</v>
      </c>
      <c r="K23" s="6">
        <v>12.6</v>
      </c>
      <c r="L23" s="6">
        <v>6.4</v>
      </c>
      <c r="M23" s="6">
        <f t="shared" si="1"/>
        <v>9.5</v>
      </c>
      <c r="N23" s="6">
        <v>0</v>
      </c>
      <c r="P23" s="5"/>
      <c r="Q23" s="21">
        <v>33624</v>
      </c>
      <c r="R23" s="22">
        <v>11</v>
      </c>
      <c r="S23" s="22">
        <v>4.5999999999999996</v>
      </c>
      <c r="T23" s="22">
        <f t="shared" si="2"/>
        <v>7.8</v>
      </c>
      <c r="U23" s="22">
        <v>4.4000000000000004</v>
      </c>
      <c r="V23" s="22">
        <v>1020.4</v>
      </c>
      <c r="W23" s="22">
        <v>1018</v>
      </c>
      <c r="X23" s="23">
        <v>28</v>
      </c>
      <c r="Z23" s="5"/>
      <c r="AA23" s="21">
        <v>33990</v>
      </c>
      <c r="AB23" s="22">
        <v>15</v>
      </c>
      <c r="AC23" s="22">
        <v>3.8</v>
      </c>
      <c r="AD23" s="22">
        <f t="shared" si="3"/>
        <v>9.4</v>
      </c>
      <c r="AE23" s="22">
        <v>0</v>
      </c>
      <c r="AF23" s="22">
        <v>1034.0999999999999</v>
      </c>
      <c r="AG23" s="22">
        <v>1033</v>
      </c>
      <c r="AH23" s="23">
        <v>23</v>
      </c>
      <c r="AJ23" s="5"/>
      <c r="AK23" s="21">
        <v>34355</v>
      </c>
      <c r="AL23" s="22">
        <v>13.2</v>
      </c>
      <c r="AM23" s="22">
        <v>2.6</v>
      </c>
      <c r="AN23" s="22">
        <f t="shared" si="4"/>
        <v>7.8999999999999995</v>
      </c>
      <c r="AO23" s="22">
        <v>0</v>
      </c>
      <c r="AP23" s="22">
        <v>1026.5999999999999</v>
      </c>
      <c r="AQ23" s="22">
        <v>1021.9</v>
      </c>
      <c r="AR23" s="23">
        <v>32</v>
      </c>
    </row>
    <row r="24" spans="2:44" x14ac:dyDescent="0.25">
      <c r="B24" s="5"/>
      <c r="C24" s="8">
        <v>32895</v>
      </c>
      <c r="D24" s="6">
        <v>14.2</v>
      </c>
      <c r="E24" s="6">
        <v>3.8</v>
      </c>
      <c r="F24" s="6">
        <f t="shared" si="0"/>
        <v>9</v>
      </c>
      <c r="G24" s="6">
        <v>0</v>
      </c>
      <c r="I24" s="5"/>
      <c r="J24" s="8">
        <v>33260</v>
      </c>
      <c r="K24" s="6">
        <v>11</v>
      </c>
      <c r="L24" s="6">
        <v>6.6</v>
      </c>
      <c r="M24" s="6">
        <f t="shared" si="1"/>
        <v>8.8000000000000007</v>
      </c>
      <c r="N24" s="6">
        <v>0.4</v>
      </c>
      <c r="P24" s="5"/>
      <c r="Q24" s="21">
        <v>33625</v>
      </c>
      <c r="R24" s="22">
        <v>6.6</v>
      </c>
      <c r="S24" s="22">
        <v>5</v>
      </c>
      <c r="T24" s="22">
        <f t="shared" si="2"/>
        <v>5.8</v>
      </c>
      <c r="U24" s="22">
        <v>6.2</v>
      </c>
      <c r="V24" s="22">
        <v>1021.6</v>
      </c>
      <c r="W24" s="22">
        <v>1020.4</v>
      </c>
      <c r="X24" s="23">
        <v>21</v>
      </c>
      <c r="Z24" s="5"/>
      <c r="AA24" s="21">
        <v>33991</v>
      </c>
      <c r="AB24" s="22">
        <v>14.4</v>
      </c>
      <c r="AC24" s="22">
        <v>3.6</v>
      </c>
      <c r="AD24" s="22">
        <f t="shared" si="3"/>
        <v>9</v>
      </c>
      <c r="AE24" s="22">
        <v>0</v>
      </c>
      <c r="AF24" s="22">
        <v>1034.5999999999999</v>
      </c>
      <c r="AG24" s="22">
        <v>1033.2</v>
      </c>
      <c r="AH24" s="23">
        <v>32</v>
      </c>
      <c r="AJ24" s="5"/>
      <c r="AK24" s="21">
        <v>34356</v>
      </c>
      <c r="AL24" s="22">
        <v>12</v>
      </c>
      <c r="AM24" s="22">
        <v>2</v>
      </c>
      <c r="AN24" s="22">
        <f t="shared" si="4"/>
        <v>7</v>
      </c>
      <c r="AO24" s="22">
        <v>0</v>
      </c>
      <c r="AP24" s="22">
        <v>1030.8</v>
      </c>
      <c r="AQ24" s="22">
        <v>1026.5999999999999</v>
      </c>
      <c r="AR24" s="23">
        <v>30</v>
      </c>
    </row>
    <row r="25" spans="2:44" x14ac:dyDescent="0.25">
      <c r="B25" s="5"/>
      <c r="C25" s="8">
        <v>32896</v>
      </c>
      <c r="D25" s="6">
        <v>16</v>
      </c>
      <c r="E25" s="6">
        <v>3.8</v>
      </c>
      <c r="F25" s="6">
        <f t="shared" si="0"/>
        <v>9.9</v>
      </c>
      <c r="G25" s="6">
        <v>0</v>
      </c>
      <c r="I25" s="5"/>
      <c r="J25" s="8">
        <v>33261</v>
      </c>
      <c r="K25" s="6">
        <v>12.2</v>
      </c>
      <c r="L25" s="6">
        <v>6.2</v>
      </c>
      <c r="M25" s="6">
        <f t="shared" si="1"/>
        <v>9.1999999999999993</v>
      </c>
      <c r="N25" s="6">
        <v>3</v>
      </c>
      <c r="P25" s="5"/>
      <c r="Q25" s="21">
        <v>33626</v>
      </c>
      <c r="R25" s="22">
        <v>13</v>
      </c>
      <c r="S25" s="22">
        <v>4</v>
      </c>
      <c r="T25" s="22">
        <f t="shared" si="2"/>
        <v>8.5</v>
      </c>
      <c r="U25" s="22">
        <v>8.8000000000000007</v>
      </c>
      <c r="V25" s="22">
        <v>1020.8</v>
      </c>
      <c r="W25" s="22">
        <v>1018.6</v>
      </c>
      <c r="X25" s="23">
        <v>68</v>
      </c>
      <c r="Z25" s="5"/>
      <c r="AA25" s="21">
        <v>33992</v>
      </c>
      <c r="AB25" s="22">
        <v>17.600000000000001</v>
      </c>
      <c r="AC25" s="22">
        <v>4</v>
      </c>
      <c r="AD25" s="22">
        <f t="shared" si="3"/>
        <v>10.8</v>
      </c>
      <c r="AE25" s="22">
        <v>0</v>
      </c>
      <c r="AF25" s="22">
        <v>1034.2</v>
      </c>
      <c r="AG25" s="22">
        <v>1031.4000000000001</v>
      </c>
      <c r="AH25" s="23">
        <v>28</v>
      </c>
      <c r="AJ25" s="5"/>
      <c r="AK25" s="21">
        <v>34357</v>
      </c>
      <c r="AL25" s="22">
        <v>12.4</v>
      </c>
      <c r="AM25" s="22">
        <v>3.4</v>
      </c>
      <c r="AN25" s="22">
        <f t="shared" si="4"/>
        <v>7.9</v>
      </c>
      <c r="AO25" s="22">
        <v>0</v>
      </c>
      <c r="AP25" s="22">
        <v>1031.9000000000001</v>
      </c>
      <c r="AQ25" s="22">
        <v>1029.2</v>
      </c>
      <c r="AR25" s="23">
        <v>32</v>
      </c>
    </row>
    <row r="26" spans="2:44" x14ac:dyDescent="0.25">
      <c r="B26" s="5"/>
      <c r="C26" s="8">
        <v>32897</v>
      </c>
      <c r="D26" s="6">
        <v>18.600000000000001</v>
      </c>
      <c r="E26" s="6">
        <v>8.6</v>
      </c>
      <c r="F26" s="6">
        <f t="shared" si="0"/>
        <v>13.600000000000001</v>
      </c>
      <c r="G26" s="6">
        <v>0</v>
      </c>
      <c r="I26" s="5"/>
      <c r="J26" s="8">
        <v>33262</v>
      </c>
      <c r="K26" s="6">
        <v>11.8</v>
      </c>
      <c r="L26" s="6">
        <v>3.8</v>
      </c>
      <c r="M26" s="6">
        <f t="shared" si="1"/>
        <v>7.8000000000000007</v>
      </c>
      <c r="N26" s="6">
        <v>0</v>
      </c>
      <c r="P26" s="5"/>
      <c r="Q26" s="21">
        <v>33627</v>
      </c>
      <c r="R26" s="22">
        <v>12.8</v>
      </c>
      <c r="S26" s="22">
        <v>9</v>
      </c>
      <c r="T26" s="22">
        <f t="shared" si="2"/>
        <v>10.9</v>
      </c>
      <c r="U26" s="22">
        <v>13.4</v>
      </c>
      <c r="V26" s="22">
        <v>1026.5999999999999</v>
      </c>
      <c r="W26" s="22">
        <v>1019.9</v>
      </c>
      <c r="X26" s="23">
        <v>56</v>
      </c>
      <c r="Z26" s="5"/>
      <c r="AA26" s="21">
        <v>33993</v>
      </c>
      <c r="AB26" s="22">
        <v>17</v>
      </c>
      <c r="AC26" s="22">
        <v>5.4</v>
      </c>
      <c r="AD26" s="22">
        <f t="shared" si="3"/>
        <v>11.2</v>
      </c>
      <c r="AE26" s="22">
        <v>0</v>
      </c>
      <c r="AF26" s="22">
        <v>1031.4000000000001</v>
      </c>
      <c r="AG26" s="22">
        <v>1028.5</v>
      </c>
      <c r="AH26" s="23">
        <v>21</v>
      </c>
      <c r="AJ26" s="5"/>
      <c r="AK26" s="21">
        <v>34358</v>
      </c>
      <c r="AL26" s="22">
        <v>14.2</v>
      </c>
      <c r="AM26" s="22">
        <v>6.2</v>
      </c>
      <c r="AN26" s="22">
        <f t="shared" si="4"/>
        <v>10.199999999999999</v>
      </c>
      <c r="AO26" s="22">
        <v>0</v>
      </c>
      <c r="AP26" s="22">
        <v>1029.2</v>
      </c>
      <c r="AQ26" s="22">
        <v>1025.5999999999999</v>
      </c>
      <c r="AR26" s="23">
        <v>30</v>
      </c>
    </row>
    <row r="27" spans="2:44" x14ac:dyDescent="0.25">
      <c r="B27" s="5"/>
      <c r="C27" s="8">
        <v>32898</v>
      </c>
      <c r="D27" s="6">
        <v>19.600000000000001</v>
      </c>
      <c r="E27" s="6">
        <v>8.4</v>
      </c>
      <c r="F27" s="6">
        <f t="shared" si="0"/>
        <v>14</v>
      </c>
      <c r="G27" s="6">
        <v>0</v>
      </c>
      <c r="I27" s="5"/>
      <c r="J27" s="8">
        <v>33263</v>
      </c>
      <c r="K27" s="6">
        <v>11.4</v>
      </c>
      <c r="L27" s="6">
        <v>5.2</v>
      </c>
      <c r="M27" s="6">
        <f t="shared" si="1"/>
        <v>8.3000000000000007</v>
      </c>
      <c r="N27" s="6">
        <v>0.1</v>
      </c>
      <c r="P27" s="5"/>
      <c r="Q27" s="21">
        <v>33628</v>
      </c>
      <c r="R27" s="22">
        <v>16</v>
      </c>
      <c r="S27" s="22">
        <v>7.2</v>
      </c>
      <c r="T27" s="22">
        <f t="shared" si="2"/>
        <v>11.6</v>
      </c>
      <c r="U27" s="22">
        <v>0</v>
      </c>
      <c r="V27" s="22">
        <v>1028.9000000000001</v>
      </c>
      <c r="W27" s="22">
        <v>1026.5999999999999</v>
      </c>
      <c r="X27" s="23">
        <v>30</v>
      </c>
      <c r="Z27" s="5"/>
      <c r="AA27" s="21">
        <v>33994</v>
      </c>
      <c r="AB27" s="22">
        <v>15.2</v>
      </c>
      <c r="AC27" s="22">
        <v>6.4</v>
      </c>
      <c r="AD27" s="22">
        <f t="shared" si="3"/>
        <v>10.8</v>
      </c>
      <c r="AE27" s="22">
        <v>0</v>
      </c>
      <c r="AF27" s="22">
        <v>1028.5</v>
      </c>
      <c r="AG27" s="22">
        <v>1023.9</v>
      </c>
      <c r="AH27" s="23">
        <v>25</v>
      </c>
      <c r="AJ27" s="5"/>
      <c r="AK27" s="21">
        <v>34359</v>
      </c>
      <c r="AL27" s="22">
        <v>16.600000000000001</v>
      </c>
      <c r="AM27" s="22">
        <v>9.1999999999999993</v>
      </c>
      <c r="AN27" s="22">
        <f t="shared" si="4"/>
        <v>12.9</v>
      </c>
      <c r="AO27" s="22">
        <v>0</v>
      </c>
      <c r="AP27" s="22">
        <v>1025.5999999999999</v>
      </c>
      <c r="AQ27" s="22">
        <v>1023.9</v>
      </c>
      <c r="AR27" s="23">
        <v>26</v>
      </c>
    </row>
    <row r="28" spans="2:44" x14ac:dyDescent="0.25">
      <c r="B28" s="5"/>
      <c r="C28" s="8">
        <v>32899</v>
      </c>
      <c r="D28" s="6">
        <v>16.399999999999999</v>
      </c>
      <c r="E28" s="6">
        <v>12.6</v>
      </c>
      <c r="F28" s="6">
        <f t="shared" si="0"/>
        <v>14.5</v>
      </c>
      <c r="G28" s="6">
        <v>0.2</v>
      </c>
      <c r="I28" s="5"/>
      <c r="J28" s="8">
        <v>33264</v>
      </c>
      <c r="K28" s="6">
        <v>12</v>
      </c>
      <c r="L28" s="6">
        <v>9.1999999999999993</v>
      </c>
      <c r="M28" s="6">
        <f t="shared" si="1"/>
        <v>10.6</v>
      </c>
      <c r="N28" s="6">
        <v>0.8</v>
      </c>
      <c r="P28" s="5"/>
      <c r="Q28" s="21">
        <v>33629</v>
      </c>
      <c r="R28" s="22">
        <v>16.2</v>
      </c>
      <c r="S28" s="22">
        <v>6.2</v>
      </c>
      <c r="T28" s="22">
        <f t="shared" si="2"/>
        <v>11.2</v>
      </c>
      <c r="U28" s="22">
        <v>0</v>
      </c>
      <c r="V28" s="22">
        <v>1029.2</v>
      </c>
      <c r="W28" s="22">
        <v>1027.5999999999999</v>
      </c>
      <c r="X28" s="23">
        <v>42</v>
      </c>
      <c r="Z28" s="5"/>
      <c r="AA28" s="21">
        <v>33995</v>
      </c>
      <c r="AB28" s="22">
        <v>14.4</v>
      </c>
      <c r="AC28" s="22">
        <v>5.2</v>
      </c>
      <c r="AD28" s="22">
        <f t="shared" ref="AD28:AD68" si="5">(AB28+AC28)/2</f>
        <v>9.8000000000000007</v>
      </c>
      <c r="AE28" s="22">
        <v>0</v>
      </c>
      <c r="AF28" s="22">
        <v>1029.2</v>
      </c>
      <c r="AG28" s="22">
        <v>1023.9</v>
      </c>
      <c r="AH28" s="23">
        <v>36</v>
      </c>
      <c r="AJ28" s="5"/>
      <c r="AK28" s="21">
        <v>34360</v>
      </c>
      <c r="AL28" s="22">
        <v>15.4</v>
      </c>
      <c r="AM28" s="22">
        <v>7.6</v>
      </c>
      <c r="AN28" s="22">
        <f t="shared" si="4"/>
        <v>11.5</v>
      </c>
      <c r="AO28" s="22">
        <v>0</v>
      </c>
      <c r="AP28" s="22">
        <v>1029.2</v>
      </c>
      <c r="AQ28" s="22">
        <v>1023.9</v>
      </c>
      <c r="AR28" s="23">
        <v>30</v>
      </c>
    </row>
    <row r="29" spans="2:44" x14ac:dyDescent="0.25">
      <c r="B29" s="5"/>
      <c r="C29" s="8">
        <v>32900</v>
      </c>
      <c r="D29" s="6">
        <v>17.2</v>
      </c>
      <c r="E29" s="6">
        <v>9.4</v>
      </c>
      <c r="F29" s="6">
        <f t="shared" si="0"/>
        <v>13.3</v>
      </c>
      <c r="G29" s="6">
        <v>0.2</v>
      </c>
      <c r="I29" s="5"/>
      <c r="J29" s="8">
        <v>33265</v>
      </c>
      <c r="K29" s="6">
        <v>13.6</v>
      </c>
      <c r="L29" s="6">
        <v>6</v>
      </c>
      <c r="M29" s="6">
        <f t="shared" si="1"/>
        <v>9.8000000000000007</v>
      </c>
      <c r="N29" s="6">
        <v>0</v>
      </c>
      <c r="P29" s="5"/>
      <c r="Q29" s="21">
        <v>33630</v>
      </c>
      <c r="R29" s="22">
        <v>12.6</v>
      </c>
      <c r="S29" s="22">
        <v>4.2</v>
      </c>
      <c r="T29" s="22">
        <f t="shared" si="2"/>
        <v>8.4</v>
      </c>
      <c r="U29" s="22">
        <v>0</v>
      </c>
      <c r="V29" s="22">
        <v>1028.5</v>
      </c>
      <c r="W29" s="22">
        <v>1026.5999999999999</v>
      </c>
      <c r="X29" s="23">
        <v>30</v>
      </c>
      <c r="Z29" s="5"/>
      <c r="AA29" s="21">
        <v>33996</v>
      </c>
      <c r="AB29" s="22">
        <v>12.8</v>
      </c>
      <c r="AC29" s="22">
        <v>5</v>
      </c>
      <c r="AD29" s="22">
        <f t="shared" si="5"/>
        <v>8.9</v>
      </c>
      <c r="AE29" s="22">
        <v>0</v>
      </c>
      <c r="AF29" s="22">
        <v>1029.2</v>
      </c>
      <c r="AG29" s="22">
        <v>1026</v>
      </c>
      <c r="AH29" s="23">
        <v>36</v>
      </c>
      <c r="AJ29" s="5"/>
      <c r="AK29" s="21">
        <v>34361</v>
      </c>
      <c r="AL29" s="22">
        <v>16</v>
      </c>
      <c r="AM29" s="22">
        <v>7.8</v>
      </c>
      <c r="AN29" s="22">
        <f t="shared" si="4"/>
        <v>11.9</v>
      </c>
      <c r="AO29" s="22">
        <v>0</v>
      </c>
      <c r="AP29" s="22">
        <v>1030.5999999999999</v>
      </c>
      <c r="AQ29" s="22">
        <v>1027.5999999999999</v>
      </c>
      <c r="AR29" s="23">
        <v>26</v>
      </c>
    </row>
    <row r="30" spans="2:44" x14ac:dyDescent="0.25">
      <c r="B30" s="5"/>
      <c r="C30" s="8">
        <v>32901</v>
      </c>
      <c r="D30" s="6">
        <v>16.2</v>
      </c>
      <c r="E30" s="6">
        <v>11.2</v>
      </c>
      <c r="F30" s="6">
        <f t="shared" si="0"/>
        <v>13.7</v>
      </c>
      <c r="G30" s="6">
        <v>0.2</v>
      </c>
      <c r="I30" s="5"/>
      <c r="J30" s="8">
        <v>33266</v>
      </c>
      <c r="K30" s="6">
        <v>12.4</v>
      </c>
      <c r="L30" s="6">
        <v>5.4</v>
      </c>
      <c r="M30" s="6">
        <f t="shared" si="1"/>
        <v>8.9</v>
      </c>
      <c r="N30" s="6">
        <v>0</v>
      </c>
      <c r="P30" s="5"/>
      <c r="Q30" s="21">
        <v>33631</v>
      </c>
      <c r="R30" s="22">
        <v>13</v>
      </c>
      <c r="S30" s="22">
        <v>8.6</v>
      </c>
      <c r="T30" s="22">
        <f t="shared" si="2"/>
        <v>10.8</v>
      </c>
      <c r="U30" s="22">
        <v>0</v>
      </c>
      <c r="V30" s="22">
        <v>1030.4000000000001</v>
      </c>
      <c r="W30" s="22">
        <v>1028.5</v>
      </c>
      <c r="X30" s="23">
        <v>38</v>
      </c>
      <c r="Z30" s="5"/>
      <c r="AA30" s="21">
        <v>33997</v>
      </c>
      <c r="AB30" s="22">
        <v>13.6</v>
      </c>
      <c r="AC30" s="22">
        <v>4.2</v>
      </c>
      <c r="AD30" s="22">
        <f t="shared" si="5"/>
        <v>8.9</v>
      </c>
      <c r="AE30" s="22">
        <v>0</v>
      </c>
      <c r="AF30" s="22">
        <v>1026</v>
      </c>
      <c r="AG30" s="22">
        <v>1019.9</v>
      </c>
      <c r="AH30" s="23">
        <v>24</v>
      </c>
      <c r="AJ30" s="5"/>
      <c r="AK30" s="21">
        <v>34362</v>
      </c>
      <c r="AL30" s="22">
        <v>18.2</v>
      </c>
      <c r="AM30" s="22">
        <v>8.1999999999999993</v>
      </c>
      <c r="AN30" s="22">
        <f t="shared" si="4"/>
        <v>13.2</v>
      </c>
      <c r="AO30" s="22">
        <v>0</v>
      </c>
      <c r="AP30" s="22">
        <v>1031.9000000000001</v>
      </c>
      <c r="AQ30" s="22">
        <v>1026.7</v>
      </c>
      <c r="AR30" s="23">
        <v>22</v>
      </c>
    </row>
    <row r="31" spans="2:44" x14ac:dyDescent="0.25">
      <c r="B31" s="5"/>
      <c r="C31" s="8">
        <v>32902</v>
      </c>
      <c r="D31" s="6">
        <v>14.8</v>
      </c>
      <c r="E31" s="6">
        <v>8</v>
      </c>
      <c r="F31" s="6">
        <f t="shared" si="0"/>
        <v>11.4</v>
      </c>
      <c r="G31" s="6">
        <v>0.2</v>
      </c>
      <c r="I31" s="5"/>
      <c r="J31" s="8">
        <v>33267</v>
      </c>
      <c r="K31" s="6">
        <v>11.4</v>
      </c>
      <c r="L31" s="6">
        <v>3.6</v>
      </c>
      <c r="M31" s="6">
        <f t="shared" si="1"/>
        <v>7.5</v>
      </c>
      <c r="N31" s="6">
        <v>0</v>
      </c>
      <c r="P31" s="5"/>
      <c r="Q31" s="21">
        <v>33632</v>
      </c>
      <c r="R31" s="22">
        <v>12.8</v>
      </c>
      <c r="S31" s="22">
        <v>5.2</v>
      </c>
      <c r="T31" s="22">
        <f t="shared" si="2"/>
        <v>9</v>
      </c>
      <c r="U31" s="22">
        <v>0</v>
      </c>
      <c r="V31" s="22">
        <v>1030.7</v>
      </c>
      <c r="W31" s="22">
        <v>1028.8</v>
      </c>
      <c r="X31" s="23">
        <v>36</v>
      </c>
      <c r="Z31" s="5"/>
      <c r="AA31" s="21">
        <v>33998</v>
      </c>
      <c r="AB31" s="22">
        <v>13.8</v>
      </c>
      <c r="AC31" s="22">
        <v>4.5999999999999996</v>
      </c>
      <c r="AD31" s="22">
        <f t="shared" si="5"/>
        <v>9.1999999999999993</v>
      </c>
      <c r="AE31" s="22">
        <v>0</v>
      </c>
      <c r="AF31" s="22">
        <v>1021.2</v>
      </c>
      <c r="AG31" s="22">
        <v>1018.6</v>
      </c>
      <c r="AH31" s="23">
        <v>21</v>
      </c>
      <c r="AJ31" s="5"/>
      <c r="AK31" s="21">
        <v>34363</v>
      </c>
      <c r="AL31" s="22">
        <v>14.2</v>
      </c>
      <c r="AM31" s="22">
        <v>8</v>
      </c>
      <c r="AN31" s="22">
        <f t="shared" si="4"/>
        <v>11.1</v>
      </c>
      <c r="AO31" s="22">
        <v>0</v>
      </c>
      <c r="AP31" s="22">
        <v>1033.8</v>
      </c>
      <c r="AQ31" s="22">
        <v>1031.7</v>
      </c>
      <c r="AR31" s="23">
        <v>20</v>
      </c>
    </row>
    <row r="32" spans="2:44" x14ac:dyDescent="0.25">
      <c r="B32" s="5"/>
      <c r="C32" s="8">
        <v>32903</v>
      </c>
      <c r="D32" s="6">
        <v>17.399999999999999</v>
      </c>
      <c r="E32" s="6">
        <v>8.1999999999999993</v>
      </c>
      <c r="F32" s="6">
        <f t="shared" si="0"/>
        <v>12.799999999999999</v>
      </c>
      <c r="G32" s="6">
        <v>0</v>
      </c>
      <c r="I32" s="5"/>
      <c r="J32" s="8">
        <v>33268</v>
      </c>
      <c r="K32" s="6">
        <v>12</v>
      </c>
      <c r="L32" s="6">
        <v>7.2</v>
      </c>
      <c r="M32" s="6">
        <f t="shared" si="1"/>
        <v>9.6</v>
      </c>
      <c r="N32" s="6">
        <v>0</v>
      </c>
      <c r="P32" s="5"/>
      <c r="Q32" s="21">
        <v>33633</v>
      </c>
      <c r="R32" s="22">
        <v>15.6</v>
      </c>
      <c r="S32" s="22">
        <v>5</v>
      </c>
      <c r="T32" s="22">
        <f t="shared" si="2"/>
        <v>10.3</v>
      </c>
      <c r="U32" s="22">
        <v>0</v>
      </c>
      <c r="V32" s="22">
        <v>1030.4000000000001</v>
      </c>
      <c r="W32" s="22">
        <v>1027</v>
      </c>
      <c r="X32" s="23">
        <v>30</v>
      </c>
      <c r="Z32" s="5"/>
      <c r="AA32" s="21">
        <v>33999</v>
      </c>
      <c r="AB32" s="22">
        <v>13.8</v>
      </c>
      <c r="AC32" s="22">
        <v>7.6</v>
      </c>
      <c r="AD32" s="22">
        <f t="shared" si="5"/>
        <v>10.7</v>
      </c>
      <c r="AE32" s="22">
        <v>0</v>
      </c>
      <c r="AF32" s="22">
        <v>1023.6</v>
      </c>
      <c r="AG32" s="22">
        <v>1021.2</v>
      </c>
      <c r="AH32" s="23">
        <v>24</v>
      </c>
      <c r="AJ32" s="5"/>
      <c r="AK32" s="21">
        <v>34364</v>
      </c>
      <c r="AL32" s="22">
        <v>15.6</v>
      </c>
      <c r="AM32" s="22">
        <v>5.6</v>
      </c>
      <c r="AN32" s="22">
        <f t="shared" si="4"/>
        <v>10.6</v>
      </c>
      <c r="AO32" s="22">
        <v>0</v>
      </c>
      <c r="AP32" s="22">
        <v>1031.7</v>
      </c>
      <c r="AQ32" s="22">
        <v>1027</v>
      </c>
      <c r="AR32" s="23">
        <v>24</v>
      </c>
    </row>
    <row r="33" spans="2:44" x14ac:dyDescent="0.25">
      <c r="B33" s="5"/>
      <c r="C33" s="12">
        <v>32904</v>
      </c>
      <c r="D33" s="13">
        <v>15.2</v>
      </c>
      <c r="E33" s="13">
        <v>9.4</v>
      </c>
      <c r="F33" s="13">
        <f t="shared" si="0"/>
        <v>12.3</v>
      </c>
      <c r="G33" s="13">
        <v>0</v>
      </c>
      <c r="I33" s="5"/>
      <c r="J33" s="12">
        <v>33269</v>
      </c>
      <c r="K33" s="13">
        <v>9</v>
      </c>
      <c r="L33" s="13">
        <v>4.8</v>
      </c>
      <c r="M33" s="13">
        <f t="shared" si="1"/>
        <v>6.9</v>
      </c>
      <c r="N33" s="13">
        <v>14.4</v>
      </c>
      <c r="P33" s="5"/>
      <c r="Q33" s="24">
        <v>33634</v>
      </c>
      <c r="R33" s="25">
        <v>14.6</v>
      </c>
      <c r="S33" s="25">
        <v>6.6</v>
      </c>
      <c r="T33" s="25">
        <f t="shared" si="2"/>
        <v>10.6</v>
      </c>
      <c r="U33" s="25">
        <v>0</v>
      </c>
      <c r="V33" s="25">
        <v>1027</v>
      </c>
      <c r="W33" s="25">
        <v>1025.7</v>
      </c>
      <c r="X33" s="26">
        <v>33</v>
      </c>
      <c r="Z33" s="5"/>
      <c r="AA33" s="24">
        <v>34000</v>
      </c>
      <c r="AB33" s="25">
        <v>13.6</v>
      </c>
      <c r="AC33" s="25">
        <v>11.4</v>
      </c>
      <c r="AD33" s="25">
        <f t="shared" si="5"/>
        <v>12.5</v>
      </c>
      <c r="AE33" s="25">
        <v>0.1</v>
      </c>
      <c r="AF33" s="25">
        <v>1029.2</v>
      </c>
      <c r="AG33" s="25">
        <v>1023.6</v>
      </c>
      <c r="AH33" s="26">
        <v>46</v>
      </c>
      <c r="AJ33" s="5"/>
      <c r="AK33" s="24">
        <v>34365</v>
      </c>
      <c r="AL33" s="25">
        <v>14.6</v>
      </c>
      <c r="AM33" s="25">
        <v>7</v>
      </c>
      <c r="AN33" s="25">
        <f t="shared" si="4"/>
        <v>10.8</v>
      </c>
      <c r="AO33" s="25">
        <v>0</v>
      </c>
      <c r="AP33" s="25">
        <v>1027</v>
      </c>
      <c r="AQ33" s="25">
        <v>1022.2</v>
      </c>
      <c r="AR33" s="26">
        <v>18</v>
      </c>
    </row>
    <row r="34" spans="2:44" x14ac:dyDescent="0.25">
      <c r="B34" s="5" t="s">
        <v>6</v>
      </c>
      <c r="C34" s="8">
        <v>32905</v>
      </c>
      <c r="D34" s="6">
        <v>16.2</v>
      </c>
      <c r="E34" s="6">
        <v>9.4</v>
      </c>
      <c r="F34" s="6">
        <f t="shared" si="0"/>
        <v>12.8</v>
      </c>
      <c r="G34" s="6">
        <v>5.6</v>
      </c>
      <c r="I34" s="5" t="s">
        <v>6</v>
      </c>
      <c r="J34" s="8">
        <v>33270</v>
      </c>
      <c r="K34" s="6">
        <v>11.4</v>
      </c>
      <c r="L34" s="6">
        <v>6.6</v>
      </c>
      <c r="M34" s="6">
        <f t="shared" si="1"/>
        <v>9</v>
      </c>
      <c r="N34" s="6">
        <v>3.8</v>
      </c>
      <c r="P34" s="5" t="s">
        <v>6</v>
      </c>
      <c r="Q34" s="21">
        <v>33635</v>
      </c>
      <c r="R34" s="22">
        <v>13.8</v>
      </c>
      <c r="S34" s="22">
        <v>5.4</v>
      </c>
      <c r="T34" s="22">
        <f t="shared" si="2"/>
        <v>9.6000000000000014</v>
      </c>
      <c r="U34" s="22">
        <v>0</v>
      </c>
      <c r="V34" s="22">
        <v>1030.5999999999999</v>
      </c>
      <c r="W34" s="22">
        <v>1026.2</v>
      </c>
      <c r="X34" s="23">
        <v>12</v>
      </c>
      <c r="Z34" s="5" t="s">
        <v>6</v>
      </c>
      <c r="AA34" s="21">
        <v>34001</v>
      </c>
      <c r="AB34" s="22">
        <v>13</v>
      </c>
      <c r="AC34" s="22">
        <v>11.2</v>
      </c>
      <c r="AD34" s="22">
        <f t="shared" si="5"/>
        <v>12.1</v>
      </c>
      <c r="AE34" s="22">
        <v>1.1000000000000001</v>
      </c>
      <c r="AF34" s="22">
        <v>1032.5999999999999</v>
      </c>
      <c r="AG34" s="22">
        <v>1029.2</v>
      </c>
      <c r="AH34" s="23">
        <v>46</v>
      </c>
      <c r="AJ34" s="5" t="s">
        <v>6</v>
      </c>
      <c r="AK34" s="21">
        <v>34366</v>
      </c>
      <c r="AL34" s="22">
        <v>13.6</v>
      </c>
      <c r="AM34" s="22">
        <v>6.4</v>
      </c>
      <c r="AN34" s="22">
        <f t="shared" si="4"/>
        <v>10</v>
      </c>
      <c r="AO34" s="22">
        <v>0</v>
      </c>
      <c r="AP34" s="22">
        <v>1023.2</v>
      </c>
      <c r="AQ34" s="22">
        <v>1021.2</v>
      </c>
      <c r="AR34" s="23">
        <v>18</v>
      </c>
    </row>
    <row r="35" spans="2:44" x14ac:dyDescent="0.25">
      <c r="B35" s="5"/>
      <c r="C35" s="8">
        <v>32906</v>
      </c>
      <c r="D35" s="6">
        <v>17.2</v>
      </c>
      <c r="E35" s="6">
        <v>10</v>
      </c>
      <c r="F35" s="6">
        <f t="shared" si="0"/>
        <v>13.6</v>
      </c>
      <c r="G35" s="6">
        <v>0</v>
      </c>
      <c r="I35" s="5"/>
      <c r="J35" s="8">
        <v>33271</v>
      </c>
      <c r="K35" s="6">
        <v>11</v>
      </c>
      <c r="L35" s="6">
        <v>8.4</v>
      </c>
      <c r="M35" s="6">
        <f t="shared" si="1"/>
        <v>9.6999999999999993</v>
      </c>
      <c r="N35" s="6">
        <v>25</v>
      </c>
      <c r="P35" s="5"/>
      <c r="Q35" s="21">
        <v>33636</v>
      </c>
      <c r="R35" s="22">
        <v>13.2</v>
      </c>
      <c r="S35" s="22">
        <v>5</v>
      </c>
      <c r="T35" s="22">
        <f t="shared" si="2"/>
        <v>9.1</v>
      </c>
      <c r="U35" s="22">
        <v>0</v>
      </c>
      <c r="V35" s="22">
        <v>1031.7</v>
      </c>
      <c r="W35" s="22">
        <v>1030.5999999999999</v>
      </c>
      <c r="X35" s="23">
        <v>16</v>
      </c>
      <c r="Z35" s="5"/>
      <c r="AA35" s="21">
        <v>34002</v>
      </c>
      <c r="AB35" s="22">
        <v>13.2</v>
      </c>
      <c r="AC35" s="22">
        <v>7.2</v>
      </c>
      <c r="AD35" s="22">
        <f t="shared" si="5"/>
        <v>10.199999999999999</v>
      </c>
      <c r="AE35" s="22">
        <v>0</v>
      </c>
      <c r="AF35" s="22">
        <v>1034</v>
      </c>
      <c r="AG35" s="22">
        <v>1032.5999999999999</v>
      </c>
      <c r="AH35" s="23">
        <v>32</v>
      </c>
      <c r="AJ35" s="5"/>
      <c r="AK35" s="21">
        <v>34367</v>
      </c>
      <c r="AL35" s="22">
        <v>15</v>
      </c>
      <c r="AM35" s="22">
        <v>5.6</v>
      </c>
      <c r="AN35" s="22">
        <f t="shared" si="4"/>
        <v>10.3</v>
      </c>
      <c r="AO35" s="22">
        <v>0</v>
      </c>
      <c r="AP35" s="22">
        <v>1023.2</v>
      </c>
      <c r="AQ35" s="22">
        <v>1017.2</v>
      </c>
      <c r="AR35" s="23">
        <v>22</v>
      </c>
    </row>
    <row r="36" spans="2:44" x14ac:dyDescent="0.25">
      <c r="B36" s="5"/>
      <c r="C36" s="8">
        <v>32907</v>
      </c>
      <c r="D36" s="6">
        <v>17.600000000000001</v>
      </c>
      <c r="E36" s="6">
        <v>9.8000000000000007</v>
      </c>
      <c r="F36" s="6">
        <f t="shared" si="0"/>
        <v>13.700000000000001</v>
      </c>
      <c r="G36" s="6">
        <v>0</v>
      </c>
      <c r="I36" s="5"/>
      <c r="J36" s="8">
        <v>33272</v>
      </c>
      <c r="K36" s="6">
        <v>12</v>
      </c>
      <c r="L36" s="6">
        <v>8.8000000000000007</v>
      </c>
      <c r="M36" s="6">
        <f t="shared" si="1"/>
        <v>10.4</v>
      </c>
      <c r="N36" s="6">
        <v>3</v>
      </c>
      <c r="P36" s="5"/>
      <c r="Q36" s="21">
        <v>33637</v>
      </c>
      <c r="R36" s="22">
        <v>16.2</v>
      </c>
      <c r="S36" s="22">
        <v>6</v>
      </c>
      <c r="T36" s="22">
        <f t="shared" si="2"/>
        <v>11.1</v>
      </c>
      <c r="U36" s="22">
        <v>0</v>
      </c>
      <c r="V36" s="22">
        <v>1030.8</v>
      </c>
      <c r="W36" s="22">
        <v>1027.5999999999999</v>
      </c>
      <c r="X36" s="23">
        <v>22</v>
      </c>
      <c r="Z36" s="5"/>
      <c r="AA36" s="21">
        <v>34003</v>
      </c>
      <c r="AB36" s="22">
        <v>13.6</v>
      </c>
      <c r="AC36" s="22">
        <v>5.8</v>
      </c>
      <c r="AD36" s="22">
        <f t="shared" si="5"/>
        <v>9.6999999999999993</v>
      </c>
      <c r="AE36" s="22">
        <v>0.3</v>
      </c>
      <c r="AF36" s="22">
        <v>1033.5999999999999</v>
      </c>
      <c r="AG36" s="22">
        <v>1032.0999999999999</v>
      </c>
      <c r="AH36" s="23">
        <v>38</v>
      </c>
      <c r="AJ36" s="5"/>
      <c r="AK36" s="21">
        <v>34368</v>
      </c>
      <c r="AL36" s="22">
        <v>15.2</v>
      </c>
      <c r="AM36" s="22">
        <v>10</v>
      </c>
      <c r="AN36" s="22">
        <f t="shared" si="4"/>
        <v>12.6</v>
      </c>
      <c r="AO36" s="22">
        <v>9.5</v>
      </c>
      <c r="AP36" s="22">
        <v>1017.2</v>
      </c>
      <c r="AQ36" s="22">
        <v>999.9</v>
      </c>
      <c r="AR36" s="23">
        <v>22</v>
      </c>
    </row>
    <row r="37" spans="2:44" x14ac:dyDescent="0.25">
      <c r="B37" s="5"/>
      <c r="C37" s="8">
        <v>32908</v>
      </c>
      <c r="D37" s="6">
        <v>15.8</v>
      </c>
      <c r="E37" s="6">
        <v>10</v>
      </c>
      <c r="F37" s="6">
        <f t="shared" si="0"/>
        <v>12.9</v>
      </c>
      <c r="G37" s="6">
        <v>0</v>
      </c>
      <c r="I37" s="5"/>
      <c r="J37" s="8">
        <v>33273</v>
      </c>
      <c r="K37" s="6">
        <v>13.2</v>
      </c>
      <c r="L37" s="6">
        <v>6.4</v>
      </c>
      <c r="M37" s="6">
        <f t="shared" si="1"/>
        <v>9.8000000000000007</v>
      </c>
      <c r="N37" s="6">
        <v>0</v>
      </c>
      <c r="P37" s="5"/>
      <c r="Q37" s="21">
        <v>33638</v>
      </c>
      <c r="R37" s="22">
        <v>14</v>
      </c>
      <c r="S37" s="22">
        <v>6.6</v>
      </c>
      <c r="T37" s="22">
        <f t="shared" si="2"/>
        <v>10.3</v>
      </c>
      <c r="U37" s="22">
        <v>0</v>
      </c>
      <c r="V37" s="22">
        <v>1027.5999999999999</v>
      </c>
      <c r="W37" s="22">
        <v>1025.5999999999999</v>
      </c>
      <c r="X37" s="23">
        <v>30</v>
      </c>
      <c r="Z37" s="5"/>
      <c r="AA37" s="21">
        <v>34004</v>
      </c>
      <c r="AB37" s="22">
        <v>13</v>
      </c>
      <c r="AC37" s="22">
        <v>10.4</v>
      </c>
      <c r="AD37" s="22">
        <f t="shared" si="5"/>
        <v>11.7</v>
      </c>
      <c r="AE37" s="22">
        <v>16.600000000000001</v>
      </c>
      <c r="AF37" s="22">
        <v>1032.0999999999999</v>
      </c>
      <c r="AG37" s="22">
        <v>1028.8</v>
      </c>
      <c r="AH37" s="23">
        <v>54</v>
      </c>
      <c r="AJ37" s="5"/>
      <c r="AK37" s="21">
        <v>34369</v>
      </c>
      <c r="AL37" s="22">
        <v>10.6</v>
      </c>
      <c r="AM37" s="22">
        <v>7.4</v>
      </c>
      <c r="AN37" s="22">
        <f t="shared" si="4"/>
        <v>9</v>
      </c>
      <c r="AO37" s="22">
        <v>3.9</v>
      </c>
      <c r="AP37" s="22">
        <v>1005.2</v>
      </c>
      <c r="AQ37" s="22">
        <v>995.9</v>
      </c>
      <c r="AR37" s="23">
        <v>50</v>
      </c>
    </row>
    <row r="38" spans="2:44" x14ac:dyDescent="0.25">
      <c r="B38" s="5"/>
      <c r="C38" s="8">
        <v>32909</v>
      </c>
      <c r="D38" s="6">
        <v>14.4</v>
      </c>
      <c r="E38" s="6">
        <v>7.8</v>
      </c>
      <c r="F38" s="6">
        <f t="shared" si="0"/>
        <v>11.1</v>
      </c>
      <c r="G38" s="6">
        <v>0</v>
      </c>
      <c r="I38" s="5"/>
      <c r="J38" s="8">
        <v>33274</v>
      </c>
      <c r="K38" s="6">
        <v>12</v>
      </c>
      <c r="L38" s="6">
        <v>6.8</v>
      </c>
      <c r="M38" s="6">
        <f t="shared" si="1"/>
        <v>9.4</v>
      </c>
      <c r="N38" s="6">
        <v>0</v>
      </c>
      <c r="P38" s="5"/>
      <c r="Q38" s="21">
        <v>33639</v>
      </c>
      <c r="R38" s="22">
        <v>16</v>
      </c>
      <c r="S38" s="22">
        <v>7</v>
      </c>
      <c r="T38" s="22">
        <f t="shared" si="2"/>
        <v>11.5</v>
      </c>
      <c r="U38" s="22">
        <v>0</v>
      </c>
      <c r="V38" s="22">
        <v>1026.4000000000001</v>
      </c>
      <c r="W38" s="22">
        <v>1024.5999999999999</v>
      </c>
      <c r="X38" s="23">
        <v>40</v>
      </c>
      <c r="Z38" s="5"/>
      <c r="AA38" s="21">
        <v>34005</v>
      </c>
      <c r="AB38" s="22">
        <v>13.6</v>
      </c>
      <c r="AC38" s="22">
        <v>10</v>
      </c>
      <c r="AD38" s="22">
        <f t="shared" si="5"/>
        <v>11.8</v>
      </c>
      <c r="AE38" s="22">
        <v>0.2</v>
      </c>
      <c r="AF38" s="22">
        <v>1031.5999999999999</v>
      </c>
      <c r="AG38" s="22">
        <v>1027.9000000000001</v>
      </c>
      <c r="AH38" s="23">
        <v>42</v>
      </c>
      <c r="AJ38" s="5"/>
      <c r="AK38" s="21">
        <v>34370</v>
      </c>
      <c r="AL38" s="22">
        <v>11.6</v>
      </c>
      <c r="AM38" s="22">
        <v>6</v>
      </c>
      <c r="AN38" s="22">
        <f t="shared" si="4"/>
        <v>8.8000000000000007</v>
      </c>
      <c r="AO38" s="22">
        <v>0.1</v>
      </c>
      <c r="AP38" s="22">
        <v>1015.3</v>
      </c>
      <c r="AQ38" s="22">
        <v>1005.2</v>
      </c>
      <c r="AR38" s="23">
        <v>36</v>
      </c>
    </row>
    <row r="39" spans="2:44" x14ac:dyDescent="0.25">
      <c r="B39" s="5"/>
      <c r="C39" s="8">
        <v>32910</v>
      </c>
      <c r="D39" s="6">
        <v>16.2</v>
      </c>
      <c r="E39" s="6">
        <v>12.6</v>
      </c>
      <c r="F39" s="6">
        <f t="shared" si="0"/>
        <v>14.399999999999999</v>
      </c>
      <c r="G39" s="6">
        <v>0.1</v>
      </c>
      <c r="I39" s="5"/>
      <c r="J39" s="8">
        <v>33275</v>
      </c>
      <c r="K39" s="6">
        <v>10.4</v>
      </c>
      <c r="L39" s="6">
        <v>4.4000000000000004</v>
      </c>
      <c r="M39" s="6">
        <f t="shared" si="1"/>
        <v>7.4</v>
      </c>
      <c r="N39" s="6">
        <v>0</v>
      </c>
      <c r="P39" s="5"/>
      <c r="Q39" s="21">
        <v>33640</v>
      </c>
      <c r="R39" s="22">
        <v>18.8</v>
      </c>
      <c r="S39" s="22">
        <v>7.4</v>
      </c>
      <c r="T39" s="22">
        <f t="shared" si="2"/>
        <v>13.100000000000001</v>
      </c>
      <c r="U39" s="22">
        <v>0</v>
      </c>
      <c r="V39" s="22">
        <v>1027.9000000000001</v>
      </c>
      <c r="W39" s="22">
        <v>1025.2</v>
      </c>
      <c r="X39" s="23">
        <v>38</v>
      </c>
      <c r="Z39" s="5"/>
      <c r="AA39" s="21">
        <v>34006</v>
      </c>
      <c r="AB39" s="22">
        <v>14.2</v>
      </c>
      <c r="AC39" s="22">
        <v>9</v>
      </c>
      <c r="AD39" s="22">
        <f t="shared" si="5"/>
        <v>11.6</v>
      </c>
      <c r="AE39" s="22">
        <v>0</v>
      </c>
      <c r="AF39" s="22">
        <v>1033.5999999999999</v>
      </c>
      <c r="AG39" s="22">
        <v>1031.5999999999999</v>
      </c>
      <c r="AH39" s="23"/>
      <c r="AJ39" s="5"/>
      <c r="AK39" s="21">
        <v>34371</v>
      </c>
      <c r="AL39" s="22">
        <v>13.8</v>
      </c>
      <c r="AM39" s="22">
        <v>4.4000000000000004</v>
      </c>
      <c r="AN39" s="22">
        <f t="shared" si="4"/>
        <v>9.1000000000000014</v>
      </c>
      <c r="AO39" s="22">
        <v>0</v>
      </c>
      <c r="AP39" s="22">
        <v>1017.6</v>
      </c>
      <c r="AQ39" s="22">
        <v>1015.3</v>
      </c>
      <c r="AR39" s="23">
        <v>30</v>
      </c>
    </row>
    <row r="40" spans="2:44" x14ac:dyDescent="0.25">
      <c r="B40" s="5"/>
      <c r="C40" s="8">
        <v>32911</v>
      </c>
      <c r="D40" s="6">
        <v>16.399999999999999</v>
      </c>
      <c r="E40" s="6">
        <v>9.1999999999999993</v>
      </c>
      <c r="F40" s="6">
        <f t="shared" si="0"/>
        <v>12.799999999999999</v>
      </c>
      <c r="G40" s="6">
        <v>0</v>
      </c>
      <c r="I40" s="5"/>
      <c r="J40" s="8">
        <v>33276</v>
      </c>
      <c r="K40" s="6">
        <v>15.2</v>
      </c>
      <c r="L40" s="6">
        <v>7.4</v>
      </c>
      <c r="M40" s="6">
        <f t="shared" si="1"/>
        <v>11.3</v>
      </c>
      <c r="N40" s="6">
        <v>0.1</v>
      </c>
      <c r="P40" s="5"/>
      <c r="Q40" s="21">
        <v>33641</v>
      </c>
      <c r="R40" s="22">
        <v>14.6</v>
      </c>
      <c r="S40" s="22">
        <v>8.8000000000000007</v>
      </c>
      <c r="T40" s="22">
        <f t="shared" si="2"/>
        <v>11.7</v>
      </c>
      <c r="U40" s="22">
        <v>0</v>
      </c>
      <c r="V40" s="22">
        <v>1031.3</v>
      </c>
      <c r="W40" s="22">
        <v>1027.9000000000001</v>
      </c>
      <c r="X40" s="23">
        <v>10</v>
      </c>
      <c r="Z40" s="5"/>
      <c r="AA40" s="21">
        <v>34007</v>
      </c>
      <c r="AB40" s="22">
        <v>14.6</v>
      </c>
      <c r="AC40" s="22">
        <v>6.4</v>
      </c>
      <c r="AD40" s="22">
        <f t="shared" si="5"/>
        <v>10.5</v>
      </c>
      <c r="AE40" s="22">
        <v>0</v>
      </c>
      <c r="AF40" s="22">
        <v>1032.5999999999999</v>
      </c>
      <c r="AG40" s="22">
        <v>1029.7</v>
      </c>
      <c r="AH40" s="23">
        <v>18</v>
      </c>
      <c r="AJ40" s="5"/>
      <c r="AK40" s="21">
        <v>34372</v>
      </c>
      <c r="AL40" s="22">
        <v>12.2</v>
      </c>
      <c r="AM40" s="22">
        <v>5</v>
      </c>
      <c r="AN40" s="22">
        <f t="shared" si="4"/>
        <v>8.6</v>
      </c>
      <c r="AO40" s="22">
        <v>0.3</v>
      </c>
      <c r="AP40" s="22">
        <v>1017.2</v>
      </c>
      <c r="AQ40" s="22">
        <v>1015</v>
      </c>
      <c r="AR40" s="23">
        <v>18</v>
      </c>
    </row>
    <row r="41" spans="2:44" x14ac:dyDescent="0.25">
      <c r="B41" s="5"/>
      <c r="C41" s="8">
        <v>32912</v>
      </c>
      <c r="D41" s="6">
        <v>14.4</v>
      </c>
      <c r="E41" s="6">
        <v>8.8000000000000007</v>
      </c>
      <c r="F41" s="6">
        <f t="shared" si="0"/>
        <v>11.600000000000001</v>
      </c>
      <c r="G41" s="6">
        <v>0</v>
      </c>
      <c r="I41" s="5"/>
      <c r="J41" s="8">
        <v>33277</v>
      </c>
      <c r="K41" s="6">
        <v>13.2</v>
      </c>
      <c r="L41" s="6">
        <v>7.2</v>
      </c>
      <c r="M41" s="6">
        <f t="shared" si="1"/>
        <v>10.199999999999999</v>
      </c>
      <c r="N41" s="6">
        <v>0</v>
      </c>
      <c r="P41" s="5"/>
      <c r="Q41" s="21">
        <v>33642</v>
      </c>
      <c r="R41" s="22">
        <v>13.6</v>
      </c>
      <c r="S41" s="22">
        <v>6.6</v>
      </c>
      <c r="T41" s="22">
        <f t="shared" si="2"/>
        <v>10.1</v>
      </c>
      <c r="U41" s="22">
        <v>0</v>
      </c>
      <c r="V41" s="22">
        <v>1032.3</v>
      </c>
      <c r="W41" s="22">
        <v>1029.2</v>
      </c>
      <c r="X41" s="23">
        <v>12</v>
      </c>
      <c r="Z41" s="5"/>
      <c r="AA41" s="21">
        <v>34008</v>
      </c>
      <c r="AB41" s="22">
        <v>11.6</v>
      </c>
      <c r="AC41" s="22">
        <v>8.8000000000000007</v>
      </c>
      <c r="AD41" s="22">
        <f t="shared" si="5"/>
        <v>10.199999999999999</v>
      </c>
      <c r="AE41" s="22">
        <v>9.8000000000000007</v>
      </c>
      <c r="AF41" s="22">
        <v>1029.7</v>
      </c>
      <c r="AG41" s="22">
        <v>1027.0999999999999</v>
      </c>
      <c r="AH41" s="23">
        <v>32</v>
      </c>
      <c r="AJ41" s="5"/>
      <c r="AK41" s="21">
        <v>34373</v>
      </c>
      <c r="AL41" s="22">
        <v>16</v>
      </c>
      <c r="AM41" s="22">
        <v>6.4</v>
      </c>
      <c r="AN41" s="22">
        <f t="shared" si="4"/>
        <v>11.2</v>
      </c>
      <c r="AO41" s="22">
        <v>0</v>
      </c>
      <c r="AP41" s="22">
        <v>1025.8</v>
      </c>
      <c r="AQ41" s="22">
        <v>1017.2</v>
      </c>
      <c r="AR41" s="23">
        <v>62</v>
      </c>
    </row>
    <row r="42" spans="2:44" x14ac:dyDescent="0.25">
      <c r="B42" s="5"/>
      <c r="C42" s="8">
        <v>32913</v>
      </c>
      <c r="D42" s="6">
        <v>15.2</v>
      </c>
      <c r="E42" s="6">
        <v>9.6</v>
      </c>
      <c r="F42" s="6">
        <f t="shared" si="0"/>
        <v>12.399999999999999</v>
      </c>
      <c r="G42" s="6">
        <v>0</v>
      </c>
      <c r="I42" s="5"/>
      <c r="J42" s="8">
        <v>33278</v>
      </c>
      <c r="K42" s="6">
        <v>16.8</v>
      </c>
      <c r="L42" s="6">
        <v>7</v>
      </c>
      <c r="M42" s="6">
        <f t="shared" si="1"/>
        <v>11.9</v>
      </c>
      <c r="N42" s="6">
        <v>0</v>
      </c>
      <c r="P42" s="5"/>
      <c r="Q42" s="21">
        <v>33643</v>
      </c>
      <c r="R42" s="22">
        <v>14.6</v>
      </c>
      <c r="S42" s="22">
        <v>9.1999999999999993</v>
      </c>
      <c r="T42" s="22">
        <f t="shared" si="2"/>
        <v>11.899999999999999</v>
      </c>
      <c r="U42" s="22">
        <v>0</v>
      </c>
      <c r="V42" s="22">
        <v>1029.2</v>
      </c>
      <c r="W42" s="22">
        <v>1025.2</v>
      </c>
      <c r="X42" s="23">
        <v>24</v>
      </c>
      <c r="Z42" s="5"/>
      <c r="AA42" s="21">
        <v>34009</v>
      </c>
      <c r="AB42" s="22">
        <v>14.6</v>
      </c>
      <c r="AC42" s="22">
        <v>7.6</v>
      </c>
      <c r="AD42" s="22">
        <f t="shared" si="5"/>
        <v>11.1</v>
      </c>
      <c r="AE42" s="22">
        <v>0</v>
      </c>
      <c r="AF42" s="22">
        <v>1027.9000000000001</v>
      </c>
      <c r="AG42" s="22">
        <v>1026.5999999999999</v>
      </c>
      <c r="AH42" s="23">
        <v>19</v>
      </c>
      <c r="AJ42" s="5"/>
      <c r="AK42" s="21">
        <v>34374</v>
      </c>
      <c r="AL42" s="22">
        <v>16.2</v>
      </c>
      <c r="AM42" s="22">
        <v>6.2</v>
      </c>
      <c r="AN42" s="22">
        <f t="shared" si="4"/>
        <v>11.2</v>
      </c>
      <c r="AO42" s="22">
        <v>0</v>
      </c>
      <c r="AP42" s="22">
        <v>1029.2</v>
      </c>
      <c r="AQ42" s="22">
        <v>1025.8</v>
      </c>
      <c r="AR42" s="23">
        <v>30</v>
      </c>
    </row>
    <row r="43" spans="2:44" x14ac:dyDescent="0.25">
      <c r="B43" s="5"/>
      <c r="C43" s="8">
        <v>32914</v>
      </c>
      <c r="D43" s="6">
        <v>15.4</v>
      </c>
      <c r="E43" s="6">
        <v>8.6</v>
      </c>
      <c r="F43" s="6">
        <f t="shared" si="0"/>
        <v>12</v>
      </c>
      <c r="G43" s="6">
        <v>0</v>
      </c>
      <c r="I43" s="5"/>
      <c r="J43" s="8">
        <v>33279</v>
      </c>
      <c r="K43" s="6">
        <v>13</v>
      </c>
      <c r="L43" s="6">
        <v>7.6</v>
      </c>
      <c r="M43" s="6">
        <f t="shared" si="1"/>
        <v>10.3</v>
      </c>
      <c r="N43" s="6">
        <v>0.1</v>
      </c>
      <c r="P43" s="5"/>
      <c r="Q43" s="21">
        <v>33644</v>
      </c>
      <c r="R43" s="22">
        <v>14.4</v>
      </c>
      <c r="S43" s="22">
        <v>6.8</v>
      </c>
      <c r="T43" s="22">
        <f t="shared" si="2"/>
        <v>10.6</v>
      </c>
      <c r="U43" s="22">
        <v>0</v>
      </c>
      <c r="V43" s="22">
        <v>1029.2</v>
      </c>
      <c r="W43" s="22">
        <v>1026.5999999999999</v>
      </c>
      <c r="X43" s="23">
        <v>14</v>
      </c>
      <c r="Z43" s="5"/>
      <c r="AA43" s="21">
        <v>34010</v>
      </c>
      <c r="AB43" s="22">
        <v>14</v>
      </c>
      <c r="AC43" s="22">
        <v>5.4</v>
      </c>
      <c r="AD43" s="22">
        <f t="shared" si="5"/>
        <v>9.6999999999999993</v>
      </c>
      <c r="AE43" s="22">
        <v>0</v>
      </c>
      <c r="AF43" s="22">
        <v>1028.5999999999999</v>
      </c>
      <c r="AG43" s="22">
        <v>1026.5999999999999</v>
      </c>
      <c r="AH43" s="23">
        <v>16</v>
      </c>
      <c r="AJ43" s="5"/>
      <c r="AK43" s="21">
        <v>34375</v>
      </c>
      <c r="AL43" s="22">
        <v>17</v>
      </c>
      <c r="AM43" s="22">
        <v>8.8000000000000007</v>
      </c>
      <c r="AN43" s="22">
        <f t="shared" si="4"/>
        <v>12.9</v>
      </c>
      <c r="AO43" s="22">
        <v>0</v>
      </c>
      <c r="AP43" s="22">
        <v>1027.9000000000001</v>
      </c>
      <c r="AQ43" s="22">
        <v>1024</v>
      </c>
      <c r="AR43" s="23">
        <v>30</v>
      </c>
    </row>
    <row r="44" spans="2:44" x14ac:dyDescent="0.25">
      <c r="B44" s="5"/>
      <c r="C44" s="8">
        <v>32915</v>
      </c>
      <c r="D44" s="6">
        <v>16.600000000000001</v>
      </c>
      <c r="E44" s="6">
        <v>8.4</v>
      </c>
      <c r="F44" s="6">
        <f t="shared" si="0"/>
        <v>12.5</v>
      </c>
      <c r="G44" s="6">
        <v>0</v>
      </c>
      <c r="I44" s="5"/>
      <c r="J44" s="8">
        <v>33280</v>
      </c>
      <c r="K44" s="6">
        <v>9</v>
      </c>
      <c r="L44" s="6">
        <v>4.4000000000000004</v>
      </c>
      <c r="M44" s="6">
        <f t="shared" si="1"/>
        <v>6.7</v>
      </c>
      <c r="N44" s="6">
        <v>0</v>
      </c>
      <c r="P44" s="5"/>
      <c r="Q44" s="21">
        <v>33645</v>
      </c>
      <c r="R44" s="22">
        <v>15.6</v>
      </c>
      <c r="S44" s="22">
        <v>8.6</v>
      </c>
      <c r="T44" s="22">
        <f t="shared" si="2"/>
        <v>12.1</v>
      </c>
      <c r="U44" s="22">
        <v>0</v>
      </c>
      <c r="V44" s="22">
        <v>1027</v>
      </c>
      <c r="W44" s="22">
        <v>1023.6</v>
      </c>
      <c r="X44" s="23">
        <v>21</v>
      </c>
      <c r="Z44" s="5"/>
      <c r="AA44" s="21">
        <v>34011</v>
      </c>
      <c r="AB44" s="22">
        <v>14</v>
      </c>
      <c r="AC44" s="22">
        <v>9</v>
      </c>
      <c r="AD44" s="22">
        <f t="shared" si="5"/>
        <v>11.5</v>
      </c>
      <c r="AE44" s="22">
        <v>0</v>
      </c>
      <c r="AF44" s="22">
        <v>1030.5999999999999</v>
      </c>
      <c r="AG44" s="22">
        <v>1027.2</v>
      </c>
      <c r="AH44" s="23"/>
      <c r="AJ44" s="5"/>
      <c r="AK44" s="21">
        <v>34376</v>
      </c>
      <c r="AL44" s="22">
        <v>16.2</v>
      </c>
      <c r="AM44" s="22">
        <v>8.4</v>
      </c>
      <c r="AN44" s="22">
        <f t="shared" si="4"/>
        <v>12.3</v>
      </c>
      <c r="AO44" s="22">
        <v>0</v>
      </c>
      <c r="AP44" s="22">
        <v>1024.5999999999999</v>
      </c>
      <c r="AQ44" s="22">
        <v>1018.6</v>
      </c>
      <c r="AR44" s="23">
        <v>16</v>
      </c>
    </row>
    <row r="45" spans="2:44" x14ac:dyDescent="0.25">
      <c r="B45" s="5"/>
      <c r="C45" s="8">
        <v>32916</v>
      </c>
      <c r="D45" s="6">
        <v>19.399999999999999</v>
      </c>
      <c r="E45" s="6">
        <v>11.6</v>
      </c>
      <c r="F45" s="6">
        <f t="shared" si="0"/>
        <v>15.5</v>
      </c>
      <c r="G45" s="6">
        <v>0</v>
      </c>
      <c r="I45" s="5"/>
      <c r="J45" s="8">
        <v>33281</v>
      </c>
      <c r="K45" s="6">
        <v>9.4</v>
      </c>
      <c r="L45" s="6">
        <v>1.8</v>
      </c>
      <c r="M45" s="6">
        <f t="shared" si="1"/>
        <v>5.6000000000000005</v>
      </c>
      <c r="N45" s="6">
        <v>0</v>
      </c>
      <c r="P45" s="5"/>
      <c r="Q45" s="21">
        <v>33646</v>
      </c>
      <c r="R45" s="22">
        <v>15.4</v>
      </c>
      <c r="S45" s="22">
        <v>8</v>
      </c>
      <c r="T45" s="22">
        <f t="shared" si="2"/>
        <v>11.7</v>
      </c>
      <c r="U45" s="22">
        <v>0.1</v>
      </c>
      <c r="V45" s="22">
        <v>1023.6</v>
      </c>
      <c r="W45" s="22">
        <v>1017.2</v>
      </c>
      <c r="X45" s="23">
        <v>22</v>
      </c>
      <c r="Z45" s="5"/>
      <c r="AA45" s="21">
        <v>34012</v>
      </c>
      <c r="AB45" s="22">
        <v>13.8</v>
      </c>
      <c r="AC45" s="22">
        <v>8.8000000000000007</v>
      </c>
      <c r="AD45" s="22">
        <f t="shared" si="5"/>
        <v>11.3</v>
      </c>
      <c r="AE45" s="22">
        <v>0</v>
      </c>
      <c r="AF45" s="22">
        <v>1032.9000000000001</v>
      </c>
      <c r="AG45" s="22">
        <v>1030.5999999999999</v>
      </c>
      <c r="AH45" s="23">
        <v>18</v>
      </c>
      <c r="AJ45" s="5"/>
      <c r="AK45" s="21">
        <v>34377</v>
      </c>
      <c r="AL45" s="22">
        <v>14.2</v>
      </c>
      <c r="AM45" s="22">
        <v>7.6</v>
      </c>
      <c r="AN45" s="22">
        <f t="shared" si="4"/>
        <v>10.899999999999999</v>
      </c>
      <c r="AO45" s="22">
        <v>4.5999999999999996</v>
      </c>
      <c r="AP45" s="22">
        <v>1018.6</v>
      </c>
      <c r="AQ45" s="22">
        <v>1014.6</v>
      </c>
      <c r="AR45" s="23">
        <v>48</v>
      </c>
    </row>
    <row r="46" spans="2:44" x14ac:dyDescent="0.25">
      <c r="B46" s="5"/>
      <c r="C46" s="8">
        <v>32917</v>
      </c>
      <c r="D46" s="6">
        <v>22.8</v>
      </c>
      <c r="E46" s="6">
        <v>14</v>
      </c>
      <c r="F46" s="6">
        <f t="shared" si="0"/>
        <v>18.399999999999999</v>
      </c>
      <c r="G46" s="6">
        <v>0</v>
      </c>
      <c r="I46" s="5"/>
      <c r="J46" s="8">
        <v>33282</v>
      </c>
      <c r="K46" s="6">
        <v>9.1999999999999993</v>
      </c>
      <c r="L46" s="6">
        <v>1</v>
      </c>
      <c r="M46" s="6">
        <f t="shared" si="1"/>
        <v>5.0999999999999996</v>
      </c>
      <c r="N46" s="6">
        <v>0</v>
      </c>
      <c r="P46" s="5"/>
      <c r="Q46" s="21">
        <v>33647</v>
      </c>
      <c r="R46" s="22">
        <v>15.2</v>
      </c>
      <c r="S46" s="22">
        <v>9.8000000000000007</v>
      </c>
      <c r="T46" s="22">
        <f t="shared" si="2"/>
        <v>12.5</v>
      </c>
      <c r="U46" s="22">
        <v>0.2</v>
      </c>
      <c r="V46" s="22">
        <v>1024.8</v>
      </c>
      <c r="W46" s="22">
        <v>1015.9</v>
      </c>
      <c r="X46" s="23">
        <v>61</v>
      </c>
      <c r="Z46" s="5"/>
      <c r="AA46" s="21">
        <v>34013</v>
      </c>
      <c r="AB46" s="22">
        <v>14</v>
      </c>
      <c r="AC46" s="22">
        <v>8</v>
      </c>
      <c r="AD46" s="22">
        <f t="shared" si="5"/>
        <v>11</v>
      </c>
      <c r="AE46" s="22">
        <v>0</v>
      </c>
      <c r="AF46" s="22">
        <v>1034.5999999999999</v>
      </c>
      <c r="AG46" s="22">
        <v>1032.9000000000001</v>
      </c>
      <c r="AH46" s="23">
        <v>30</v>
      </c>
      <c r="AJ46" s="5"/>
      <c r="AK46" s="21">
        <v>34378</v>
      </c>
      <c r="AL46" s="22">
        <v>11</v>
      </c>
      <c r="AM46" s="22">
        <v>3.2</v>
      </c>
      <c r="AN46" s="22">
        <f t="shared" si="4"/>
        <v>7.1</v>
      </c>
      <c r="AO46" s="22">
        <v>3.2</v>
      </c>
      <c r="AP46" s="22">
        <v>1014.6</v>
      </c>
      <c r="AQ46" s="22">
        <v>1010.1</v>
      </c>
      <c r="AR46" s="23">
        <v>42</v>
      </c>
    </row>
    <row r="47" spans="2:44" x14ac:dyDescent="0.25">
      <c r="B47" s="5"/>
      <c r="C47" s="8">
        <v>32918</v>
      </c>
      <c r="D47" s="6">
        <v>23.8</v>
      </c>
      <c r="E47" s="6">
        <v>14</v>
      </c>
      <c r="F47" s="6">
        <f t="shared" si="0"/>
        <v>18.899999999999999</v>
      </c>
      <c r="G47" s="6">
        <v>0</v>
      </c>
      <c r="I47" s="5"/>
      <c r="J47" s="8">
        <v>33283</v>
      </c>
      <c r="K47" s="6">
        <v>8</v>
      </c>
      <c r="L47" s="6">
        <v>2.8</v>
      </c>
      <c r="M47" s="6">
        <f t="shared" si="1"/>
        <v>5.4</v>
      </c>
      <c r="N47" s="6">
        <v>0.4</v>
      </c>
      <c r="P47" s="5"/>
      <c r="Q47" s="21">
        <v>33648</v>
      </c>
      <c r="R47" s="22">
        <v>13</v>
      </c>
      <c r="S47" s="22">
        <v>7.2</v>
      </c>
      <c r="T47" s="22">
        <f t="shared" si="2"/>
        <v>10.1</v>
      </c>
      <c r="U47" s="22">
        <v>0</v>
      </c>
      <c r="V47" s="22">
        <v>1029.2</v>
      </c>
      <c r="W47" s="22">
        <v>1024.8</v>
      </c>
      <c r="X47" s="23">
        <v>52</v>
      </c>
      <c r="Z47" s="5"/>
      <c r="AA47" s="21">
        <v>34014</v>
      </c>
      <c r="AB47" s="22">
        <v>13.6</v>
      </c>
      <c r="AC47" s="22">
        <v>7.6</v>
      </c>
      <c r="AD47" s="22">
        <f t="shared" si="5"/>
        <v>10.6</v>
      </c>
      <c r="AE47" s="22">
        <v>0</v>
      </c>
      <c r="AF47" s="22">
        <v>1033.5999999999999</v>
      </c>
      <c r="AG47" s="22">
        <v>1031.9000000000001</v>
      </c>
      <c r="AH47" s="23">
        <v>10</v>
      </c>
      <c r="AJ47" s="5"/>
      <c r="AK47" s="21">
        <v>34379</v>
      </c>
      <c r="AL47" s="22">
        <v>12.6</v>
      </c>
      <c r="AM47" s="22">
        <v>5.8</v>
      </c>
      <c r="AN47" s="22">
        <f t="shared" si="4"/>
        <v>9.1999999999999993</v>
      </c>
      <c r="AO47" s="22">
        <v>19.600000000000001</v>
      </c>
      <c r="AP47" s="22">
        <v>1011.9</v>
      </c>
      <c r="AQ47" s="22">
        <v>1008.6</v>
      </c>
      <c r="AR47" s="23">
        <v>32</v>
      </c>
    </row>
    <row r="48" spans="2:44" x14ac:dyDescent="0.25">
      <c r="B48" s="5"/>
      <c r="C48" s="8">
        <v>32919</v>
      </c>
      <c r="D48" s="6">
        <v>23.6</v>
      </c>
      <c r="E48" s="6">
        <v>12.8</v>
      </c>
      <c r="F48" s="6">
        <f t="shared" si="0"/>
        <v>18.200000000000003</v>
      </c>
      <c r="G48" s="6">
        <v>0</v>
      </c>
      <c r="I48" s="5"/>
      <c r="J48" s="8">
        <v>33284</v>
      </c>
      <c r="K48" s="6">
        <v>10</v>
      </c>
      <c r="L48" s="6">
        <v>-0.6</v>
      </c>
      <c r="M48" s="6">
        <f t="shared" si="1"/>
        <v>4.7</v>
      </c>
      <c r="N48" s="6">
        <v>0</v>
      </c>
      <c r="P48" s="5"/>
      <c r="Q48" s="21">
        <v>33649</v>
      </c>
      <c r="R48" s="22">
        <v>17.399999999999999</v>
      </c>
      <c r="S48" s="22">
        <v>7</v>
      </c>
      <c r="T48" s="22">
        <f t="shared" si="2"/>
        <v>12.2</v>
      </c>
      <c r="U48" s="22">
        <v>0</v>
      </c>
      <c r="V48" s="22">
        <v>1029.5999999999999</v>
      </c>
      <c r="W48" s="22">
        <v>1026.5999999999999</v>
      </c>
      <c r="X48" s="23">
        <v>20</v>
      </c>
      <c r="Z48" s="5"/>
      <c r="AA48" s="21">
        <v>34015</v>
      </c>
      <c r="AB48" s="22">
        <v>15.2</v>
      </c>
      <c r="AC48" s="22">
        <v>5.2</v>
      </c>
      <c r="AD48" s="22">
        <f t="shared" si="5"/>
        <v>10.199999999999999</v>
      </c>
      <c r="AE48" s="22">
        <v>0</v>
      </c>
      <c r="AF48" s="22">
        <v>1032.4000000000001</v>
      </c>
      <c r="AG48" s="22">
        <v>1029.5999999999999</v>
      </c>
      <c r="AH48" s="23">
        <v>21</v>
      </c>
      <c r="AJ48" s="5"/>
      <c r="AK48" s="21">
        <v>34380</v>
      </c>
      <c r="AL48" s="22">
        <v>16.2</v>
      </c>
      <c r="AM48" s="22">
        <v>8.4</v>
      </c>
      <c r="AN48" s="22">
        <f t="shared" si="4"/>
        <v>12.3</v>
      </c>
      <c r="AO48" s="22">
        <v>0.1</v>
      </c>
      <c r="AP48" s="22">
        <v>1019.9</v>
      </c>
      <c r="AQ48" s="22">
        <v>1011.9</v>
      </c>
      <c r="AR48" s="23">
        <v>30</v>
      </c>
    </row>
    <row r="49" spans="2:44" x14ac:dyDescent="0.25">
      <c r="B49" s="5"/>
      <c r="C49" s="8">
        <v>32920</v>
      </c>
      <c r="D49" s="6">
        <v>20.399999999999999</v>
      </c>
      <c r="E49" s="6">
        <v>12.2</v>
      </c>
      <c r="F49" s="6">
        <f t="shared" si="0"/>
        <v>16.299999999999997</v>
      </c>
      <c r="G49" s="6">
        <v>0</v>
      </c>
      <c r="I49" s="5"/>
      <c r="J49" s="8">
        <v>33285</v>
      </c>
      <c r="K49" s="6">
        <v>15.8</v>
      </c>
      <c r="L49" s="6">
        <v>5.4</v>
      </c>
      <c r="M49" s="6">
        <f t="shared" si="1"/>
        <v>10.600000000000001</v>
      </c>
      <c r="N49" s="6">
        <v>0.2</v>
      </c>
      <c r="P49" s="5"/>
      <c r="Q49" s="21">
        <v>33650</v>
      </c>
      <c r="R49" s="22">
        <v>15.6</v>
      </c>
      <c r="S49" s="22">
        <v>9</v>
      </c>
      <c r="T49" s="22">
        <f t="shared" si="2"/>
        <v>12.3</v>
      </c>
      <c r="U49" s="22">
        <v>0</v>
      </c>
      <c r="V49" s="22">
        <v>1026.5999999999999</v>
      </c>
      <c r="W49" s="22">
        <v>1025.2</v>
      </c>
      <c r="X49" s="23">
        <v>18</v>
      </c>
      <c r="Z49" s="5"/>
      <c r="AA49" s="21">
        <v>34016</v>
      </c>
      <c r="AB49" s="22">
        <v>14.6</v>
      </c>
      <c r="AC49" s="22">
        <v>6</v>
      </c>
      <c r="AD49" s="22">
        <f t="shared" si="5"/>
        <v>10.3</v>
      </c>
      <c r="AE49" s="22">
        <v>0</v>
      </c>
      <c r="AF49" s="22">
        <v>1029.5999999999999</v>
      </c>
      <c r="AG49" s="22">
        <v>1027.0999999999999</v>
      </c>
      <c r="AH49" s="23">
        <v>26</v>
      </c>
      <c r="AJ49" s="5"/>
      <c r="AK49" s="21">
        <v>34381</v>
      </c>
      <c r="AL49" s="22">
        <v>12.6</v>
      </c>
      <c r="AM49" s="22">
        <v>9.1999999999999993</v>
      </c>
      <c r="AN49" s="22">
        <f t="shared" si="4"/>
        <v>10.899999999999999</v>
      </c>
      <c r="AO49" s="22">
        <v>0</v>
      </c>
      <c r="AP49" s="22">
        <v>1020.4</v>
      </c>
      <c r="AQ49" s="22">
        <v>1019.4</v>
      </c>
      <c r="AR49" s="23">
        <v>36</v>
      </c>
    </row>
    <row r="50" spans="2:44" x14ac:dyDescent="0.25">
      <c r="B50" s="5"/>
      <c r="C50" s="8">
        <v>32921</v>
      </c>
      <c r="D50" s="6">
        <v>19.2</v>
      </c>
      <c r="E50" s="6">
        <v>9.6</v>
      </c>
      <c r="F50" s="6">
        <f t="shared" si="0"/>
        <v>14.399999999999999</v>
      </c>
      <c r="G50" s="6">
        <v>0</v>
      </c>
      <c r="I50" s="5"/>
      <c r="J50" s="8">
        <v>33286</v>
      </c>
      <c r="K50" s="6">
        <v>12.6</v>
      </c>
      <c r="L50" s="6">
        <v>9.8000000000000007</v>
      </c>
      <c r="M50" s="6">
        <f t="shared" si="1"/>
        <v>11.2</v>
      </c>
      <c r="N50" s="6">
        <v>12.4</v>
      </c>
      <c r="P50" s="5"/>
      <c r="Q50" s="21">
        <v>33651</v>
      </c>
      <c r="R50" s="22">
        <v>12.8</v>
      </c>
      <c r="S50" s="22">
        <v>7</v>
      </c>
      <c r="T50" s="22">
        <f t="shared" si="2"/>
        <v>9.9</v>
      </c>
      <c r="U50" s="22">
        <v>0.2</v>
      </c>
      <c r="V50" s="22">
        <v>1026.9000000000001</v>
      </c>
      <c r="W50" s="22">
        <v>1025.5999999999999</v>
      </c>
      <c r="X50" s="23">
        <v>30</v>
      </c>
      <c r="Z50" s="5"/>
      <c r="AA50" s="21">
        <v>34017</v>
      </c>
      <c r="AB50" s="22">
        <v>12.6</v>
      </c>
      <c r="AC50" s="22">
        <v>8</v>
      </c>
      <c r="AD50" s="22">
        <f t="shared" si="5"/>
        <v>10.3</v>
      </c>
      <c r="AE50" s="22">
        <v>0</v>
      </c>
      <c r="AF50" s="22">
        <v>1027.0999999999999</v>
      </c>
      <c r="AG50" s="22">
        <v>1022.6</v>
      </c>
      <c r="AH50" s="23">
        <v>18</v>
      </c>
      <c r="AJ50" s="5"/>
      <c r="AK50" s="21">
        <v>34382</v>
      </c>
      <c r="AL50" s="22">
        <v>11.4</v>
      </c>
      <c r="AM50" s="22">
        <v>7</v>
      </c>
      <c r="AN50" s="22">
        <f t="shared" si="4"/>
        <v>9.1999999999999993</v>
      </c>
      <c r="AO50" s="22">
        <v>0</v>
      </c>
      <c r="AP50" s="22">
        <v>1020.8</v>
      </c>
      <c r="AQ50" s="22">
        <v>1019</v>
      </c>
      <c r="AR50" s="23">
        <v>18</v>
      </c>
    </row>
    <row r="51" spans="2:44" x14ac:dyDescent="0.25">
      <c r="B51" s="5"/>
      <c r="C51" s="8">
        <v>32922</v>
      </c>
      <c r="D51" s="6">
        <v>15</v>
      </c>
      <c r="E51" s="6">
        <v>9</v>
      </c>
      <c r="F51" s="6">
        <f t="shared" si="0"/>
        <v>12</v>
      </c>
      <c r="G51" s="6">
        <v>0</v>
      </c>
      <c r="I51" s="5"/>
      <c r="J51" s="8">
        <v>33287</v>
      </c>
      <c r="K51" s="6">
        <v>13</v>
      </c>
      <c r="L51" s="6">
        <v>7.6</v>
      </c>
      <c r="M51" s="6">
        <f t="shared" si="1"/>
        <v>10.3</v>
      </c>
      <c r="N51" s="6">
        <v>0.1</v>
      </c>
      <c r="P51" s="5"/>
      <c r="Q51" s="21">
        <v>33652</v>
      </c>
      <c r="R51" s="22">
        <v>9.4</v>
      </c>
      <c r="S51" s="22">
        <v>6.8</v>
      </c>
      <c r="T51" s="22">
        <f t="shared" si="2"/>
        <v>8.1</v>
      </c>
      <c r="U51" s="22">
        <v>0</v>
      </c>
      <c r="V51" s="22">
        <v>1026.5999999999999</v>
      </c>
      <c r="W51" s="22">
        <v>1024.8</v>
      </c>
      <c r="X51" s="23">
        <v>32</v>
      </c>
      <c r="Z51" s="5"/>
      <c r="AA51" s="21">
        <v>34018</v>
      </c>
      <c r="AB51" s="22">
        <v>14.4</v>
      </c>
      <c r="AC51" s="22">
        <v>6.8</v>
      </c>
      <c r="AD51" s="22">
        <f t="shared" si="5"/>
        <v>10.6</v>
      </c>
      <c r="AE51" s="22">
        <v>0</v>
      </c>
      <c r="AF51" s="22">
        <v>1026.5999999999999</v>
      </c>
      <c r="AG51" s="22">
        <v>1022.6</v>
      </c>
      <c r="AH51" s="23">
        <v>22</v>
      </c>
      <c r="AJ51" s="5"/>
      <c r="AK51" s="21">
        <v>34383</v>
      </c>
      <c r="AL51" s="22">
        <v>11.6</v>
      </c>
      <c r="AM51" s="22">
        <v>7.2</v>
      </c>
      <c r="AN51" s="22">
        <f t="shared" si="4"/>
        <v>9.4</v>
      </c>
      <c r="AO51" s="22">
        <v>0</v>
      </c>
      <c r="AP51" s="22">
        <v>1020.8</v>
      </c>
      <c r="AQ51" s="22">
        <v>1018.6</v>
      </c>
      <c r="AR51" s="23">
        <v>25</v>
      </c>
    </row>
    <row r="52" spans="2:44" x14ac:dyDescent="0.25">
      <c r="B52" s="5"/>
      <c r="C52" s="8">
        <v>32923</v>
      </c>
      <c r="D52" s="6">
        <v>14.2</v>
      </c>
      <c r="E52" s="6">
        <v>10.6</v>
      </c>
      <c r="F52" s="6">
        <f t="shared" si="0"/>
        <v>12.399999999999999</v>
      </c>
      <c r="G52" s="6">
        <v>0</v>
      </c>
      <c r="I52" s="5"/>
      <c r="J52" s="8">
        <v>33288</v>
      </c>
      <c r="K52" s="6">
        <v>14.2</v>
      </c>
      <c r="L52" s="6">
        <v>11.4</v>
      </c>
      <c r="M52" s="6">
        <f t="shared" si="1"/>
        <v>12.8</v>
      </c>
      <c r="N52" s="6">
        <v>0.6</v>
      </c>
      <c r="P52" s="5"/>
      <c r="Q52" s="21">
        <v>33653</v>
      </c>
      <c r="R52" s="22">
        <v>11.4</v>
      </c>
      <c r="S52" s="22">
        <v>6.2</v>
      </c>
      <c r="T52" s="22">
        <f t="shared" si="2"/>
        <v>8.8000000000000007</v>
      </c>
      <c r="U52" s="22">
        <v>0.4</v>
      </c>
      <c r="V52" s="22">
        <v>1026</v>
      </c>
      <c r="W52" s="22">
        <v>1024</v>
      </c>
      <c r="X52" s="23">
        <v>50</v>
      </c>
      <c r="Z52" s="5"/>
      <c r="AA52" s="21">
        <v>34019</v>
      </c>
      <c r="AB52" s="22">
        <v>14.6</v>
      </c>
      <c r="AC52" s="22">
        <v>9.1999999999999993</v>
      </c>
      <c r="AD52" s="22">
        <f t="shared" si="5"/>
        <v>11.899999999999999</v>
      </c>
      <c r="AE52" s="22">
        <v>0</v>
      </c>
      <c r="AF52" s="22">
        <v>1026.5999999999999</v>
      </c>
      <c r="AG52" s="22">
        <v>1022.6</v>
      </c>
      <c r="AH52" s="23">
        <v>36</v>
      </c>
      <c r="AJ52" s="5"/>
      <c r="AK52" s="21">
        <v>34384</v>
      </c>
      <c r="AL52" s="22">
        <v>16.2</v>
      </c>
      <c r="AM52" s="22">
        <v>6.4</v>
      </c>
      <c r="AN52" s="22">
        <f t="shared" si="4"/>
        <v>11.3</v>
      </c>
      <c r="AO52" s="22">
        <v>0</v>
      </c>
      <c r="AP52" s="22">
        <v>1022.6</v>
      </c>
      <c r="AQ52" s="22">
        <v>1019.4</v>
      </c>
      <c r="AR52" s="23">
        <v>30</v>
      </c>
    </row>
    <row r="53" spans="2:44" x14ac:dyDescent="0.25">
      <c r="B53" s="5"/>
      <c r="C53" s="8">
        <v>32924</v>
      </c>
      <c r="D53" s="6">
        <v>16.2</v>
      </c>
      <c r="E53" s="6">
        <v>9.8000000000000007</v>
      </c>
      <c r="F53" s="6">
        <f t="shared" si="0"/>
        <v>13</v>
      </c>
      <c r="G53" s="6">
        <v>0</v>
      </c>
      <c r="I53" s="5"/>
      <c r="J53" s="8">
        <v>33289</v>
      </c>
      <c r="K53" s="6">
        <v>13.6</v>
      </c>
      <c r="L53" s="6">
        <v>9.6</v>
      </c>
      <c r="M53" s="6">
        <f t="shared" si="1"/>
        <v>11.6</v>
      </c>
      <c r="N53" s="6">
        <v>9.8000000000000007</v>
      </c>
      <c r="P53" s="5"/>
      <c r="Q53" s="21">
        <v>33654</v>
      </c>
      <c r="R53" s="22">
        <v>11.4</v>
      </c>
      <c r="S53" s="22">
        <v>6</v>
      </c>
      <c r="T53" s="22">
        <f t="shared" si="2"/>
        <v>8.6999999999999993</v>
      </c>
      <c r="U53" s="22">
        <v>0</v>
      </c>
      <c r="V53" s="22">
        <v>1026.5999999999999</v>
      </c>
      <c r="W53" s="22">
        <v>1023</v>
      </c>
      <c r="X53" s="23">
        <v>42</v>
      </c>
      <c r="Z53" s="5"/>
      <c r="AA53" s="21">
        <v>34020</v>
      </c>
      <c r="AB53" s="22">
        <v>15</v>
      </c>
      <c r="AC53" s="22">
        <v>6.2</v>
      </c>
      <c r="AD53" s="22">
        <f t="shared" si="5"/>
        <v>10.6</v>
      </c>
      <c r="AE53" s="22">
        <v>0</v>
      </c>
      <c r="AF53" s="22">
        <v>1026.2</v>
      </c>
      <c r="AG53" s="22">
        <v>1023.2</v>
      </c>
      <c r="AH53" s="23">
        <v>21</v>
      </c>
      <c r="AJ53" s="5"/>
      <c r="AK53" s="21">
        <v>34385</v>
      </c>
      <c r="AL53" s="22">
        <v>17.2</v>
      </c>
      <c r="AM53" s="22">
        <v>8.6</v>
      </c>
      <c r="AN53" s="22">
        <f t="shared" si="4"/>
        <v>12.899999999999999</v>
      </c>
      <c r="AO53" s="22">
        <v>0.6</v>
      </c>
      <c r="AP53" s="22">
        <v>1019.9</v>
      </c>
      <c r="AQ53" s="22">
        <v>1016.6</v>
      </c>
      <c r="AR53" s="23">
        <v>40</v>
      </c>
    </row>
    <row r="54" spans="2:44" x14ac:dyDescent="0.25">
      <c r="B54" s="5"/>
      <c r="C54" s="8">
        <v>32925</v>
      </c>
      <c r="D54" s="6">
        <v>17.399999999999999</v>
      </c>
      <c r="E54" s="6">
        <v>13</v>
      </c>
      <c r="F54" s="6">
        <f t="shared" si="0"/>
        <v>15.2</v>
      </c>
      <c r="G54" s="6">
        <v>0</v>
      </c>
      <c r="I54" s="5"/>
      <c r="J54" s="8">
        <v>33290</v>
      </c>
      <c r="K54" s="6">
        <v>17</v>
      </c>
      <c r="L54" s="6">
        <v>8.6</v>
      </c>
      <c r="M54" s="6">
        <f t="shared" si="1"/>
        <v>12.8</v>
      </c>
      <c r="N54" s="6">
        <v>0</v>
      </c>
      <c r="P54" s="5"/>
      <c r="Q54" s="21">
        <v>33655</v>
      </c>
      <c r="R54" s="22">
        <v>11</v>
      </c>
      <c r="S54" s="22">
        <v>3</v>
      </c>
      <c r="T54" s="22">
        <f t="shared" si="2"/>
        <v>7</v>
      </c>
      <c r="U54" s="22">
        <v>0</v>
      </c>
      <c r="V54" s="22">
        <v>1031.9000000000001</v>
      </c>
      <c r="W54" s="22">
        <v>1026.5999999999999</v>
      </c>
      <c r="X54" s="23">
        <v>12</v>
      </c>
      <c r="Z54" s="5"/>
      <c r="AA54" s="21">
        <v>34021</v>
      </c>
      <c r="AB54" s="22">
        <v>12.6</v>
      </c>
      <c r="AC54" s="22">
        <v>6.2</v>
      </c>
      <c r="AD54" s="22">
        <f t="shared" si="5"/>
        <v>9.4</v>
      </c>
      <c r="AE54" s="22">
        <v>0</v>
      </c>
      <c r="AF54" s="22">
        <v>1023.2</v>
      </c>
      <c r="AG54" s="22">
        <v>1014.6</v>
      </c>
      <c r="AH54" s="23">
        <v>36</v>
      </c>
      <c r="AJ54" s="5"/>
      <c r="AK54" s="21">
        <v>34386</v>
      </c>
      <c r="AL54" s="22">
        <v>16.2</v>
      </c>
      <c r="AM54" s="22">
        <v>7.2</v>
      </c>
      <c r="AN54" s="22">
        <f t="shared" si="4"/>
        <v>11.7</v>
      </c>
      <c r="AO54" s="22">
        <v>0</v>
      </c>
      <c r="AP54" s="22">
        <v>1021.2</v>
      </c>
      <c r="AQ54" s="22">
        <v>1018.6</v>
      </c>
      <c r="AR54" s="23">
        <v>24</v>
      </c>
    </row>
    <row r="55" spans="2:44" x14ac:dyDescent="0.25">
      <c r="B55" s="5"/>
      <c r="C55" s="8">
        <v>32926</v>
      </c>
      <c r="D55" s="6">
        <v>20.8</v>
      </c>
      <c r="E55" s="6">
        <v>10.6</v>
      </c>
      <c r="F55" s="6">
        <f t="shared" si="0"/>
        <v>15.7</v>
      </c>
      <c r="G55" s="6">
        <v>0</v>
      </c>
      <c r="I55" s="5"/>
      <c r="J55" s="8">
        <v>33291</v>
      </c>
      <c r="K55" s="6">
        <v>15</v>
      </c>
      <c r="L55" s="6">
        <v>10.6</v>
      </c>
      <c r="M55" s="6">
        <f t="shared" si="1"/>
        <v>12.8</v>
      </c>
      <c r="N55" s="6">
        <v>0</v>
      </c>
      <c r="P55" s="5"/>
      <c r="Q55" s="21">
        <v>33656</v>
      </c>
      <c r="R55" s="22">
        <v>12.6</v>
      </c>
      <c r="S55" s="22">
        <v>2.4</v>
      </c>
      <c r="T55" s="22">
        <f t="shared" si="2"/>
        <v>7.5</v>
      </c>
      <c r="U55" s="22">
        <v>0</v>
      </c>
      <c r="V55" s="22">
        <v>1033.5</v>
      </c>
      <c r="W55" s="22">
        <v>1031.9000000000001</v>
      </c>
      <c r="X55" s="23">
        <v>24</v>
      </c>
      <c r="Z55" s="5"/>
      <c r="AA55" s="21">
        <v>34022</v>
      </c>
      <c r="AB55" s="22">
        <v>10.6</v>
      </c>
      <c r="AC55" s="22">
        <v>6.6</v>
      </c>
      <c r="AD55" s="22">
        <f t="shared" si="5"/>
        <v>8.6</v>
      </c>
      <c r="AE55" s="22">
        <v>0</v>
      </c>
      <c r="AF55" s="22">
        <v>1018.6</v>
      </c>
      <c r="AG55" s="22">
        <v>1015.9</v>
      </c>
      <c r="AH55" s="23">
        <v>30</v>
      </c>
      <c r="AJ55" s="5"/>
      <c r="AK55" s="21">
        <v>34387</v>
      </c>
      <c r="AL55" s="22">
        <v>16</v>
      </c>
      <c r="AM55" s="22">
        <v>7</v>
      </c>
      <c r="AN55" s="22">
        <f t="shared" si="4"/>
        <v>11.5</v>
      </c>
      <c r="AO55" s="22">
        <v>0</v>
      </c>
      <c r="AP55" s="22">
        <v>1020.2</v>
      </c>
      <c r="AQ55" s="22">
        <v>1015.9</v>
      </c>
      <c r="AR55" s="23">
        <v>28</v>
      </c>
    </row>
    <row r="56" spans="2:44" x14ac:dyDescent="0.25">
      <c r="B56" s="5"/>
      <c r="C56" s="8">
        <v>32927</v>
      </c>
      <c r="D56" s="6">
        <v>16.399999999999999</v>
      </c>
      <c r="E56" s="6">
        <v>10.4</v>
      </c>
      <c r="F56" s="6">
        <f t="shared" si="0"/>
        <v>13.399999999999999</v>
      </c>
      <c r="G56" s="6">
        <v>0</v>
      </c>
      <c r="I56" s="5"/>
      <c r="J56" s="8">
        <v>33292</v>
      </c>
      <c r="K56" s="6">
        <v>16.2</v>
      </c>
      <c r="L56" s="6">
        <v>6.2</v>
      </c>
      <c r="M56" s="6">
        <f t="shared" si="1"/>
        <v>11.2</v>
      </c>
      <c r="N56" s="6">
        <v>0</v>
      </c>
      <c r="P56" s="5"/>
      <c r="Q56" s="21">
        <v>33657</v>
      </c>
      <c r="R56" s="22">
        <v>15.4</v>
      </c>
      <c r="S56" s="22">
        <v>4.5999999999999996</v>
      </c>
      <c r="T56" s="22">
        <f t="shared" si="2"/>
        <v>10</v>
      </c>
      <c r="U56" s="22">
        <v>0</v>
      </c>
      <c r="V56" s="22">
        <v>1033.2</v>
      </c>
      <c r="W56" s="22">
        <v>1031.9000000000001</v>
      </c>
      <c r="X56" s="23">
        <v>28</v>
      </c>
      <c r="Z56" s="5"/>
      <c r="AA56" s="21">
        <v>34023</v>
      </c>
      <c r="AB56" s="22">
        <v>10.199999999999999</v>
      </c>
      <c r="AC56" s="22">
        <v>4.5999999999999996</v>
      </c>
      <c r="AD56" s="22">
        <f t="shared" si="5"/>
        <v>7.3999999999999995</v>
      </c>
      <c r="AE56" s="22">
        <v>0</v>
      </c>
      <c r="AF56" s="22">
        <v>1019.9</v>
      </c>
      <c r="AG56" s="22">
        <v>1018.3</v>
      </c>
      <c r="AH56" s="23">
        <v>18</v>
      </c>
      <c r="AJ56" s="5"/>
      <c r="AK56" s="21">
        <v>34388</v>
      </c>
      <c r="AL56" s="22">
        <v>19.2</v>
      </c>
      <c r="AM56" s="22">
        <v>10</v>
      </c>
      <c r="AN56" s="22">
        <f t="shared" si="4"/>
        <v>14.6</v>
      </c>
      <c r="AO56" s="22">
        <v>0</v>
      </c>
      <c r="AP56" s="22">
        <v>1015.9</v>
      </c>
      <c r="AQ56" s="22">
        <v>1011.9</v>
      </c>
      <c r="AR56" s="23">
        <v>36</v>
      </c>
    </row>
    <row r="57" spans="2:44" x14ac:dyDescent="0.25">
      <c r="B57" s="5"/>
      <c r="C57" s="8">
        <v>32928</v>
      </c>
      <c r="D57" s="6">
        <v>15.8</v>
      </c>
      <c r="E57" s="6">
        <v>11</v>
      </c>
      <c r="F57" s="6">
        <f t="shared" si="0"/>
        <v>13.4</v>
      </c>
      <c r="G57" s="6">
        <v>0</v>
      </c>
      <c r="I57" s="5"/>
      <c r="J57" s="8">
        <v>33293</v>
      </c>
      <c r="K57" s="6">
        <v>15.6</v>
      </c>
      <c r="L57" s="6">
        <v>8</v>
      </c>
      <c r="M57" s="6">
        <f t="shared" si="1"/>
        <v>11.8</v>
      </c>
      <c r="N57" s="6">
        <v>0</v>
      </c>
      <c r="P57" s="5"/>
      <c r="Q57" s="21">
        <v>33658</v>
      </c>
      <c r="R57" s="22">
        <v>13</v>
      </c>
      <c r="S57" s="22">
        <v>6.6</v>
      </c>
      <c r="T57" s="22">
        <f t="shared" si="2"/>
        <v>9.8000000000000007</v>
      </c>
      <c r="U57" s="22">
        <v>0.7</v>
      </c>
      <c r="V57" s="22">
        <v>1031.9000000000001</v>
      </c>
      <c r="W57" s="22">
        <v>1027.2</v>
      </c>
      <c r="X57" s="23">
        <v>24</v>
      </c>
      <c r="Z57" s="5"/>
      <c r="AA57" s="21">
        <v>34024</v>
      </c>
      <c r="AB57" s="22">
        <v>8</v>
      </c>
      <c r="AC57" s="22">
        <v>2.6</v>
      </c>
      <c r="AD57" s="22">
        <f t="shared" si="5"/>
        <v>5.3</v>
      </c>
      <c r="AE57" s="22">
        <v>0</v>
      </c>
      <c r="AF57" s="22">
        <v>1025.2</v>
      </c>
      <c r="AG57" s="22">
        <v>1019.9</v>
      </c>
      <c r="AH57" s="23">
        <v>33</v>
      </c>
      <c r="AJ57" s="5"/>
      <c r="AK57" s="21">
        <v>34389</v>
      </c>
      <c r="AL57" s="22">
        <v>17.8</v>
      </c>
      <c r="AM57" s="22">
        <v>11</v>
      </c>
      <c r="AN57" s="22">
        <f t="shared" si="4"/>
        <v>14.4</v>
      </c>
      <c r="AO57" s="22">
        <v>0</v>
      </c>
      <c r="AP57" s="22">
        <v>1008.6</v>
      </c>
      <c r="AQ57" s="22">
        <v>1011.9</v>
      </c>
      <c r="AR57" s="23">
        <v>49</v>
      </c>
    </row>
    <row r="58" spans="2:44" x14ac:dyDescent="0.25">
      <c r="B58" s="5"/>
      <c r="C58" s="8">
        <v>32929</v>
      </c>
      <c r="D58" s="6">
        <v>16.2</v>
      </c>
      <c r="E58" s="6">
        <v>9</v>
      </c>
      <c r="F58" s="6">
        <f t="shared" si="0"/>
        <v>12.6</v>
      </c>
      <c r="G58" s="6">
        <v>0</v>
      </c>
      <c r="I58" s="5"/>
      <c r="J58" s="8">
        <v>33294</v>
      </c>
      <c r="K58" s="6">
        <v>15.4</v>
      </c>
      <c r="L58" s="6">
        <v>7.4</v>
      </c>
      <c r="M58" s="6">
        <f t="shared" si="1"/>
        <v>11.4</v>
      </c>
      <c r="N58" s="6">
        <v>0</v>
      </c>
      <c r="P58" s="5"/>
      <c r="Q58" s="21">
        <v>33659</v>
      </c>
      <c r="R58" s="22">
        <v>11.2</v>
      </c>
      <c r="S58" s="22">
        <v>9.1999999999999993</v>
      </c>
      <c r="T58" s="22">
        <f t="shared" si="2"/>
        <v>10.199999999999999</v>
      </c>
      <c r="U58" s="22">
        <v>5.4</v>
      </c>
      <c r="V58" s="22">
        <v>1027.2</v>
      </c>
      <c r="W58" s="22">
        <v>1025.2</v>
      </c>
      <c r="X58" s="23"/>
      <c r="Z58" s="5"/>
      <c r="AA58" s="21">
        <v>34025</v>
      </c>
      <c r="AB58" s="22">
        <v>11.6</v>
      </c>
      <c r="AC58" s="22">
        <v>0.6</v>
      </c>
      <c r="AD58" s="22">
        <f t="shared" si="5"/>
        <v>6.1</v>
      </c>
      <c r="AE58" s="22">
        <v>0</v>
      </c>
      <c r="AF58" s="22">
        <v>1024.5</v>
      </c>
      <c r="AG58" s="22">
        <v>1019.9</v>
      </c>
      <c r="AH58" s="23">
        <v>39</v>
      </c>
      <c r="AJ58" s="5"/>
      <c r="AK58" s="21">
        <v>34390</v>
      </c>
      <c r="AL58" s="22">
        <v>17</v>
      </c>
      <c r="AM58" s="22">
        <v>9.4</v>
      </c>
      <c r="AN58" s="22">
        <f t="shared" si="4"/>
        <v>13.2</v>
      </c>
      <c r="AO58" s="22">
        <v>0</v>
      </c>
      <c r="AP58" s="22">
        <v>1020.6</v>
      </c>
      <c r="AQ58" s="22">
        <v>1018.6</v>
      </c>
      <c r="AR58" s="23">
        <v>18</v>
      </c>
    </row>
    <row r="59" spans="2:44" x14ac:dyDescent="0.25">
      <c r="B59" s="5"/>
      <c r="C59" s="8">
        <v>32930</v>
      </c>
      <c r="D59" s="6">
        <v>20.399999999999999</v>
      </c>
      <c r="E59" s="6">
        <v>10.4</v>
      </c>
      <c r="F59" s="6">
        <f t="shared" si="0"/>
        <v>15.399999999999999</v>
      </c>
      <c r="G59" s="6">
        <v>0</v>
      </c>
      <c r="I59" s="5"/>
      <c r="J59" s="8">
        <v>33295</v>
      </c>
      <c r="K59" s="6">
        <v>15.6</v>
      </c>
      <c r="L59" s="6">
        <v>8.4</v>
      </c>
      <c r="M59" s="6">
        <f t="shared" si="1"/>
        <v>12</v>
      </c>
      <c r="N59" s="6">
        <v>0</v>
      </c>
      <c r="P59" s="5"/>
      <c r="Q59" s="21">
        <v>33660</v>
      </c>
      <c r="R59" s="22">
        <v>12.4</v>
      </c>
      <c r="S59" s="22">
        <v>8.6</v>
      </c>
      <c r="T59" s="22">
        <f t="shared" si="2"/>
        <v>10.5</v>
      </c>
      <c r="U59" s="22">
        <v>0</v>
      </c>
      <c r="V59" s="22">
        <v>1030.2</v>
      </c>
      <c r="W59" s="22">
        <v>1026.9000000000001</v>
      </c>
      <c r="X59" s="23">
        <v>8</v>
      </c>
      <c r="Z59" s="5"/>
      <c r="AA59" s="21">
        <v>34026</v>
      </c>
      <c r="AB59" s="22">
        <v>11</v>
      </c>
      <c r="AC59" s="22">
        <v>2</v>
      </c>
      <c r="AD59" s="22">
        <f t="shared" si="5"/>
        <v>6.5</v>
      </c>
      <c r="AE59" s="22">
        <v>0.1</v>
      </c>
      <c r="AF59" s="22">
        <v>1020.8</v>
      </c>
      <c r="AG59" s="22">
        <v>1013.2</v>
      </c>
      <c r="AH59" s="23">
        <v>36</v>
      </c>
      <c r="AJ59" s="5"/>
      <c r="AK59" s="21">
        <v>34391</v>
      </c>
      <c r="AL59" s="22">
        <v>14.8</v>
      </c>
      <c r="AM59" s="22">
        <v>8.1999999999999993</v>
      </c>
      <c r="AN59" s="22">
        <f t="shared" si="4"/>
        <v>11.5</v>
      </c>
      <c r="AO59" s="22">
        <v>0</v>
      </c>
      <c r="AP59" s="22">
        <v>1020.2</v>
      </c>
      <c r="AQ59" s="22">
        <v>1014.6</v>
      </c>
      <c r="AR59" s="23">
        <v>42</v>
      </c>
    </row>
    <row r="60" spans="2:44" x14ac:dyDescent="0.25">
      <c r="B60" s="5"/>
      <c r="C60" s="8">
        <v>32931</v>
      </c>
      <c r="D60" s="6">
        <v>24.8</v>
      </c>
      <c r="E60" s="6">
        <v>12</v>
      </c>
      <c r="F60" s="6">
        <f t="shared" si="0"/>
        <v>18.399999999999999</v>
      </c>
      <c r="G60" s="6">
        <v>0</v>
      </c>
      <c r="I60" s="5"/>
      <c r="J60" s="8">
        <v>33296</v>
      </c>
      <c r="K60" s="6">
        <v>14.2</v>
      </c>
      <c r="L60" s="6">
        <v>8.6</v>
      </c>
      <c r="M60" s="6">
        <f t="shared" si="1"/>
        <v>11.399999999999999</v>
      </c>
      <c r="N60" s="6">
        <v>4.8</v>
      </c>
      <c r="P60" s="5"/>
      <c r="Q60" s="21">
        <v>33661</v>
      </c>
      <c r="R60" s="22">
        <v>13.6</v>
      </c>
      <c r="S60" s="22">
        <v>9</v>
      </c>
      <c r="T60" s="22">
        <f t="shared" si="2"/>
        <v>11.3</v>
      </c>
      <c r="U60" s="22">
        <v>0</v>
      </c>
      <c r="V60" s="22">
        <v>1032.0999999999999</v>
      </c>
      <c r="W60" s="22">
        <v>1029.2</v>
      </c>
      <c r="X60" s="23">
        <v>4</v>
      </c>
      <c r="Z60" s="5"/>
      <c r="AA60" s="21">
        <v>34027</v>
      </c>
      <c r="AB60" s="22">
        <v>10.199999999999999</v>
      </c>
      <c r="AC60" s="22">
        <v>6.2</v>
      </c>
      <c r="AD60" s="22">
        <f t="shared" si="5"/>
        <v>8.1999999999999993</v>
      </c>
      <c r="AE60" s="22">
        <v>0.2</v>
      </c>
      <c r="AF60" s="22">
        <v>1013.8</v>
      </c>
      <c r="AG60" s="22">
        <v>1009.2</v>
      </c>
      <c r="AH60" s="23">
        <v>30</v>
      </c>
      <c r="AJ60" s="5"/>
      <c r="AK60" s="21">
        <v>34392</v>
      </c>
      <c r="AL60" s="22">
        <v>17.600000000000001</v>
      </c>
      <c r="AM60" s="22">
        <v>10.8</v>
      </c>
      <c r="AN60" s="22">
        <f t="shared" si="4"/>
        <v>14.200000000000001</v>
      </c>
      <c r="AO60" s="22">
        <v>0.1</v>
      </c>
      <c r="AP60" s="22">
        <v>1014.6</v>
      </c>
      <c r="AQ60" s="22">
        <v>1011.2</v>
      </c>
      <c r="AR60" s="23">
        <v>50</v>
      </c>
    </row>
    <row r="61" spans="2:44" x14ac:dyDescent="0.25">
      <c r="B61" s="5"/>
      <c r="C61" s="12">
        <v>32932</v>
      </c>
      <c r="D61" s="13">
        <v>23.6</v>
      </c>
      <c r="E61" s="13">
        <v>13.6</v>
      </c>
      <c r="F61" s="13">
        <f t="shared" si="0"/>
        <v>18.600000000000001</v>
      </c>
      <c r="G61" s="13">
        <v>0</v>
      </c>
      <c r="I61" s="5"/>
      <c r="J61" s="12">
        <v>33297</v>
      </c>
      <c r="K61" s="13">
        <v>14.4</v>
      </c>
      <c r="L61" s="13">
        <v>8</v>
      </c>
      <c r="M61" s="13">
        <f t="shared" si="1"/>
        <v>11.2</v>
      </c>
      <c r="N61" s="13">
        <v>0.1</v>
      </c>
      <c r="P61" s="5"/>
      <c r="Q61" s="21">
        <v>33662</v>
      </c>
      <c r="R61" s="22">
        <v>14.2</v>
      </c>
      <c r="S61" s="22">
        <v>9.6</v>
      </c>
      <c r="T61" s="22">
        <f t="shared" si="2"/>
        <v>11.899999999999999</v>
      </c>
      <c r="U61" s="22">
        <v>0</v>
      </c>
      <c r="V61" s="22">
        <v>1034.5999999999999</v>
      </c>
      <c r="W61" s="22">
        <v>1032.0999999999999</v>
      </c>
      <c r="X61" s="23">
        <v>10</v>
      </c>
      <c r="Z61" s="5"/>
      <c r="AA61" s="24">
        <v>34028</v>
      </c>
      <c r="AB61" s="25">
        <v>10</v>
      </c>
      <c r="AC61" s="25">
        <v>3.4</v>
      </c>
      <c r="AD61" s="25">
        <f t="shared" si="5"/>
        <v>6.7</v>
      </c>
      <c r="AE61" s="25">
        <v>0</v>
      </c>
      <c r="AF61" s="25">
        <v>1010.6</v>
      </c>
      <c r="AG61" s="25">
        <v>1003.9</v>
      </c>
      <c r="AH61" s="26">
        <v>18</v>
      </c>
      <c r="AJ61" s="5"/>
      <c r="AK61" s="24">
        <v>34393</v>
      </c>
      <c r="AL61" s="25">
        <v>16</v>
      </c>
      <c r="AM61" s="25">
        <v>10.199999999999999</v>
      </c>
      <c r="AN61" s="25">
        <f t="shared" si="4"/>
        <v>13.1</v>
      </c>
      <c r="AO61" s="25">
        <v>0.2</v>
      </c>
      <c r="AP61" s="25">
        <v>1013.2</v>
      </c>
      <c r="AQ61" s="25">
        <v>1010.6</v>
      </c>
      <c r="AR61" s="26">
        <v>10</v>
      </c>
    </row>
    <row r="62" spans="2:44" x14ac:dyDescent="0.25">
      <c r="B62" s="5" t="s">
        <v>7</v>
      </c>
      <c r="C62" s="8">
        <v>32933</v>
      </c>
      <c r="D62" s="6">
        <v>18.399999999999999</v>
      </c>
      <c r="E62" s="6">
        <v>11.8</v>
      </c>
      <c r="F62" s="6">
        <f t="shared" si="0"/>
        <v>15.1</v>
      </c>
      <c r="G62" s="6">
        <v>0.4</v>
      </c>
      <c r="I62" s="5" t="s">
        <v>7</v>
      </c>
      <c r="J62" s="8">
        <v>33298</v>
      </c>
      <c r="K62" s="6">
        <v>13</v>
      </c>
      <c r="L62" s="6">
        <v>10.6</v>
      </c>
      <c r="M62" s="6">
        <f t="shared" si="1"/>
        <v>11.8</v>
      </c>
      <c r="N62" s="6">
        <v>33.4</v>
      </c>
      <c r="Q62" s="24">
        <v>33663</v>
      </c>
      <c r="R62" s="25">
        <v>14.2</v>
      </c>
      <c r="S62" s="25">
        <v>7</v>
      </c>
      <c r="T62" s="25">
        <f t="shared" si="2"/>
        <v>10.6</v>
      </c>
      <c r="U62" s="25">
        <v>0</v>
      </c>
      <c r="V62" s="25">
        <v>1034.5999999999999</v>
      </c>
      <c r="W62" s="25">
        <v>1030.4000000000001</v>
      </c>
      <c r="X62" s="26">
        <v>8</v>
      </c>
      <c r="Z62" s="5" t="s">
        <v>7</v>
      </c>
      <c r="AA62" s="21">
        <v>34029</v>
      </c>
      <c r="AB62" s="22">
        <v>5.2</v>
      </c>
      <c r="AC62" s="22">
        <v>1.6</v>
      </c>
      <c r="AD62" s="22">
        <f t="shared" si="5"/>
        <v>3.4000000000000004</v>
      </c>
      <c r="AE62" s="22">
        <v>29.2</v>
      </c>
      <c r="AF62" s="22">
        <v>1003.9</v>
      </c>
      <c r="AG62" s="22">
        <v>998.6</v>
      </c>
      <c r="AH62" s="23">
        <v>70</v>
      </c>
      <c r="AJ62" s="5" t="s">
        <v>7</v>
      </c>
      <c r="AK62" s="21">
        <v>34394</v>
      </c>
      <c r="AL62" s="22">
        <v>16.399999999999999</v>
      </c>
      <c r="AM62" s="22">
        <v>10.4</v>
      </c>
      <c r="AN62" s="22">
        <f t="shared" si="4"/>
        <v>13.399999999999999</v>
      </c>
      <c r="AO62" s="22">
        <v>0.4</v>
      </c>
      <c r="AP62" s="22">
        <v>1025.2</v>
      </c>
      <c r="AQ62" s="22">
        <v>1013.2</v>
      </c>
      <c r="AR62" s="23">
        <v>10</v>
      </c>
    </row>
    <row r="63" spans="2:44" x14ac:dyDescent="0.25">
      <c r="B63" s="5"/>
      <c r="C63" s="8">
        <v>32934</v>
      </c>
      <c r="D63" s="6">
        <v>11.2</v>
      </c>
      <c r="E63" s="6">
        <v>7</v>
      </c>
      <c r="F63" s="6">
        <f t="shared" si="0"/>
        <v>9.1</v>
      </c>
      <c r="G63" s="6">
        <v>13</v>
      </c>
      <c r="I63" s="5"/>
      <c r="J63" s="8">
        <v>33299</v>
      </c>
      <c r="K63" s="6">
        <v>15.6</v>
      </c>
      <c r="L63" s="6">
        <v>11.8</v>
      </c>
      <c r="M63" s="6">
        <f t="shared" si="1"/>
        <v>13.7</v>
      </c>
      <c r="N63" s="6">
        <v>3.6</v>
      </c>
      <c r="P63" s="5" t="s">
        <v>7</v>
      </c>
      <c r="Q63" s="21">
        <v>33664</v>
      </c>
      <c r="R63" s="22">
        <v>14.4</v>
      </c>
      <c r="S63" s="22">
        <v>10</v>
      </c>
      <c r="T63" s="22">
        <f t="shared" si="2"/>
        <v>12.2</v>
      </c>
      <c r="U63" s="22">
        <v>0</v>
      </c>
      <c r="V63" s="22">
        <v>1030.4000000000001</v>
      </c>
      <c r="W63" s="22">
        <v>1026.5999999999999</v>
      </c>
      <c r="X63" s="23">
        <v>8</v>
      </c>
      <c r="Z63" s="5"/>
      <c r="AA63" s="21">
        <v>34030</v>
      </c>
      <c r="AB63" s="22">
        <v>6</v>
      </c>
      <c r="AC63" s="22">
        <v>2</v>
      </c>
      <c r="AD63" s="22">
        <f t="shared" si="5"/>
        <v>4</v>
      </c>
      <c r="AE63" s="22">
        <v>4.3</v>
      </c>
      <c r="AF63" s="22">
        <v>1010.6</v>
      </c>
      <c r="AG63" s="22">
        <v>1000.6</v>
      </c>
      <c r="AH63" s="23">
        <v>20</v>
      </c>
      <c r="AJ63" s="5"/>
      <c r="AK63" s="21">
        <v>34395</v>
      </c>
      <c r="AL63" s="22">
        <v>16.600000000000001</v>
      </c>
      <c r="AM63" s="22">
        <v>9</v>
      </c>
      <c r="AN63" s="22">
        <f t="shared" si="4"/>
        <v>12.8</v>
      </c>
      <c r="AO63" s="22">
        <v>0</v>
      </c>
      <c r="AP63" s="22">
        <v>1029.2</v>
      </c>
      <c r="AQ63" s="22">
        <v>1025.2</v>
      </c>
      <c r="AR63" s="23">
        <v>30</v>
      </c>
    </row>
    <row r="64" spans="2:44" x14ac:dyDescent="0.25">
      <c r="B64" s="5"/>
      <c r="C64" s="8">
        <v>32935</v>
      </c>
      <c r="D64" s="6">
        <v>13.4</v>
      </c>
      <c r="E64" s="6">
        <v>3.8</v>
      </c>
      <c r="F64" s="6">
        <f t="shared" si="0"/>
        <v>8.6</v>
      </c>
      <c r="G64" s="6">
        <v>0</v>
      </c>
      <c r="I64" s="5"/>
      <c r="J64" s="8">
        <v>33300</v>
      </c>
      <c r="K64" s="6">
        <v>15.8</v>
      </c>
      <c r="L64" s="6">
        <v>11.8</v>
      </c>
      <c r="M64" s="6">
        <f t="shared" si="1"/>
        <v>13.8</v>
      </c>
      <c r="N64" s="6">
        <v>0</v>
      </c>
      <c r="P64" s="5"/>
      <c r="Q64" s="21">
        <v>33665</v>
      </c>
      <c r="R64" s="22">
        <v>13.8</v>
      </c>
      <c r="S64" s="22">
        <v>11.2</v>
      </c>
      <c r="T64" s="22">
        <f t="shared" si="2"/>
        <v>12.5</v>
      </c>
      <c r="U64" s="22">
        <v>0</v>
      </c>
      <c r="V64" s="22">
        <v>1033.2</v>
      </c>
      <c r="W64" s="22">
        <v>1026.5999999999999</v>
      </c>
      <c r="X64" s="23">
        <v>36</v>
      </c>
      <c r="Z64" s="5"/>
      <c r="AA64" s="21">
        <v>34031</v>
      </c>
      <c r="AB64" s="22">
        <v>11.6</v>
      </c>
      <c r="AC64" s="22">
        <v>2.2000000000000002</v>
      </c>
      <c r="AD64" s="22">
        <f t="shared" si="5"/>
        <v>6.9</v>
      </c>
      <c r="AE64" s="22">
        <v>0</v>
      </c>
      <c r="AF64" s="22">
        <v>1014.6</v>
      </c>
      <c r="AG64" s="22">
        <v>1010.6</v>
      </c>
      <c r="AH64" s="23">
        <v>30</v>
      </c>
      <c r="AJ64" s="5"/>
      <c r="AK64" s="21">
        <v>34396</v>
      </c>
      <c r="AL64" s="22">
        <v>15.6</v>
      </c>
      <c r="AM64" s="22">
        <v>9</v>
      </c>
      <c r="AN64" s="22">
        <f t="shared" si="4"/>
        <v>12.3</v>
      </c>
      <c r="AO64" s="22">
        <v>0</v>
      </c>
      <c r="AP64" s="22">
        <v>1029.8</v>
      </c>
      <c r="AQ64" s="22">
        <v>1028.5999999999999</v>
      </c>
      <c r="AR64" s="23">
        <v>6</v>
      </c>
    </row>
    <row r="65" spans="2:44" x14ac:dyDescent="0.25">
      <c r="B65" s="5"/>
      <c r="C65" s="8">
        <v>32936</v>
      </c>
      <c r="D65" s="6">
        <v>13.6</v>
      </c>
      <c r="E65" s="6">
        <v>6.2</v>
      </c>
      <c r="F65" s="6">
        <f t="shared" si="0"/>
        <v>9.9</v>
      </c>
      <c r="G65" s="6">
        <v>0</v>
      </c>
      <c r="I65" s="5"/>
      <c r="J65" s="8">
        <v>33301</v>
      </c>
      <c r="K65" s="6">
        <v>14.4</v>
      </c>
      <c r="L65" s="6">
        <v>10.8</v>
      </c>
      <c r="M65" s="6">
        <f t="shared" si="1"/>
        <v>12.600000000000001</v>
      </c>
      <c r="N65" s="6">
        <v>0</v>
      </c>
      <c r="P65" s="5"/>
      <c r="Q65" s="21">
        <v>33666</v>
      </c>
      <c r="R65" s="22">
        <v>15.2</v>
      </c>
      <c r="S65" s="22">
        <v>10</v>
      </c>
      <c r="T65" s="22">
        <f t="shared" si="2"/>
        <v>12.6</v>
      </c>
      <c r="U65" s="22">
        <v>0</v>
      </c>
      <c r="V65" s="22">
        <v>1033.2</v>
      </c>
      <c r="W65" s="22">
        <v>1030.5999999999999</v>
      </c>
      <c r="X65" s="23">
        <v>34</v>
      </c>
      <c r="Z65" s="5"/>
      <c r="AA65" s="21">
        <v>34032</v>
      </c>
      <c r="AB65" s="22">
        <v>11.4</v>
      </c>
      <c r="AC65" s="22">
        <v>5.4</v>
      </c>
      <c r="AD65" s="22">
        <f t="shared" si="5"/>
        <v>8.4</v>
      </c>
      <c r="AE65" s="22">
        <v>0</v>
      </c>
      <c r="AF65" s="22">
        <v>1018.4</v>
      </c>
      <c r="AG65" s="22">
        <v>1014.6</v>
      </c>
      <c r="AH65" s="23">
        <v>18</v>
      </c>
      <c r="AJ65" s="5"/>
      <c r="AK65" s="21">
        <v>34397</v>
      </c>
      <c r="AL65" s="22">
        <v>18.2</v>
      </c>
      <c r="AM65" s="22">
        <v>11</v>
      </c>
      <c r="AN65" s="22">
        <f t="shared" si="4"/>
        <v>14.6</v>
      </c>
      <c r="AO65" s="22">
        <v>0</v>
      </c>
      <c r="AP65" s="22">
        <v>1030.4000000000001</v>
      </c>
      <c r="AQ65" s="22">
        <v>1025.2</v>
      </c>
      <c r="AR65" s="23">
        <v>21</v>
      </c>
    </row>
    <row r="66" spans="2:44" x14ac:dyDescent="0.25">
      <c r="B66" s="5"/>
      <c r="C66" s="8">
        <v>32937</v>
      </c>
      <c r="D66" s="6">
        <v>14.2</v>
      </c>
      <c r="E66" s="6">
        <v>7</v>
      </c>
      <c r="F66" s="6">
        <f t="shared" si="0"/>
        <v>10.6</v>
      </c>
      <c r="G66" s="6">
        <v>0</v>
      </c>
      <c r="I66" s="5"/>
      <c r="J66" s="8">
        <v>33302</v>
      </c>
      <c r="K66" s="6">
        <v>14.6</v>
      </c>
      <c r="L66" s="6">
        <v>12.8</v>
      </c>
      <c r="M66" s="6">
        <f t="shared" si="1"/>
        <v>13.7</v>
      </c>
      <c r="N66" s="6">
        <v>0.1</v>
      </c>
      <c r="P66" s="5"/>
      <c r="Q66" s="21">
        <v>33667</v>
      </c>
      <c r="R66" s="22">
        <v>14.8</v>
      </c>
      <c r="S66" s="22">
        <v>10.8</v>
      </c>
      <c r="T66" s="22">
        <f t="shared" si="2"/>
        <v>12.8</v>
      </c>
      <c r="U66" s="22">
        <v>4.5</v>
      </c>
      <c r="V66" s="22">
        <v>1031.5999999999999</v>
      </c>
      <c r="W66" s="22">
        <v>1025.4000000000001</v>
      </c>
      <c r="X66" s="23">
        <v>30</v>
      </c>
      <c r="Z66" s="5"/>
      <c r="AA66" s="21">
        <v>34033</v>
      </c>
      <c r="AB66" s="22">
        <v>13.6</v>
      </c>
      <c r="AC66" s="22">
        <v>4.5999999999999996</v>
      </c>
      <c r="AD66" s="22">
        <f t="shared" si="5"/>
        <v>9.1</v>
      </c>
      <c r="AE66" s="22">
        <v>0</v>
      </c>
      <c r="AF66" s="22">
        <v>1019.9</v>
      </c>
      <c r="AG66" s="22">
        <v>1018</v>
      </c>
      <c r="AH66" s="23">
        <v>30</v>
      </c>
      <c r="AJ66" s="5"/>
      <c r="AK66" s="21">
        <v>34398</v>
      </c>
      <c r="AL66" s="22">
        <v>14.4</v>
      </c>
      <c r="AM66" s="22">
        <v>10.199999999999999</v>
      </c>
      <c r="AN66" s="22">
        <f t="shared" si="4"/>
        <v>12.3</v>
      </c>
      <c r="AO66" s="22">
        <v>0</v>
      </c>
      <c r="AP66" s="22">
        <v>1026.5999999999999</v>
      </c>
      <c r="AQ66" s="22">
        <v>1022</v>
      </c>
      <c r="AR66" s="23">
        <v>18</v>
      </c>
    </row>
    <row r="67" spans="2:44" x14ac:dyDescent="0.25">
      <c r="B67" s="5"/>
      <c r="C67" s="8">
        <v>32938</v>
      </c>
      <c r="D67" s="6">
        <v>14.4</v>
      </c>
      <c r="E67" s="6">
        <v>4.8</v>
      </c>
      <c r="F67" s="6">
        <f t="shared" si="0"/>
        <v>9.6</v>
      </c>
      <c r="G67" s="6">
        <v>0</v>
      </c>
      <c r="I67" s="5"/>
      <c r="J67" s="8">
        <v>33303</v>
      </c>
      <c r="K67" s="6">
        <v>15</v>
      </c>
      <c r="L67" s="6">
        <v>11.4</v>
      </c>
      <c r="M67" s="6">
        <f t="shared" si="1"/>
        <v>13.2</v>
      </c>
      <c r="N67" s="6">
        <v>4</v>
      </c>
      <c r="P67" s="5"/>
      <c r="Q67" s="21">
        <v>33668</v>
      </c>
      <c r="R67" s="22">
        <v>15.6</v>
      </c>
      <c r="S67" s="22">
        <v>11.4</v>
      </c>
      <c r="T67" s="22">
        <f t="shared" si="2"/>
        <v>13.5</v>
      </c>
      <c r="U67" s="22">
        <v>0.9</v>
      </c>
      <c r="V67" s="22">
        <v>1027.9000000000001</v>
      </c>
      <c r="W67" s="22">
        <v>1023.9</v>
      </c>
      <c r="X67" s="23">
        <v>36</v>
      </c>
      <c r="Z67" s="5"/>
      <c r="AA67" s="21">
        <v>34034</v>
      </c>
      <c r="AB67" s="22">
        <v>14.6</v>
      </c>
      <c r="AC67" s="22">
        <v>5.4</v>
      </c>
      <c r="AD67" s="22">
        <f t="shared" si="5"/>
        <v>10</v>
      </c>
      <c r="AE67" s="22">
        <v>0</v>
      </c>
      <c r="AF67" s="22">
        <v>1019.9</v>
      </c>
      <c r="AG67" s="22">
        <v>1015.6</v>
      </c>
      <c r="AH67" s="23">
        <v>24</v>
      </c>
      <c r="AJ67" s="5"/>
      <c r="AK67" s="21">
        <v>34399</v>
      </c>
      <c r="AL67" s="22">
        <v>17.600000000000001</v>
      </c>
      <c r="AM67" s="22">
        <v>9</v>
      </c>
      <c r="AN67" s="22">
        <f t="shared" si="4"/>
        <v>13.3</v>
      </c>
      <c r="AO67" s="22">
        <v>0</v>
      </c>
      <c r="AP67" s="22">
        <v>1027.9000000000001</v>
      </c>
      <c r="AQ67" s="22">
        <v>1026.5999999999999</v>
      </c>
      <c r="AR67" s="23">
        <v>18</v>
      </c>
    </row>
    <row r="68" spans="2:44" x14ac:dyDescent="0.25">
      <c r="B68" s="5"/>
      <c r="C68" s="8">
        <v>32939</v>
      </c>
      <c r="D68" s="6">
        <v>17.2</v>
      </c>
      <c r="E68" s="6">
        <v>7.4</v>
      </c>
      <c r="F68" s="6">
        <f t="shared" ref="F68:F131" si="6">+(D68+E68)/2</f>
        <v>12.3</v>
      </c>
      <c r="G68" s="6">
        <v>0</v>
      </c>
      <c r="I68" s="5"/>
      <c r="J68" s="8">
        <v>33304</v>
      </c>
      <c r="K68" s="6">
        <v>15.2</v>
      </c>
      <c r="L68" s="6">
        <v>13</v>
      </c>
      <c r="M68" s="6">
        <f t="shared" ref="M68:M131" si="7">+(K68+L68)/2</f>
        <v>14.1</v>
      </c>
      <c r="N68" s="6">
        <v>2</v>
      </c>
      <c r="P68" s="5"/>
      <c r="Q68" s="21">
        <v>33669</v>
      </c>
      <c r="R68" s="22">
        <v>15.8</v>
      </c>
      <c r="S68" s="22">
        <v>11.2</v>
      </c>
      <c r="T68" s="22">
        <f t="shared" ref="T68:T131" si="8">(R68+S68)/2</f>
        <v>13.5</v>
      </c>
      <c r="U68" s="22">
        <v>0.1</v>
      </c>
      <c r="V68" s="22">
        <v>1030.5999999999999</v>
      </c>
      <c r="W68" s="22">
        <v>1027.9000000000001</v>
      </c>
      <c r="X68" s="23">
        <v>18</v>
      </c>
      <c r="Z68" s="5"/>
      <c r="AA68" s="21">
        <v>34035</v>
      </c>
      <c r="AB68" s="22">
        <v>15</v>
      </c>
      <c r="AC68" s="22">
        <v>5.6</v>
      </c>
      <c r="AD68" s="22">
        <f t="shared" si="5"/>
        <v>10.3</v>
      </c>
      <c r="AE68" s="22">
        <v>0</v>
      </c>
      <c r="AF68" s="22">
        <v>1015.6</v>
      </c>
      <c r="AG68" s="22">
        <v>1011.9</v>
      </c>
      <c r="AH68" s="23">
        <v>26</v>
      </c>
      <c r="AJ68" s="5"/>
      <c r="AK68" s="21">
        <v>34400</v>
      </c>
      <c r="AL68" s="22">
        <v>17</v>
      </c>
      <c r="AM68" s="22">
        <v>10.199999999999999</v>
      </c>
      <c r="AN68" s="22">
        <f t="shared" ref="AN68:AN131" si="9">(AL68+AM68)/2</f>
        <v>13.6</v>
      </c>
      <c r="AO68" s="22">
        <v>0</v>
      </c>
      <c r="AP68" s="22">
        <v>1027</v>
      </c>
      <c r="AQ68" s="22">
        <v>1026</v>
      </c>
      <c r="AR68" s="23">
        <v>16</v>
      </c>
    </row>
    <row r="69" spans="2:44" x14ac:dyDescent="0.25">
      <c r="B69" s="5"/>
      <c r="C69" s="8">
        <v>32940</v>
      </c>
      <c r="D69" s="6">
        <v>15.4</v>
      </c>
      <c r="E69" s="6">
        <v>10</v>
      </c>
      <c r="F69" s="6">
        <f t="shared" si="6"/>
        <v>12.7</v>
      </c>
      <c r="G69" s="6">
        <v>0.4</v>
      </c>
      <c r="I69" s="5"/>
      <c r="J69" s="8">
        <v>33305</v>
      </c>
      <c r="K69" s="6">
        <v>15.4</v>
      </c>
      <c r="L69" s="6">
        <v>11.6</v>
      </c>
      <c r="M69" s="6">
        <f t="shared" si="7"/>
        <v>13.5</v>
      </c>
      <c r="N69" s="6">
        <v>0.6</v>
      </c>
      <c r="P69" s="5"/>
      <c r="Q69" s="21">
        <v>33670</v>
      </c>
      <c r="R69" s="22">
        <v>16</v>
      </c>
      <c r="S69" s="22">
        <v>9.8000000000000007</v>
      </c>
      <c r="T69" s="22">
        <f t="shared" si="8"/>
        <v>12.9</v>
      </c>
      <c r="U69" s="22">
        <v>0</v>
      </c>
      <c r="V69" s="22">
        <v>1029.4000000000001</v>
      </c>
      <c r="W69" s="22">
        <v>1027.9000000000001</v>
      </c>
      <c r="X69" s="23">
        <v>21</v>
      </c>
      <c r="Z69" s="5"/>
      <c r="AA69" s="21">
        <v>34036</v>
      </c>
      <c r="AB69" s="22">
        <v>15.2</v>
      </c>
      <c r="AC69" s="22">
        <v>7.2</v>
      </c>
      <c r="AD69" s="22">
        <f t="shared" ref="AD69:AD132" si="10">(AB69+AC69)/2</f>
        <v>11.2</v>
      </c>
      <c r="AE69" s="22">
        <v>12.4</v>
      </c>
      <c r="AF69" s="22">
        <v>1018.6</v>
      </c>
      <c r="AG69" s="22">
        <v>1012.5</v>
      </c>
      <c r="AH69" s="23">
        <v>36</v>
      </c>
      <c r="AJ69" s="5"/>
      <c r="AK69" s="21">
        <v>34401</v>
      </c>
      <c r="AL69" s="22">
        <v>19.2</v>
      </c>
      <c r="AM69" s="22">
        <v>9.6</v>
      </c>
      <c r="AN69" s="22">
        <f t="shared" si="9"/>
        <v>14.399999999999999</v>
      </c>
      <c r="AO69" s="22">
        <v>0</v>
      </c>
      <c r="AP69" s="22">
        <v>1026.5999999999999</v>
      </c>
      <c r="AQ69" s="22">
        <v>1024.5</v>
      </c>
      <c r="AR69" s="23">
        <v>18</v>
      </c>
    </row>
    <row r="70" spans="2:44" x14ac:dyDescent="0.25">
      <c r="B70" s="5"/>
      <c r="C70" s="8">
        <v>32941</v>
      </c>
      <c r="D70" s="6">
        <v>16.399999999999999</v>
      </c>
      <c r="E70" s="6">
        <v>12.2</v>
      </c>
      <c r="F70" s="6">
        <f t="shared" si="6"/>
        <v>14.299999999999999</v>
      </c>
      <c r="G70" s="6">
        <v>0.1</v>
      </c>
      <c r="I70" s="5"/>
      <c r="J70" s="8">
        <v>33306</v>
      </c>
      <c r="K70" s="6">
        <v>17.600000000000001</v>
      </c>
      <c r="L70" s="6">
        <v>10.6</v>
      </c>
      <c r="M70" s="6">
        <f t="shared" si="7"/>
        <v>14.100000000000001</v>
      </c>
      <c r="N70" s="6">
        <v>0</v>
      </c>
      <c r="P70" s="5"/>
      <c r="Q70" s="21">
        <v>33671</v>
      </c>
      <c r="R70" s="22">
        <v>14.6</v>
      </c>
      <c r="S70" s="22">
        <v>10</v>
      </c>
      <c r="T70" s="22">
        <f t="shared" si="8"/>
        <v>12.3</v>
      </c>
      <c r="U70" s="22">
        <v>12.2</v>
      </c>
      <c r="V70" s="22">
        <v>1031.5</v>
      </c>
      <c r="W70" s="22">
        <v>1029</v>
      </c>
      <c r="X70" s="23">
        <v>18</v>
      </c>
      <c r="Z70" s="5"/>
      <c r="AA70" s="21">
        <v>34037</v>
      </c>
      <c r="AB70" s="22">
        <v>12.4</v>
      </c>
      <c r="AC70" s="22">
        <v>7.2</v>
      </c>
      <c r="AD70" s="22">
        <f t="shared" si="10"/>
        <v>9.8000000000000007</v>
      </c>
      <c r="AE70" s="22">
        <v>0.1</v>
      </c>
      <c r="AF70" s="22">
        <v>1024.8</v>
      </c>
      <c r="AG70" s="22">
        <v>1018.6</v>
      </c>
      <c r="AH70" s="23">
        <v>30</v>
      </c>
      <c r="AJ70" s="5"/>
      <c r="AK70" s="21">
        <v>34402</v>
      </c>
      <c r="AL70" s="22">
        <v>18.399999999999999</v>
      </c>
      <c r="AM70" s="22">
        <v>11.2</v>
      </c>
      <c r="AN70" s="22">
        <f t="shared" si="9"/>
        <v>14.799999999999999</v>
      </c>
      <c r="AO70" s="22">
        <v>0</v>
      </c>
      <c r="AP70" s="22">
        <v>1026.0999999999999</v>
      </c>
      <c r="AQ70" s="22">
        <v>1023.9</v>
      </c>
      <c r="AR70" s="23">
        <v>12</v>
      </c>
    </row>
    <row r="71" spans="2:44" x14ac:dyDescent="0.25">
      <c r="B71" s="5"/>
      <c r="C71" s="8">
        <v>32942</v>
      </c>
      <c r="D71" s="6">
        <v>16.600000000000001</v>
      </c>
      <c r="E71" s="6">
        <v>10.8</v>
      </c>
      <c r="F71" s="6">
        <f t="shared" si="6"/>
        <v>13.700000000000001</v>
      </c>
      <c r="G71" s="6">
        <v>0</v>
      </c>
      <c r="I71" s="5"/>
      <c r="J71" s="8">
        <v>33307</v>
      </c>
      <c r="K71" s="6">
        <v>16.8</v>
      </c>
      <c r="L71" s="6">
        <v>9.8000000000000007</v>
      </c>
      <c r="M71" s="6">
        <f t="shared" si="7"/>
        <v>13.3</v>
      </c>
      <c r="N71" s="6">
        <v>0</v>
      </c>
      <c r="P71" s="5"/>
      <c r="Q71" s="21">
        <v>33672</v>
      </c>
      <c r="R71" s="22">
        <v>15.6</v>
      </c>
      <c r="S71" s="22">
        <v>9.8000000000000007</v>
      </c>
      <c r="T71" s="22">
        <f t="shared" si="8"/>
        <v>12.7</v>
      </c>
      <c r="U71" s="22">
        <v>0.1</v>
      </c>
      <c r="V71" s="22">
        <v>1035.9000000000001</v>
      </c>
      <c r="W71" s="22">
        <v>1031.5</v>
      </c>
      <c r="X71" s="23">
        <v>21</v>
      </c>
      <c r="Z71" s="5"/>
      <c r="AA71" s="21">
        <v>34038</v>
      </c>
      <c r="AB71" s="22">
        <v>12.4</v>
      </c>
      <c r="AC71" s="22">
        <v>5.6</v>
      </c>
      <c r="AD71" s="22">
        <f t="shared" si="10"/>
        <v>9</v>
      </c>
      <c r="AE71" s="22">
        <v>0</v>
      </c>
      <c r="AF71" s="22">
        <v>1028.9000000000001</v>
      </c>
      <c r="AG71" s="22">
        <v>1024.8</v>
      </c>
      <c r="AH71" s="23">
        <v>12</v>
      </c>
      <c r="AJ71" s="5"/>
      <c r="AK71" s="21">
        <v>34403</v>
      </c>
      <c r="AL71" s="22">
        <v>13.4</v>
      </c>
      <c r="AM71" s="22">
        <v>10.6</v>
      </c>
      <c r="AN71" s="22">
        <f t="shared" si="9"/>
        <v>12</v>
      </c>
      <c r="AO71" s="22">
        <v>0</v>
      </c>
      <c r="AP71" s="22">
        <v>1028.0999999999999</v>
      </c>
      <c r="AQ71" s="22">
        <v>1026.0999999999999</v>
      </c>
      <c r="AR71" s="23">
        <v>9</v>
      </c>
    </row>
    <row r="72" spans="2:44" x14ac:dyDescent="0.25">
      <c r="B72" s="5"/>
      <c r="C72" s="8">
        <v>32943</v>
      </c>
      <c r="D72" s="6">
        <v>23.8</v>
      </c>
      <c r="E72" s="6">
        <v>11</v>
      </c>
      <c r="F72" s="6">
        <f t="shared" si="6"/>
        <v>17.399999999999999</v>
      </c>
      <c r="G72" s="6">
        <v>0</v>
      </c>
      <c r="I72" s="5"/>
      <c r="J72" s="8">
        <v>33308</v>
      </c>
      <c r="K72" s="6">
        <v>16.2</v>
      </c>
      <c r="L72" s="6">
        <v>12.2</v>
      </c>
      <c r="M72" s="6">
        <f t="shared" si="7"/>
        <v>14.2</v>
      </c>
      <c r="N72" s="6">
        <v>0</v>
      </c>
      <c r="P72" s="5"/>
      <c r="Q72" s="21">
        <v>33673</v>
      </c>
      <c r="R72" s="22">
        <v>15.4</v>
      </c>
      <c r="S72" s="22">
        <v>7.6</v>
      </c>
      <c r="T72" s="22">
        <f t="shared" si="8"/>
        <v>11.5</v>
      </c>
      <c r="U72" s="22">
        <v>0</v>
      </c>
      <c r="V72" s="22">
        <v>1035.9000000000001</v>
      </c>
      <c r="W72" s="22">
        <v>1031.9000000000001</v>
      </c>
      <c r="X72" s="23">
        <v>18</v>
      </c>
      <c r="Z72" s="5"/>
      <c r="AA72" s="21">
        <v>34039</v>
      </c>
      <c r="AB72" s="22">
        <v>13.6</v>
      </c>
      <c r="AC72" s="22">
        <v>6.2</v>
      </c>
      <c r="AD72" s="22">
        <f t="shared" si="10"/>
        <v>9.9</v>
      </c>
      <c r="AE72" s="22">
        <v>0</v>
      </c>
      <c r="AF72" s="22">
        <v>1030.2</v>
      </c>
      <c r="AG72" s="22">
        <v>1028.9000000000001</v>
      </c>
      <c r="AH72" s="23">
        <v>15</v>
      </c>
      <c r="AJ72" s="5"/>
      <c r="AK72" s="21">
        <v>34404</v>
      </c>
      <c r="AL72" s="22">
        <v>15</v>
      </c>
      <c r="AM72" s="22">
        <v>8.8000000000000007</v>
      </c>
      <c r="AN72" s="22">
        <f t="shared" si="9"/>
        <v>11.9</v>
      </c>
      <c r="AO72" s="22">
        <v>0</v>
      </c>
      <c r="AP72" s="22">
        <v>1027.5999999999999</v>
      </c>
      <c r="AQ72" s="22">
        <v>1024.5999999999999</v>
      </c>
      <c r="AR72" s="23">
        <v>21</v>
      </c>
    </row>
    <row r="73" spans="2:44" x14ac:dyDescent="0.25">
      <c r="B73" s="5"/>
      <c r="C73" s="8">
        <v>32944</v>
      </c>
      <c r="D73" s="6">
        <v>17.8</v>
      </c>
      <c r="E73" s="6">
        <v>12.6</v>
      </c>
      <c r="F73" s="6">
        <f t="shared" si="6"/>
        <v>15.2</v>
      </c>
      <c r="G73" s="6">
        <v>0</v>
      </c>
      <c r="I73" s="5"/>
      <c r="J73" s="8">
        <v>33309</v>
      </c>
      <c r="K73" s="6">
        <v>14.6</v>
      </c>
      <c r="L73" s="6">
        <v>10.199999999999999</v>
      </c>
      <c r="M73" s="6">
        <f t="shared" si="7"/>
        <v>12.399999999999999</v>
      </c>
      <c r="N73" s="6">
        <v>0</v>
      </c>
      <c r="P73" s="5"/>
      <c r="Q73" s="21">
        <v>33674</v>
      </c>
      <c r="R73" s="22">
        <v>14.2</v>
      </c>
      <c r="S73" s="22">
        <v>8.1999999999999993</v>
      </c>
      <c r="T73" s="22">
        <f t="shared" si="8"/>
        <v>11.2</v>
      </c>
      <c r="U73" s="22">
        <v>0</v>
      </c>
      <c r="V73" s="22">
        <v>1031.9000000000001</v>
      </c>
      <c r="W73" s="22">
        <v>1029.9000000000001</v>
      </c>
      <c r="X73" s="23">
        <v>10</v>
      </c>
      <c r="Z73" s="5"/>
      <c r="AA73" s="21">
        <v>34040</v>
      </c>
      <c r="AB73" s="22">
        <v>13.8</v>
      </c>
      <c r="AC73" s="22">
        <v>7</v>
      </c>
      <c r="AD73" s="22">
        <f t="shared" si="10"/>
        <v>10.4</v>
      </c>
      <c r="AE73" s="22">
        <v>0.1</v>
      </c>
      <c r="AF73" s="22">
        <v>1028.5999999999999</v>
      </c>
      <c r="AG73" s="22">
        <v>1025.2</v>
      </c>
      <c r="AH73" s="23">
        <v>16</v>
      </c>
      <c r="AJ73" s="5"/>
      <c r="AK73" s="21">
        <v>34405</v>
      </c>
      <c r="AL73" s="22">
        <v>14.2</v>
      </c>
      <c r="AM73" s="22">
        <v>8.1999999999999993</v>
      </c>
      <c r="AN73" s="22">
        <f t="shared" si="9"/>
        <v>11.2</v>
      </c>
      <c r="AO73" s="22">
        <v>0</v>
      </c>
      <c r="AP73" s="22">
        <v>1025.5999999999999</v>
      </c>
      <c r="AQ73" s="22">
        <v>1023.9</v>
      </c>
      <c r="AR73" s="23">
        <v>12</v>
      </c>
    </row>
    <row r="74" spans="2:44" x14ac:dyDescent="0.25">
      <c r="B74" s="5"/>
      <c r="C74" s="8">
        <v>32945</v>
      </c>
      <c r="D74" s="6">
        <v>19.2</v>
      </c>
      <c r="E74" s="6">
        <v>12.8</v>
      </c>
      <c r="F74" s="6">
        <f t="shared" si="6"/>
        <v>16</v>
      </c>
      <c r="G74" s="6">
        <v>0</v>
      </c>
      <c r="I74" s="5"/>
      <c r="J74" s="8">
        <v>33310</v>
      </c>
      <c r="K74" s="6">
        <v>15</v>
      </c>
      <c r="L74" s="6">
        <v>12.4</v>
      </c>
      <c r="M74" s="6">
        <f t="shared" si="7"/>
        <v>13.7</v>
      </c>
      <c r="N74" s="6">
        <v>0.1</v>
      </c>
      <c r="P74" s="5"/>
      <c r="Q74" s="21">
        <v>33675</v>
      </c>
      <c r="R74" s="22">
        <v>12.8</v>
      </c>
      <c r="S74" s="22">
        <v>9.4</v>
      </c>
      <c r="T74" s="22">
        <f t="shared" si="8"/>
        <v>11.100000000000001</v>
      </c>
      <c r="U74" s="22">
        <v>0</v>
      </c>
      <c r="V74" s="22">
        <v>1029.9000000000001</v>
      </c>
      <c r="W74" s="22">
        <v>1026.2</v>
      </c>
      <c r="X74" s="23">
        <v>14</v>
      </c>
      <c r="Z74" s="5"/>
      <c r="AA74" s="21">
        <v>34041</v>
      </c>
      <c r="AB74" s="22">
        <v>14.6</v>
      </c>
      <c r="AC74" s="22">
        <v>10.4</v>
      </c>
      <c r="AD74" s="22">
        <f t="shared" si="10"/>
        <v>12.5</v>
      </c>
      <c r="AE74" s="22">
        <v>1.3</v>
      </c>
      <c r="AF74" s="22">
        <v>1025.2</v>
      </c>
      <c r="AG74" s="22">
        <v>1022</v>
      </c>
      <c r="AH74" s="23">
        <v>30</v>
      </c>
      <c r="AJ74" s="5"/>
      <c r="AK74" s="21">
        <v>34406</v>
      </c>
      <c r="AL74" s="22">
        <v>14.6</v>
      </c>
      <c r="AM74" s="22">
        <v>10.199999999999999</v>
      </c>
      <c r="AN74" s="22">
        <f t="shared" si="9"/>
        <v>12.399999999999999</v>
      </c>
      <c r="AO74" s="22">
        <v>0</v>
      </c>
      <c r="AP74" s="22">
        <v>1027.3</v>
      </c>
      <c r="AQ74" s="22">
        <v>1025.5999999999999</v>
      </c>
      <c r="AR74" s="23">
        <v>14</v>
      </c>
    </row>
    <row r="75" spans="2:44" x14ac:dyDescent="0.25">
      <c r="B75" s="5"/>
      <c r="C75" s="8">
        <v>32946</v>
      </c>
      <c r="D75" s="6">
        <v>20.399999999999999</v>
      </c>
      <c r="E75" s="6">
        <v>12.2</v>
      </c>
      <c r="F75" s="6">
        <f t="shared" si="6"/>
        <v>16.299999999999997</v>
      </c>
      <c r="G75" s="6">
        <v>7.8</v>
      </c>
      <c r="I75" s="5"/>
      <c r="J75" s="8">
        <v>33311</v>
      </c>
      <c r="K75" s="6">
        <v>16.2</v>
      </c>
      <c r="L75" s="6">
        <v>11.6</v>
      </c>
      <c r="M75" s="6">
        <f t="shared" si="7"/>
        <v>13.899999999999999</v>
      </c>
      <c r="N75" s="6">
        <v>0</v>
      </c>
      <c r="P75" s="5"/>
      <c r="Q75" s="21">
        <v>33676</v>
      </c>
      <c r="R75" s="22">
        <v>13</v>
      </c>
      <c r="S75" s="22">
        <v>6.4</v>
      </c>
      <c r="T75" s="22">
        <f t="shared" si="8"/>
        <v>9.6999999999999993</v>
      </c>
      <c r="U75" s="22">
        <v>0</v>
      </c>
      <c r="V75" s="22">
        <v>1026.2</v>
      </c>
      <c r="W75" s="22">
        <v>1023.9</v>
      </c>
      <c r="X75" s="23">
        <v>9</v>
      </c>
      <c r="Z75" s="5"/>
      <c r="AA75" s="21">
        <v>34042</v>
      </c>
      <c r="AB75" s="22">
        <v>13.4</v>
      </c>
      <c r="AC75" s="22">
        <v>11.8</v>
      </c>
      <c r="AD75" s="22">
        <f t="shared" si="10"/>
        <v>12.600000000000001</v>
      </c>
      <c r="AE75" s="22">
        <v>17.2</v>
      </c>
      <c r="AF75" s="22">
        <v>1024.5999999999999</v>
      </c>
      <c r="AG75" s="22">
        <v>1022</v>
      </c>
      <c r="AH75" s="23">
        <v>32</v>
      </c>
      <c r="AJ75" s="5"/>
      <c r="AK75" s="21">
        <v>34407</v>
      </c>
      <c r="AL75" s="22">
        <v>15.8</v>
      </c>
      <c r="AM75" s="22">
        <v>9.6</v>
      </c>
      <c r="AN75" s="22">
        <f t="shared" si="9"/>
        <v>12.7</v>
      </c>
      <c r="AO75" s="22">
        <v>0</v>
      </c>
      <c r="AP75" s="22">
        <v>1028.5</v>
      </c>
      <c r="AQ75" s="22">
        <v>1027.3</v>
      </c>
      <c r="AR75" s="23">
        <v>30</v>
      </c>
    </row>
    <row r="76" spans="2:44" x14ac:dyDescent="0.25">
      <c r="B76" s="5"/>
      <c r="C76" s="8">
        <v>32947</v>
      </c>
      <c r="D76" s="6">
        <v>20</v>
      </c>
      <c r="E76" s="6">
        <v>11</v>
      </c>
      <c r="F76" s="6">
        <f t="shared" si="6"/>
        <v>15.5</v>
      </c>
      <c r="G76" s="6">
        <v>0</v>
      </c>
      <c r="I76" s="5"/>
      <c r="J76" s="8">
        <v>33312</v>
      </c>
      <c r="K76" s="6">
        <v>16.8</v>
      </c>
      <c r="L76" s="6">
        <v>9.4</v>
      </c>
      <c r="M76" s="6">
        <f t="shared" si="7"/>
        <v>13.100000000000001</v>
      </c>
      <c r="N76" s="6">
        <v>0</v>
      </c>
      <c r="P76" s="5"/>
      <c r="Q76" s="21">
        <v>33677</v>
      </c>
      <c r="R76" s="22">
        <v>17.8</v>
      </c>
      <c r="S76" s="22">
        <v>9.4</v>
      </c>
      <c r="T76" s="22">
        <f t="shared" si="8"/>
        <v>13.600000000000001</v>
      </c>
      <c r="U76" s="22">
        <v>0</v>
      </c>
      <c r="V76" s="22">
        <v>1024.8</v>
      </c>
      <c r="W76" s="22">
        <v>1023.2</v>
      </c>
      <c r="X76" s="23">
        <v>21</v>
      </c>
      <c r="Z76" s="5"/>
      <c r="AA76" s="21">
        <v>34043</v>
      </c>
      <c r="AB76" s="22">
        <v>13.6</v>
      </c>
      <c r="AC76" s="22">
        <v>10</v>
      </c>
      <c r="AD76" s="22">
        <f t="shared" si="10"/>
        <v>11.8</v>
      </c>
      <c r="AE76" s="22">
        <v>18.2</v>
      </c>
      <c r="AF76" s="22">
        <v>1030</v>
      </c>
      <c r="AG76" s="22">
        <v>1024.5999999999999</v>
      </c>
      <c r="AH76" s="23">
        <v>16</v>
      </c>
      <c r="AJ76" s="5"/>
      <c r="AK76" s="21">
        <v>34408</v>
      </c>
      <c r="AL76" s="22">
        <v>15</v>
      </c>
      <c r="AM76" s="22">
        <v>10</v>
      </c>
      <c r="AN76" s="22">
        <f t="shared" si="9"/>
        <v>12.5</v>
      </c>
      <c r="AO76" s="22">
        <v>0</v>
      </c>
      <c r="AP76" s="22">
        <v>1028</v>
      </c>
      <c r="AQ76" s="22">
        <v>1025.9000000000001</v>
      </c>
      <c r="AR76" s="23">
        <v>19</v>
      </c>
    </row>
    <row r="77" spans="2:44" x14ac:dyDescent="0.25">
      <c r="B77" s="5"/>
      <c r="C77" s="8">
        <v>32948</v>
      </c>
      <c r="D77" s="6">
        <v>20.399999999999999</v>
      </c>
      <c r="E77" s="6">
        <v>13.6</v>
      </c>
      <c r="F77" s="6">
        <f t="shared" si="6"/>
        <v>17</v>
      </c>
      <c r="G77" s="6">
        <v>0</v>
      </c>
      <c r="I77" s="5"/>
      <c r="J77" s="8">
        <v>33313</v>
      </c>
      <c r="K77" s="6">
        <v>18.600000000000001</v>
      </c>
      <c r="L77" s="6">
        <v>10.6</v>
      </c>
      <c r="M77" s="6">
        <f t="shared" si="7"/>
        <v>14.600000000000001</v>
      </c>
      <c r="N77" s="6">
        <v>0.1</v>
      </c>
      <c r="P77" s="5"/>
      <c r="Q77" s="21">
        <v>33678</v>
      </c>
      <c r="R77" s="22">
        <v>16.2</v>
      </c>
      <c r="S77" s="22">
        <v>10</v>
      </c>
      <c r="T77" s="22">
        <f t="shared" si="8"/>
        <v>13.1</v>
      </c>
      <c r="U77" s="22">
        <v>0</v>
      </c>
      <c r="V77" s="22">
        <v>1025.2</v>
      </c>
      <c r="W77" s="22">
        <v>1023.9</v>
      </c>
      <c r="X77" s="23">
        <v>21</v>
      </c>
      <c r="Z77" s="5"/>
      <c r="AA77" s="21">
        <v>34044</v>
      </c>
      <c r="AB77" s="22">
        <v>15</v>
      </c>
      <c r="AC77" s="22">
        <v>8</v>
      </c>
      <c r="AD77" s="22">
        <f t="shared" si="10"/>
        <v>11.5</v>
      </c>
      <c r="AE77" s="22">
        <v>0</v>
      </c>
      <c r="AF77" s="22">
        <v>1033.2</v>
      </c>
      <c r="AG77" s="22">
        <v>1030</v>
      </c>
      <c r="AH77" s="23">
        <v>18</v>
      </c>
      <c r="AJ77" s="5"/>
      <c r="AK77" s="21">
        <v>34409</v>
      </c>
      <c r="AL77" s="22">
        <v>14.6</v>
      </c>
      <c r="AM77" s="22">
        <v>10.4</v>
      </c>
      <c r="AN77" s="22">
        <f t="shared" si="9"/>
        <v>12.5</v>
      </c>
      <c r="AO77" s="22">
        <v>0</v>
      </c>
      <c r="AP77" s="22">
        <v>1025.9000000000001</v>
      </c>
      <c r="AQ77" s="22">
        <v>1023.9</v>
      </c>
      <c r="AR77" s="23">
        <v>18</v>
      </c>
    </row>
    <row r="78" spans="2:44" x14ac:dyDescent="0.25">
      <c r="B78" s="5"/>
      <c r="C78" s="8">
        <v>32949</v>
      </c>
      <c r="D78" s="6">
        <v>16.8</v>
      </c>
      <c r="E78" s="6">
        <v>9.8000000000000007</v>
      </c>
      <c r="F78" s="6">
        <f t="shared" si="6"/>
        <v>13.3</v>
      </c>
      <c r="G78" s="6">
        <v>0</v>
      </c>
      <c r="I78" s="5"/>
      <c r="J78" s="8">
        <v>33314</v>
      </c>
      <c r="K78" s="6">
        <v>18.2</v>
      </c>
      <c r="L78" s="6">
        <v>11.2</v>
      </c>
      <c r="M78" s="6">
        <f t="shared" si="7"/>
        <v>14.7</v>
      </c>
      <c r="N78" s="6">
        <v>2.2000000000000002</v>
      </c>
      <c r="P78" s="5"/>
      <c r="Q78" s="21">
        <v>33679</v>
      </c>
      <c r="R78" s="22">
        <v>18.8</v>
      </c>
      <c r="S78" s="22">
        <v>9.6</v>
      </c>
      <c r="T78" s="22">
        <f t="shared" si="8"/>
        <v>14.2</v>
      </c>
      <c r="U78" s="22">
        <v>0</v>
      </c>
      <c r="V78" s="22">
        <v>1026.5999999999999</v>
      </c>
      <c r="W78" s="22">
        <v>1024.8</v>
      </c>
      <c r="X78" s="23">
        <v>30</v>
      </c>
      <c r="Z78" s="5"/>
      <c r="AA78" s="21">
        <v>34045</v>
      </c>
      <c r="AB78" s="22">
        <v>20</v>
      </c>
      <c r="AC78" s="22">
        <v>10.8</v>
      </c>
      <c r="AD78" s="22">
        <f t="shared" si="10"/>
        <v>15.4</v>
      </c>
      <c r="AE78" s="22">
        <v>0</v>
      </c>
      <c r="AF78" s="22">
        <v>1032.4000000000001</v>
      </c>
      <c r="AG78" s="22">
        <v>1028.5999999999999</v>
      </c>
      <c r="AH78" s="23">
        <v>32</v>
      </c>
      <c r="AJ78" s="5"/>
      <c r="AK78" s="21">
        <v>34410</v>
      </c>
      <c r="AL78" s="22">
        <v>15.4</v>
      </c>
      <c r="AM78" s="22">
        <v>9.8000000000000007</v>
      </c>
      <c r="AN78" s="22">
        <f t="shared" si="9"/>
        <v>12.600000000000001</v>
      </c>
      <c r="AO78" s="22">
        <v>0</v>
      </c>
      <c r="AP78" s="22">
        <v>1025.9000000000001</v>
      </c>
      <c r="AQ78" s="22">
        <v>1024.4000000000001</v>
      </c>
      <c r="AR78" s="23">
        <v>16</v>
      </c>
    </row>
    <row r="79" spans="2:44" x14ac:dyDescent="0.25">
      <c r="B79" s="5"/>
      <c r="C79" s="8">
        <v>32950</v>
      </c>
      <c r="D79" s="6">
        <v>16.2</v>
      </c>
      <c r="E79" s="6">
        <v>13</v>
      </c>
      <c r="F79" s="6">
        <f t="shared" si="6"/>
        <v>14.6</v>
      </c>
      <c r="G79" s="6">
        <v>0</v>
      </c>
      <c r="I79" s="5"/>
      <c r="J79" s="8">
        <v>33315</v>
      </c>
      <c r="K79" s="6">
        <v>16</v>
      </c>
      <c r="L79" s="6">
        <v>8.4</v>
      </c>
      <c r="M79" s="6">
        <f t="shared" si="7"/>
        <v>12.2</v>
      </c>
      <c r="N79" s="6">
        <v>0</v>
      </c>
      <c r="P79" s="5"/>
      <c r="Q79" s="21">
        <v>33680</v>
      </c>
      <c r="R79" s="22">
        <v>15.6</v>
      </c>
      <c r="S79" s="22">
        <v>10.4</v>
      </c>
      <c r="T79" s="22">
        <f t="shared" si="8"/>
        <v>13</v>
      </c>
      <c r="U79" s="22">
        <v>0</v>
      </c>
      <c r="V79" s="22">
        <v>1027</v>
      </c>
      <c r="W79" s="22">
        <v>1025.4000000000001</v>
      </c>
      <c r="X79" s="23">
        <v>18</v>
      </c>
      <c r="Z79" s="5"/>
      <c r="AA79" s="21">
        <v>34046</v>
      </c>
      <c r="AB79" s="22">
        <v>19.399999999999999</v>
      </c>
      <c r="AC79" s="22">
        <v>12.6</v>
      </c>
      <c r="AD79" s="22">
        <f t="shared" si="10"/>
        <v>16</v>
      </c>
      <c r="AE79" s="22">
        <v>0</v>
      </c>
      <c r="AF79" s="22">
        <v>1028.8</v>
      </c>
      <c r="AG79" s="22">
        <v>1026.5999999999999</v>
      </c>
      <c r="AH79" s="23">
        <v>22</v>
      </c>
      <c r="AJ79" s="5"/>
      <c r="AK79" s="21">
        <v>34411</v>
      </c>
      <c r="AL79" s="22">
        <v>15</v>
      </c>
      <c r="AM79" s="22">
        <v>11.2</v>
      </c>
      <c r="AN79" s="22">
        <f t="shared" si="9"/>
        <v>13.1</v>
      </c>
      <c r="AO79" s="22">
        <v>0</v>
      </c>
      <c r="AP79" s="22">
        <v>1026.3</v>
      </c>
      <c r="AQ79" s="22">
        <v>1023.2</v>
      </c>
      <c r="AR79" s="23">
        <v>30</v>
      </c>
    </row>
    <row r="80" spans="2:44" x14ac:dyDescent="0.25">
      <c r="B80" s="5"/>
      <c r="C80" s="8">
        <v>32951</v>
      </c>
      <c r="D80" s="6">
        <v>16.399999999999999</v>
      </c>
      <c r="E80" s="6">
        <v>10.199999999999999</v>
      </c>
      <c r="F80" s="6">
        <f t="shared" si="6"/>
        <v>13.299999999999999</v>
      </c>
      <c r="G80" s="6">
        <v>0</v>
      </c>
      <c r="I80" s="5"/>
      <c r="J80" s="8">
        <v>33316</v>
      </c>
      <c r="K80" s="6">
        <v>17.600000000000001</v>
      </c>
      <c r="L80" s="6">
        <v>10</v>
      </c>
      <c r="M80" s="6">
        <f t="shared" si="7"/>
        <v>13.8</v>
      </c>
      <c r="N80" s="6">
        <v>0</v>
      </c>
      <c r="P80" s="5"/>
      <c r="Q80" s="21">
        <v>33681</v>
      </c>
      <c r="R80" s="22">
        <v>14.6</v>
      </c>
      <c r="S80" s="22">
        <v>10.6</v>
      </c>
      <c r="T80" s="22">
        <f t="shared" si="8"/>
        <v>12.6</v>
      </c>
      <c r="U80" s="22">
        <v>0</v>
      </c>
      <c r="V80" s="22">
        <v>1027</v>
      </c>
      <c r="W80" s="22">
        <v>1024.5999999999999</v>
      </c>
      <c r="X80" s="23">
        <v>12</v>
      </c>
      <c r="Z80" s="5"/>
      <c r="AA80" s="21">
        <v>34047</v>
      </c>
      <c r="AB80" s="22">
        <v>19.600000000000001</v>
      </c>
      <c r="AC80" s="22">
        <v>11.6</v>
      </c>
      <c r="AD80" s="22">
        <f t="shared" si="10"/>
        <v>15.600000000000001</v>
      </c>
      <c r="AE80" s="22">
        <v>0</v>
      </c>
      <c r="AF80" s="22">
        <v>1026.5999999999999</v>
      </c>
      <c r="AG80" s="22">
        <v>1022.6</v>
      </c>
      <c r="AH80" s="23">
        <v>10</v>
      </c>
      <c r="AJ80" s="5"/>
      <c r="AK80" s="21">
        <v>34412</v>
      </c>
      <c r="AL80" s="22">
        <v>16.600000000000001</v>
      </c>
      <c r="AM80" s="22">
        <v>10.4</v>
      </c>
      <c r="AN80" s="22">
        <f t="shared" si="9"/>
        <v>13.5</v>
      </c>
      <c r="AO80" s="22">
        <v>0</v>
      </c>
      <c r="AP80" s="22">
        <v>1023.2</v>
      </c>
      <c r="AQ80" s="22">
        <v>1018.6</v>
      </c>
      <c r="AR80" s="23">
        <v>26</v>
      </c>
    </row>
    <row r="81" spans="2:44" x14ac:dyDescent="0.25">
      <c r="B81" s="5"/>
      <c r="C81" s="8">
        <v>32952</v>
      </c>
      <c r="D81" s="6">
        <v>17.8</v>
      </c>
      <c r="E81" s="6">
        <v>9.4</v>
      </c>
      <c r="F81" s="6">
        <f t="shared" si="6"/>
        <v>13.600000000000001</v>
      </c>
      <c r="G81" s="6">
        <v>0</v>
      </c>
      <c r="I81" s="5"/>
      <c r="J81" s="8">
        <v>33317</v>
      </c>
      <c r="K81" s="6">
        <v>19</v>
      </c>
      <c r="L81" s="6">
        <v>12.2</v>
      </c>
      <c r="M81" s="6">
        <f t="shared" si="7"/>
        <v>15.6</v>
      </c>
      <c r="N81" s="6">
        <v>0</v>
      </c>
      <c r="P81" s="5"/>
      <c r="Q81" s="21">
        <v>33682</v>
      </c>
      <c r="R81" s="22">
        <v>18.399999999999999</v>
      </c>
      <c r="S81" s="22">
        <v>10.4</v>
      </c>
      <c r="T81" s="22">
        <f t="shared" si="8"/>
        <v>14.399999999999999</v>
      </c>
      <c r="U81" s="22">
        <v>0</v>
      </c>
      <c r="V81" s="22">
        <v>1026.2</v>
      </c>
      <c r="W81" s="22">
        <v>1024.9000000000001</v>
      </c>
      <c r="X81" s="23">
        <v>30</v>
      </c>
      <c r="Z81" s="5"/>
      <c r="AA81" s="21">
        <v>34048</v>
      </c>
      <c r="AB81" s="22">
        <v>16</v>
      </c>
      <c r="AC81" s="22">
        <v>12.4</v>
      </c>
      <c r="AD81" s="22">
        <f t="shared" si="10"/>
        <v>14.2</v>
      </c>
      <c r="AE81" s="22">
        <v>0</v>
      </c>
      <c r="AF81" s="22">
        <v>1024.5999999999999</v>
      </c>
      <c r="AG81" s="22">
        <v>1022.8</v>
      </c>
      <c r="AH81" s="23">
        <v>18</v>
      </c>
      <c r="AJ81" s="5"/>
      <c r="AK81" s="21">
        <v>34413</v>
      </c>
      <c r="AL81" s="22">
        <v>17.600000000000001</v>
      </c>
      <c r="AM81" s="22">
        <v>11</v>
      </c>
      <c r="AN81" s="22">
        <f t="shared" si="9"/>
        <v>14.3</v>
      </c>
      <c r="AO81" s="22">
        <v>0</v>
      </c>
      <c r="AP81" s="22">
        <v>1021.8</v>
      </c>
      <c r="AQ81" s="22">
        <v>1018.6</v>
      </c>
      <c r="AR81" s="23">
        <v>30</v>
      </c>
    </row>
    <row r="82" spans="2:44" x14ac:dyDescent="0.25">
      <c r="B82" s="5"/>
      <c r="C82" s="8">
        <v>32953</v>
      </c>
      <c r="D82" s="6">
        <v>27</v>
      </c>
      <c r="E82" s="6">
        <v>13.6</v>
      </c>
      <c r="F82" s="6">
        <f t="shared" si="6"/>
        <v>20.3</v>
      </c>
      <c r="G82" s="6">
        <v>0</v>
      </c>
      <c r="I82" s="5"/>
      <c r="J82" s="8">
        <v>33318</v>
      </c>
      <c r="K82" s="6">
        <v>17</v>
      </c>
      <c r="L82" s="6">
        <v>12.4</v>
      </c>
      <c r="M82" s="6">
        <f t="shared" si="7"/>
        <v>14.7</v>
      </c>
      <c r="N82" s="6">
        <v>0</v>
      </c>
      <c r="P82" s="5"/>
      <c r="Q82" s="21">
        <v>33683</v>
      </c>
      <c r="R82" s="22">
        <v>16.600000000000001</v>
      </c>
      <c r="S82" s="22">
        <v>9.8000000000000007</v>
      </c>
      <c r="T82" s="22">
        <f t="shared" si="8"/>
        <v>13.200000000000001</v>
      </c>
      <c r="U82" s="22">
        <v>0</v>
      </c>
      <c r="V82" s="22">
        <v>1027.0999999999999</v>
      </c>
      <c r="W82" s="22">
        <v>1026.2</v>
      </c>
      <c r="X82" s="23">
        <v>18</v>
      </c>
      <c r="Z82" s="5"/>
      <c r="AA82" s="21">
        <v>34049</v>
      </c>
      <c r="AB82" s="22">
        <v>15.2</v>
      </c>
      <c r="AC82" s="22">
        <v>12</v>
      </c>
      <c r="AD82" s="22">
        <f t="shared" si="10"/>
        <v>13.6</v>
      </c>
      <c r="AE82" s="22">
        <v>0</v>
      </c>
      <c r="AF82" s="22">
        <v>1022.8</v>
      </c>
      <c r="AG82" s="22">
        <v>1019.9</v>
      </c>
      <c r="AH82" s="23">
        <v>20</v>
      </c>
      <c r="AJ82" s="5"/>
      <c r="AK82" s="21">
        <v>34414</v>
      </c>
      <c r="AL82" s="22">
        <v>15.6</v>
      </c>
      <c r="AM82" s="22">
        <v>9.4</v>
      </c>
      <c r="AN82" s="22">
        <f t="shared" si="9"/>
        <v>12.5</v>
      </c>
      <c r="AO82" s="22">
        <v>6.2</v>
      </c>
      <c r="AP82" s="22">
        <v>1021.2</v>
      </c>
      <c r="AQ82" s="22">
        <v>1018.6</v>
      </c>
      <c r="AR82" s="23">
        <v>30</v>
      </c>
    </row>
    <row r="83" spans="2:44" x14ac:dyDescent="0.25">
      <c r="B83" s="5"/>
      <c r="C83" s="8">
        <v>32954</v>
      </c>
      <c r="D83" s="6">
        <v>17.8</v>
      </c>
      <c r="E83" s="6">
        <v>13.2</v>
      </c>
      <c r="F83" s="6">
        <f t="shared" si="6"/>
        <v>15.5</v>
      </c>
      <c r="G83" s="6">
        <v>0</v>
      </c>
      <c r="I83" s="5"/>
      <c r="J83" s="8">
        <v>33319</v>
      </c>
      <c r="K83" s="6">
        <v>18.600000000000001</v>
      </c>
      <c r="L83" s="6">
        <v>12.6</v>
      </c>
      <c r="M83" s="6">
        <f t="shared" si="7"/>
        <v>15.600000000000001</v>
      </c>
      <c r="N83" s="6">
        <v>0</v>
      </c>
      <c r="P83" s="5"/>
      <c r="Q83" s="21">
        <v>33684</v>
      </c>
      <c r="R83" s="22">
        <v>22.6</v>
      </c>
      <c r="S83" s="22">
        <v>12.6</v>
      </c>
      <c r="T83" s="22">
        <f t="shared" si="8"/>
        <v>17.600000000000001</v>
      </c>
      <c r="U83" s="22">
        <v>0</v>
      </c>
      <c r="V83" s="22">
        <v>1027.4000000000001</v>
      </c>
      <c r="W83" s="22">
        <v>1026.4000000000001</v>
      </c>
      <c r="X83" s="23">
        <v>22</v>
      </c>
      <c r="Z83" s="5"/>
      <c r="AA83" s="21">
        <v>34050</v>
      </c>
      <c r="AB83" s="22">
        <v>16.600000000000001</v>
      </c>
      <c r="AC83" s="22">
        <v>13</v>
      </c>
      <c r="AD83" s="22">
        <f t="shared" si="10"/>
        <v>14.8</v>
      </c>
      <c r="AE83" s="22">
        <v>0</v>
      </c>
      <c r="AF83" s="22">
        <v>1024.9000000000001</v>
      </c>
      <c r="AG83" s="22">
        <v>1021.2</v>
      </c>
      <c r="AH83" s="23">
        <v>22</v>
      </c>
      <c r="AJ83" s="5"/>
      <c r="AK83" s="21">
        <v>34415</v>
      </c>
      <c r="AL83" s="22">
        <v>16.600000000000001</v>
      </c>
      <c r="AM83" s="22">
        <v>10</v>
      </c>
      <c r="AN83" s="22">
        <f t="shared" si="9"/>
        <v>13.3</v>
      </c>
      <c r="AO83" s="22">
        <v>0</v>
      </c>
      <c r="AP83" s="22">
        <v>1029.2</v>
      </c>
      <c r="AQ83" s="22">
        <v>1021.2</v>
      </c>
      <c r="AR83" s="23">
        <v>54</v>
      </c>
    </row>
    <row r="84" spans="2:44" x14ac:dyDescent="0.25">
      <c r="B84" s="5"/>
      <c r="C84" s="8">
        <v>32955</v>
      </c>
      <c r="D84" s="6">
        <v>19.600000000000001</v>
      </c>
      <c r="E84" s="6">
        <v>12.6</v>
      </c>
      <c r="F84" s="6">
        <f t="shared" si="6"/>
        <v>16.100000000000001</v>
      </c>
      <c r="G84" s="6">
        <v>0</v>
      </c>
      <c r="I84" s="5"/>
      <c r="J84" s="8">
        <v>33320</v>
      </c>
      <c r="K84" s="6">
        <v>15.4</v>
      </c>
      <c r="L84" s="6">
        <v>12.2</v>
      </c>
      <c r="M84" s="6">
        <f t="shared" si="7"/>
        <v>13.8</v>
      </c>
      <c r="N84" s="6">
        <v>2.4</v>
      </c>
      <c r="P84" s="5"/>
      <c r="Q84" s="21">
        <v>33685</v>
      </c>
      <c r="R84" s="22">
        <v>17.399999999999999</v>
      </c>
      <c r="S84" s="22">
        <v>12</v>
      </c>
      <c r="T84" s="22">
        <f t="shared" si="8"/>
        <v>14.7</v>
      </c>
      <c r="U84" s="22">
        <v>0</v>
      </c>
      <c r="V84" s="22">
        <v>1027.9000000000001</v>
      </c>
      <c r="W84" s="22">
        <v>1019.9</v>
      </c>
      <c r="X84" s="23">
        <v>16</v>
      </c>
      <c r="Z84" s="5"/>
      <c r="AA84" s="21">
        <v>34051</v>
      </c>
      <c r="AB84" s="22">
        <v>17</v>
      </c>
      <c r="AC84" s="22">
        <v>13</v>
      </c>
      <c r="AD84" s="22">
        <f t="shared" si="10"/>
        <v>15</v>
      </c>
      <c r="AE84" s="22">
        <v>0.2</v>
      </c>
      <c r="AF84" s="22">
        <v>1026.4000000000001</v>
      </c>
      <c r="AG84" s="22">
        <v>1023.4</v>
      </c>
      <c r="AH84" s="23">
        <v>21</v>
      </c>
      <c r="AJ84" s="5"/>
      <c r="AK84" s="21">
        <v>34416</v>
      </c>
      <c r="AL84" s="22">
        <v>21</v>
      </c>
      <c r="AM84" s="22">
        <v>9.4</v>
      </c>
      <c r="AN84" s="22">
        <f t="shared" si="9"/>
        <v>15.2</v>
      </c>
      <c r="AO84" s="22">
        <v>0</v>
      </c>
      <c r="AP84" s="22">
        <v>1031</v>
      </c>
      <c r="AQ84" s="22">
        <v>1029.2</v>
      </c>
      <c r="AR84" s="23">
        <v>18</v>
      </c>
    </row>
    <row r="85" spans="2:44" x14ac:dyDescent="0.25">
      <c r="B85" s="5"/>
      <c r="C85" s="8">
        <v>32956</v>
      </c>
      <c r="D85" s="6">
        <v>16.399999999999999</v>
      </c>
      <c r="E85" s="6">
        <v>14.2</v>
      </c>
      <c r="F85" s="6">
        <f t="shared" si="6"/>
        <v>15.299999999999999</v>
      </c>
      <c r="G85" s="6">
        <v>0</v>
      </c>
      <c r="I85" s="5"/>
      <c r="J85" s="8">
        <v>33321</v>
      </c>
      <c r="K85" s="6">
        <v>17.2</v>
      </c>
      <c r="L85" s="6">
        <v>13.2</v>
      </c>
      <c r="M85" s="6">
        <f t="shared" si="7"/>
        <v>15.2</v>
      </c>
      <c r="N85" s="6">
        <v>1</v>
      </c>
      <c r="P85" s="5"/>
      <c r="Q85" s="21">
        <v>33686</v>
      </c>
      <c r="R85" s="22">
        <v>21.2</v>
      </c>
      <c r="S85" s="22">
        <v>11.8</v>
      </c>
      <c r="T85" s="22">
        <f t="shared" si="8"/>
        <v>16.5</v>
      </c>
      <c r="U85" s="22">
        <v>8.4</v>
      </c>
      <c r="V85" s="22">
        <v>1019.9</v>
      </c>
      <c r="W85" s="22">
        <v>1002.6</v>
      </c>
      <c r="X85" s="23">
        <v>70</v>
      </c>
      <c r="Z85" s="5"/>
      <c r="AA85" s="21">
        <v>34052</v>
      </c>
      <c r="AB85" s="22">
        <v>14.6</v>
      </c>
      <c r="AC85" s="22">
        <v>11</v>
      </c>
      <c r="AD85" s="22">
        <f t="shared" si="10"/>
        <v>12.8</v>
      </c>
      <c r="AE85" s="22">
        <v>15.2</v>
      </c>
      <c r="AF85" s="22">
        <v>1023.4</v>
      </c>
      <c r="AG85" s="22">
        <v>1021.2</v>
      </c>
      <c r="AH85" s="23">
        <v>21</v>
      </c>
      <c r="AJ85" s="5"/>
      <c r="AK85" s="21">
        <v>34417</v>
      </c>
      <c r="AL85" s="22">
        <v>20.2</v>
      </c>
      <c r="AM85" s="22">
        <v>12.8</v>
      </c>
      <c r="AN85" s="22">
        <f t="shared" si="9"/>
        <v>16.5</v>
      </c>
      <c r="AO85" s="22">
        <v>0</v>
      </c>
      <c r="AP85" s="22">
        <v>1030</v>
      </c>
      <c r="AQ85" s="22">
        <v>1025.2</v>
      </c>
      <c r="AR85" s="23">
        <v>28</v>
      </c>
    </row>
    <row r="86" spans="2:44" x14ac:dyDescent="0.25">
      <c r="B86" s="5"/>
      <c r="C86" s="8">
        <v>32957</v>
      </c>
      <c r="D86" s="6">
        <v>14.6</v>
      </c>
      <c r="E86" s="6">
        <v>12.2</v>
      </c>
      <c r="F86" s="6">
        <f t="shared" si="6"/>
        <v>13.399999999999999</v>
      </c>
      <c r="G86" s="6">
        <v>3.2</v>
      </c>
      <c r="I86" s="5"/>
      <c r="J86" s="8">
        <v>33322</v>
      </c>
      <c r="K86" s="6">
        <v>18.2</v>
      </c>
      <c r="L86" s="6">
        <v>11.2</v>
      </c>
      <c r="M86" s="6">
        <f t="shared" si="7"/>
        <v>14.7</v>
      </c>
      <c r="N86" s="6">
        <v>16.8</v>
      </c>
      <c r="P86" s="5"/>
      <c r="Q86" s="21">
        <v>33687</v>
      </c>
      <c r="R86" s="22">
        <v>14.2</v>
      </c>
      <c r="S86" s="22">
        <v>7.2</v>
      </c>
      <c r="T86" s="22">
        <f t="shared" si="8"/>
        <v>10.7</v>
      </c>
      <c r="U86" s="22">
        <v>0.7</v>
      </c>
      <c r="V86" s="22">
        <v>1009.2</v>
      </c>
      <c r="W86" s="22">
        <v>1002.6</v>
      </c>
      <c r="X86" s="23">
        <v>42</v>
      </c>
      <c r="Z86" s="5"/>
      <c r="AA86" s="21">
        <v>34053</v>
      </c>
      <c r="AB86" s="22">
        <v>14.8</v>
      </c>
      <c r="AC86" s="22">
        <v>9.6</v>
      </c>
      <c r="AD86" s="22">
        <f t="shared" si="10"/>
        <v>12.2</v>
      </c>
      <c r="AE86" s="22">
        <v>0.1</v>
      </c>
      <c r="AF86" s="22">
        <v>1022.9</v>
      </c>
      <c r="AG86" s="22">
        <v>1020.8</v>
      </c>
      <c r="AH86" s="23">
        <v>52</v>
      </c>
      <c r="AJ86" s="5"/>
      <c r="AK86" s="21">
        <v>34418</v>
      </c>
      <c r="AL86" s="22">
        <v>23</v>
      </c>
      <c r="AM86" s="22">
        <v>12.6</v>
      </c>
      <c r="AN86" s="22">
        <f t="shared" si="9"/>
        <v>17.8</v>
      </c>
      <c r="AO86" s="22">
        <v>0</v>
      </c>
      <c r="AP86" s="22">
        <v>1025.2</v>
      </c>
      <c r="AQ86" s="22">
        <v>1014.6</v>
      </c>
      <c r="AR86" s="23">
        <v>30</v>
      </c>
    </row>
    <row r="87" spans="2:44" x14ac:dyDescent="0.25">
      <c r="B87" s="5"/>
      <c r="C87" s="8">
        <v>32958</v>
      </c>
      <c r="D87" s="6">
        <v>14.8</v>
      </c>
      <c r="E87" s="6">
        <v>6.8</v>
      </c>
      <c r="F87" s="6">
        <f t="shared" si="6"/>
        <v>10.8</v>
      </c>
      <c r="G87" s="6">
        <v>0</v>
      </c>
      <c r="I87" s="5"/>
      <c r="J87" s="8">
        <v>33323</v>
      </c>
      <c r="K87" s="6">
        <v>16.399999999999999</v>
      </c>
      <c r="L87" s="6">
        <v>12</v>
      </c>
      <c r="M87" s="6">
        <f t="shared" si="7"/>
        <v>14.2</v>
      </c>
      <c r="N87" s="6">
        <v>8.4</v>
      </c>
      <c r="P87" s="5"/>
      <c r="Q87" s="21">
        <v>33688</v>
      </c>
      <c r="R87" s="22">
        <v>14.4</v>
      </c>
      <c r="S87" s="22">
        <v>6.8</v>
      </c>
      <c r="T87" s="22">
        <f t="shared" si="8"/>
        <v>10.6</v>
      </c>
      <c r="U87" s="22">
        <v>0</v>
      </c>
      <c r="V87" s="22">
        <v>1013.8</v>
      </c>
      <c r="W87" s="22">
        <v>1009.2</v>
      </c>
      <c r="X87" s="23">
        <v>21</v>
      </c>
      <c r="Z87" s="5"/>
      <c r="AA87" s="21">
        <v>34054</v>
      </c>
      <c r="AB87" s="22">
        <v>18.399999999999999</v>
      </c>
      <c r="AC87" s="22">
        <v>8.1999999999999993</v>
      </c>
      <c r="AD87" s="22">
        <f t="shared" si="10"/>
        <v>13.299999999999999</v>
      </c>
      <c r="AE87" s="22">
        <v>0</v>
      </c>
      <c r="AF87" s="22">
        <v>1023.6</v>
      </c>
      <c r="AG87" s="22">
        <v>1021.2</v>
      </c>
      <c r="AH87" s="23">
        <v>56</v>
      </c>
      <c r="AJ87" s="5"/>
      <c r="AK87" s="21">
        <v>34419</v>
      </c>
      <c r="AL87" s="22">
        <v>19.399999999999999</v>
      </c>
      <c r="AM87" s="22">
        <v>12.2</v>
      </c>
      <c r="AN87" s="22">
        <f t="shared" si="9"/>
        <v>15.799999999999999</v>
      </c>
      <c r="AO87" s="22">
        <v>0</v>
      </c>
      <c r="AP87" s="22">
        <v>1017.2</v>
      </c>
      <c r="AQ87" s="22">
        <v>1013.2</v>
      </c>
      <c r="AR87" s="23">
        <v>16</v>
      </c>
    </row>
    <row r="88" spans="2:44" x14ac:dyDescent="0.25">
      <c r="B88" s="5"/>
      <c r="C88" s="8">
        <v>32959</v>
      </c>
      <c r="D88" s="6">
        <v>16.399999999999999</v>
      </c>
      <c r="E88" s="6">
        <v>3.8</v>
      </c>
      <c r="F88" s="6">
        <f t="shared" si="6"/>
        <v>10.1</v>
      </c>
      <c r="G88" s="6">
        <v>0</v>
      </c>
      <c r="I88" s="5"/>
      <c r="J88" s="8">
        <v>33324</v>
      </c>
      <c r="K88" s="6">
        <v>17.600000000000001</v>
      </c>
      <c r="L88" s="6">
        <v>11.8</v>
      </c>
      <c r="M88" s="6">
        <f t="shared" si="7"/>
        <v>14.700000000000001</v>
      </c>
      <c r="N88" s="6">
        <v>0</v>
      </c>
      <c r="P88" s="5"/>
      <c r="Q88" s="21">
        <v>33689</v>
      </c>
      <c r="R88" s="22">
        <v>11.2</v>
      </c>
      <c r="S88" s="22">
        <v>4.5999999999999996</v>
      </c>
      <c r="T88" s="22">
        <f t="shared" si="8"/>
        <v>7.8999999999999995</v>
      </c>
      <c r="U88" s="22">
        <v>0</v>
      </c>
      <c r="V88" s="22">
        <v>1011.9</v>
      </c>
      <c r="W88" s="22">
        <v>997.2</v>
      </c>
      <c r="X88" s="23">
        <v>44</v>
      </c>
      <c r="Z88" s="5"/>
      <c r="AA88" s="21">
        <v>34055</v>
      </c>
      <c r="AB88" s="22">
        <v>13.6</v>
      </c>
      <c r="AC88" s="22">
        <v>5.6</v>
      </c>
      <c r="AD88" s="22">
        <f t="shared" si="10"/>
        <v>9.6</v>
      </c>
      <c r="AE88" s="22">
        <v>0</v>
      </c>
      <c r="AF88" s="22">
        <v>1023.7</v>
      </c>
      <c r="AG88" s="22">
        <v>1019</v>
      </c>
      <c r="AH88" s="23">
        <v>36</v>
      </c>
      <c r="AJ88" s="5"/>
      <c r="AK88" s="21">
        <v>34420</v>
      </c>
      <c r="AL88" s="22">
        <v>17.600000000000001</v>
      </c>
      <c r="AM88" s="22">
        <v>10.6</v>
      </c>
      <c r="AN88" s="22">
        <f t="shared" si="9"/>
        <v>14.100000000000001</v>
      </c>
      <c r="AO88" s="22">
        <v>0</v>
      </c>
      <c r="AP88" s="22">
        <v>1021.1</v>
      </c>
      <c r="AQ88" s="22">
        <v>1017.2</v>
      </c>
      <c r="AR88" s="23">
        <v>18</v>
      </c>
    </row>
    <row r="89" spans="2:44" x14ac:dyDescent="0.25">
      <c r="B89" s="5"/>
      <c r="C89" s="8">
        <v>32960</v>
      </c>
      <c r="D89" s="6">
        <v>14.2</v>
      </c>
      <c r="E89" s="6">
        <v>6</v>
      </c>
      <c r="F89" s="6">
        <f t="shared" si="6"/>
        <v>10.1</v>
      </c>
      <c r="G89" s="6">
        <v>0</v>
      </c>
      <c r="I89" s="5"/>
      <c r="J89" s="8">
        <v>33325</v>
      </c>
      <c r="K89" s="6">
        <v>18.8</v>
      </c>
      <c r="L89" s="6">
        <v>11.4</v>
      </c>
      <c r="M89" s="6">
        <f t="shared" si="7"/>
        <v>15.100000000000001</v>
      </c>
      <c r="N89" s="6">
        <v>0</v>
      </c>
      <c r="P89" s="5"/>
      <c r="Q89" s="21">
        <v>33690</v>
      </c>
      <c r="R89" s="22">
        <v>15</v>
      </c>
      <c r="S89" s="22">
        <v>5.8</v>
      </c>
      <c r="T89" s="22">
        <f t="shared" si="8"/>
        <v>10.4</v>
      </c>
      <c r="U89" s="22">
        <v>0</v>
      </c>
      <c r="V89" s="22">
        <v>1006.6</v>
      </c>
      <c r="W89" s="22">
        <v>998.6</v>
      </c>
      <c r="X89" s="23">
        <v>50</v>
      </c>
      <c r="Z89" s="5"/>
      <c r="AA89" s="21">
        <v>34056</v>
      </c>
      <c r="AB89" s="22">
        <v>13.8</v>
      </c>
      <c r="AC89" s="22">
        <v>10.199999999999999</v>
      </c>
      <c r="AD89" s="22">
        <f t="shared" si="10"/>
        <v>12</v>
      </c>
      <c r="AE89" s="22">
        <v>0</v>
      </c>
      <c r="AF89" s="22">
        <v>1019.9</v>
      </c>
      <c r="AG89" s="22">
        <v>1017.2</v>
      </c>
      <c r="AH89" s="23">
        <v>15</v>
      </c>
      <c r="AJ89" s="5"/>
      <c r="AK89" s="21">
        <v>34421</v>
      </c>
      <c r="AL89" s="22">
        <v>18.600000000000001</v>
      </c>
      <c r="AM89" s="22">
        <v>11</v>
      </c>
      <c r="AN89" s="22">
        <f t="shared" si="9"/>
        <v>14.8</v>
      </c>
      <c r="AO89" s="22">
        <v>0</v>
      </c>
      <c r="AP89" s="22">
        <v>1025.2</v>
      </c>
      <c r="AQ89" s="22">
        <v>1021.2</v>
      </c>
      <c r="AR89" s="23">
        <v>26</v>
      </c>
    </row>
    <row r="90" spans="2:44" x14ac:dyDescent="0.25">
      <c r="B90" s="5"/>
      <c r="C90" s="8">
        <v>32961</v>
      </c>
      <c r="D90" s="6">
        <v>14</v>
      </c>
      <c r="E90" s="6">
        <v>7</v>
      </c>
      <c r="F90" s="6">
        <f t="shared" si="6"/>
        <v>10.5</v>
      </c>
      <c r="G90" s="6">
        <v>0</v>
      </c>
      <c r="I90" s="5"/>
      <c r="J90" s="8">
        <v>33326</v>
      </c>
      <c r="K90" s="6">
        <v>15.2</v>
      </c>
      <c r="L90" s="6">
        <v>12.2</v>
      </c>
      <c r="M90" s="6">
        <f t="shared" si="7"/>
        <v>13.7</v>
      </c>
      <c r="N90" s="6">
        <v>0</v>
      </c>
      <c r="P90" s="5"/>
      <c r="Q90" s="21">
        <v>33691</v>
      </c>
      <c r="R90" s="22">
        <v>15.2</v>
      </c>
      <c r="S90" s="22">
        <v>5.2</v>
      </c>
      <c r="T90" s="22">
        <f t="shared" si="8"/>
        <v>10.199999999999999</v>
      </c>
      <c r="U90" s="22">
        <v>0</v>
      </c>
      <c r="V90" s="22">
        <v>1012.8</v>
      </c>
      <c r="W90" s="22">
        <v>1006.6</v>
      </c>
      <c r="X90" s="23">
        <v>40</v>
      </c>
      <c r="Z90" s="5"/>
      <c r="AA90" s="21">
        <v>34057</v>
      </c>
      <c r="AB90" s="22">
        <v>15.6</v>
      </c>
      <c r="AC90" s="22">
        <v>9</v>
      </c>
      <c r="AD90" s="22">
        <f t="shared" si="10"/>
        <v>12.3</v>
      </c>
      <c r="AE90" s="22">
        <v>0</v>
      </c>
      <c r="AF90" s="22">
        <v>1024.8</v>
      </c>
      <c r="AG90" s="22">
        <v>1019.9</v>
      </c>
      <c r="AH90" s="23">
        <v>21</v>
      </c>
      <c r="AJ90" s="5"/>
      <c r="AK90" s="21">
        <v>34422</v>
      </c>
      <c r="AL90" s="22">
        <v>21.2</v>
      </c>
      <c r="AM90" s="22">
        <v>11.2</v>
      </c>
      <c r="AN90" s="22">
        <f t="shared" si="9"/>
        <v>16.2</v>
      </c>
      <c r="AO90" s="22">
        <v>0</v>
      </c>
      <c r="AP90" s="22">
        <v>1026.9000000000001</v>
      </c>
      <c r="AQ90" s="22">
        <v>1025.0999999999999</v>
      </c>
      <c r="AR90" s="23">
        <v>10</v>
      </c>
    </row>
    <row r="91" spans="2:44" x14ac:dyDescent="0.25">
      <c r="B91" s="5"/>
      <c r="C91" s="8">
        <v>32962</v>
      </c>
      <c r="D91" s="6">
        <v>14.6</v>
      </c>
      <c r="E91" s="6">
        <v>6.4</v>
      </c>
      <c r="F91" s="6">
        <f t="shared" si="6"/>
        <v>10.5</v>
      </c>
      <c r="G91" s="6">
        <v>0</v>
      </c>
      <c r="I91" s="5"/>
      <c r="J91" s="8">
        <v>33327</v>
      </c>
      <c r="K91" s="6">
        <v>14.6</v>
      </c>
      <c r="L91" s="6">
        <v>12</v>
      </c>
      <c r="M91" s="6">
        <f t="shared" si="7"/>
        <v>13.3</v>
      </c>
      <c r="N91" s="6">
        <v>0</v>
      </c>
      <c r="P91" s="5"/>
      <c r="Q91" s="21">
        <v>33692</v>
      </c>
      <c r="R91" s="22">
        <v>16</v>
      </c>
      <c r="S91" s="22">
        <v>6.4</v>
      </c>
      <c r="T91" s="22">
        <f t="shared" si="8"/>
        <v>11.2</v>
      </c>
      <c r="U91" s="22">
        <v>0</v>
      </c>
      <c r="V91" s="22">
        <v>1013.2</v>
      </c>
      <c r="W91" s="22">
        <v>1008.6</v>
      </c>
      <c r="X91" s="23">
        <v>36</v>
      </c>
      <c r="Z91" s="5"/>
      <c r="AA91" s="21">
        <v>34058</v>
      </c>
      <c r="AB91" s="22">
        <v>17.600000000000001</v>
      </c>
      <c r="AC91" s="22">
        <v>8.4</v>
      </c>
      <c r="AD91" s="22">
        <f t="shared" si="10"/>
        <v>13</v>
      </c>
      <c r="AE91" s="22">
        <v>0</v>
      </c>
      <c r="AF91" s="22">
        <v>1027</v>
      </c>
      <c r="AG91" s="22">
        <v>1024.8</v>
      </c>
      <c r="AH91" s="23">
        <v>36</v>
      </c>
      <c r="AJ91" s="5"/>
      <c r="AK91" s="21">
        <v>34423</v>
      </c>
      <c r="AL91" s="22">
        <v>17.399999999999999</v>
      </c>
      <c r="AM91" s="22">
        <v>11.4</v>
      </c>
      <c r="AN91" s="22">
        <f t="shared" si="9"/>
        <v>14.399999999999999</v>
      </c>
      <c r="AO91" s="22">
        <v>0</v>
      </c>
      <c r="AP91" s="22">
        <v>1025.0999999999999</v>
      </c>
      <c r="AQ91" s="22">
        <v>1019.9</v>
      </c>
      <c r="AR91" s="23">
        <v>4</v>
      </c>
    </row>
    <row r="92" spans="2:44" x14ac:dyDescent="0.25">
      <c r="B92" s="5"/>
      <c r="C92" s="12">
        <v>32963</v>
      </c>
      <c r="D92" s="13">
        <v>15.8</v>
      </c>
      <c r="E92" s="13">
        <v>11.4</v>
      </c>
      <c r="F92" s="13">
        <f t="shared" si="6"/>
        <v>13.600000000000001</v>
      </c>
      <c r="G92" s="13">
        <v>0</v>
      </c>
      <c r="I92" s="5"/>
      <c r="J92" s="12">
        <v>33328</v>
      </c>
      <c r="K92" s="13">
        <v>15.8</v>
      </c>
      <c r="L92" s="13">
        <v>8.4</v>
      </c>
      <c r="M92" s="13">
        <f t="shared" si="7"/>
        <v>12.100000000000001</v>
      </c>
      <c r="N92" s="13">
        <v>0</v>
      </c>
      <c r="P92" s="5"/>
      <c r="Q92" s="21">
        <v>33693</v>
      </c>
      <c r="R92" s="22">
        <v>17</v>
      </c>
      <c r="S92" s="22">
        <v>9</v>
      </c>
      <c r="T92" s="22">
        <f t="shared" si="8"/>
        <v>13</v>
      </c>
      <c r="U92" s="22">
        <v>0</v>
      </c>
      <c r="V92" s="22">
        <v>1008.6</v>
      </c>
      <c r="W92" s="22">
        <v>997.6</v>
      </c>
      <c r="X92" s="23">
        <v>54</v>
      </c>
      <c r="Z92" s="5"/>
      <c r="AA92" s="24">
        <v>34059</v>
      </c>
      <c r="AB92" s="25">
        <v>17.399999999999999</v>
      </c>
      <c r="AC92" s="25">
        <v>10.8</v>
      </c>
      <c r="AD92" s="25">
        <f t="shared" si="10"/>
        <v>14.1</v>
      </c>
      <c r="AE92" s="25">
        <v>0</v>
      </c>
      <c r="AF92" s="25">
        <v>1026.7</v>
      </c>
      <c r="AG92" s="25">
        <v>1023.9</v>
      </c>
      <c r="AH92" s="26">
        <v>33</v>
      </c>
      <c r="AJ92" s="5"/>
      <c r="AK92" s="24">
        <v>34424</v>
      </c>
      <c r="AL92" s="25">
        <v>22.4</v>
      </c>
      <c r="AM92" s="25">
        <v>10.6</v>
      </c>
      <c r="AN92" s="25">
        <f t="shared" si="9"/>
        <v>16.5</v>
      </c>
      <c r="AO92" s="25">
        <v>0</v>
      </c>
      <c r="AP92" s="25">
        <v>1019.9</v>
      </c>
      <c r="AQ92" s="25">
        <v>1015.9</v>
      </c>
      <c r="AR92" s="26">
        <v>24</v>
      </c>
    </row>
    <row r="93" spans="2:44" x14ac:dyDescent="0.25">
      <c r="B93" s="5" t="s">
        <v>8</v>
      </c>
      <c r="C93" s="8">
        <v>32964</v>
      </c>
      <c r="D93" s="6">
        <v>16.399999999999999</v>
      </c>
      <c r="E93" s="6">
        <v>10.199999999999999</v>
      </c>
      <c r="F93" s="6">
        <f t="shared" si="6"/>
        <v>13.299999999999999</v>
      </c>
      <c r="G93" s="6">
        <v>1.6</v>
      </c>
      <c r="I93" s="5" t="s">
        <v>8</v>
      </c>
      <c r="J93" s="8">
        <v>33329</v>
      </c>
      <c r="K93" s="6">
        <v>17</v>
      </c>
      <c r="L93" s="6">
        <v>9.6</v>
      </c>
      <c r="M93" s="6">
        <f t="shared" si="7"/>
        <v>13.3</v>
      </c>
      <c r="N93" s="6">
        <v>0</v>
      </c>
      <c r="P93" s="5"/>
      <c r="Q93" s="24">
        <v>33694</v>
      </c>
      <c r="R93" s="25">
        <v>14.4</v>
      </c>
      <c r="S93" s="25">
        <v>8.8000000000000007</v>
      </c>
      <c r="T93" s="25">
        <f t="shared" si="8"/>
        <v>11.600000000000001</v>
      </c>
      <c r="U93" s="25">
        <v>0.1</v>
      </c>
      <c r="V93" s="25">
        <v>998.6</v>
      </c>
      <c r="W93" s="25">
        <v>995</v>
      </c>
      <c r="X93" s="26">
        <v>61</v>
      </c>
      <c r="Z93" s="5" t="s">
        <v>8</v>
      </c>
      <c r="AA93" s="21">
        <v>34060</v>
      </c>
      <c r="AB93" s="22">
        <v>15.6</v>
      </c>
      <c r="AC93" s="22">
        <v>9.1999999999999993</v>
      </c>
      <c r="AD93" s="22">
        <f t="shared" si="10"/>
        <v>12.399999999999999</v>
      </c>
      <c r="AE93" s="22">
        <v>2.4</v>
      </c>
      <c r="AF93" s="22">
        <v>1023.9</v>
      </c>
      <c r="AG93" s="22">
        <v>1019.4</v>
      </c>
      <c r="AH93" s="23">
        <v>46</v>
      </c>
      <c r="AJ93" s="5" t="s">
        <v>8</v>
      </c>
      <c r="AK93" s="21">
        <v>34425</v>
      </c>
      <c r="AL93" s="22">
        <v>24.6</v>
      </c>
      <c r="AM93" s="22">
        <v>11.4</v>
      </c>
      <c r="AN93" s="22">
        <f t="shared" si="9"/>
        <v>18</v>
      </c>
      <c r="AO93" s="22">
        <v>0</v>
      </c>
      <c r="AP93" s="22">
        <v>1017.2</v>
      </c>
      <c r="AQ93" s="22">
        <v>1010.6</v>
      </c>
      <c r="AR93" s="23">
        <v>54</v>
      </c>
    </row>
    <row r="94" spans="2:44" x14ac:dyDescent="0.25">
      <c r="B94" s="5"/>
      <c r="C94" s="8">
        <v>32965</v>
      </c>
      <c r="D94" s="6">
        <v>15.4</v>
      </c>
      <c r="E94" s="6">
        <v>11</v>
      </c>
      <c r="F94" s="6">
        <f t="shared" si="6"/>
        <v>13.2</v>
      </c>
      <c r="G94" s="6">
        <v>42.8</v>
      </c>
      <c r="I94" s="5"/>
      <c r="J94" s="8">
        <v>33330</v>
      </c>
      <c r="K94" s="6">
        <v>18.399999999999999</v>
      </c>
      <c r="L94" s="6">
        <v>9.6</v>
      </c>
      <c r="M94" s="6">
        <f t="shared" si="7"/>
        <v>14</v>
      </c>
      <c r="N94" s="6">
        <v>0</v>
      </c>
      <c r="P94" s="5" t="s">
        <v>8</v>
      </c>
      <c r="Q94" s="27">
        <v>33695</v>
      </c>
      <c r="R94" s="28">
        <v>17</v>
      </c>
      <c r="S94" s="28">
        <v>7.2</v>
      </c>
      <c r="T94" s="28">
        <f t="shared" si="8"/>
        <v>12.1</v>
      </c>
      <c r="U94" s="28">
        <v>0.4</v>
      </c>
      <c r="V94" s="28">
        <v>1003.9</v>
      </c>
      <c r="W94" s="28">
        <v>998.6</v>
      </c>
      <c r="X94" s="29">
        <v>72</v>
      </c>
      <c r="Z94" s="5"/>
      <c r="AA94" s="21">
        <v>34061</v>
      </c>
      <c r="AB94" s="22">
        <v>17.600000000000001</v>
      </c>
      <c r="AC94" s="22">
        <v>5.8</v>
      </c>
      <c r="AD94" s="22">
        <f t="shared" si="10"/>
        <v>11.700000000000001</v>
      </c>
      <c r="AE94" s="22">
        <v>0</v>
      </c>
      <c r="AF94" s="22">
        <v>1019.4</v>
      </c>
      <c r="AG94" s="22">
        <v>1015.9</v>
      </c>
      <c r="AH94" s="23">
        <v>40</v>
      </c>
      <c r="AJ94" s="5"/>
      <c r="AK94" s="21">
        <v>34426</v>
      </c>
      <c r="AL94" s="22">
        <v>17.600000000000001</v>
      </c>
      <c r="AM94" s="22">
        <v>8.6</v>
      </c>
      <c r="AN94" s="22">
        <f t="shared" si="9"/>
        <v>13.100000000000001</v>
      </c>
      <c r="AO94" s="22">
        <v>0</v>
      </c>
      <c r="AP94" s="22">
        <v>1021.2</v>
      </c>
      <c r="AQ94" s="22">
        <v>1019</v>
      </c>
      <c r="AR94" s="23">
        <v>72</v>
      </c>
    </row>
    <row r="95" spans="2:44" x14ac:dyDescent="0.25">
      <c r="B95" s="5"/>
      <c r="C95" s="8">
        <v>32966</v>
      </c>
      <c r="D95" s="6">
        <v>18.399999999999999</v>
      </c>
      <c r="E95" s="6">
        <v>9.4</v>
      </c>
      <c r="F95" s="6">
        <f t="shared" si="6"/>
        <v>13.899999999999999</v>
      </c>
      <c r="G95" s="6">
        <v>0</v>
      </c>
      <c r="I95" s="5"/>
      <c r="J95" s="8">
        <v>33331</v>
      </c>
      <c r="K95" s="6">
        <v>16.600000000000001</v>
      </c>
      <c r="L95" s="6">
        <v>10.199999999999999</v>
      </c>
      <c r="M95" s="6">
        <f t="shared" si="7"/>
        <v>13.4</v>
      </c>
      <c r="N95" s="6">
        <v>1</v>
      </c>
      <c r="P95" s="5"/>
      <c r="Q95" s="27">
        <v>33696</v>
      </c>
      <c r="R95" s="28">
        <v>21</v>
      </c>
      <c r="S95" s="28">
        <v>10.4</v>
      </c>
      <c r="T95" s="28">
        <f t="shared" si="8"/>
        <v>15.7</v>
      </c>
      <c r="U95" s="28">
        <v>0</v>
      </c>
      <c r="V95" s="28">
        <v>1006.1</v>
      </c>
      <c r="W95" s="28">
        <v>1003.9</v>
      </c>
      <c r="X95" s="29">
        <v>36</v>
      </c>
      <c r="Z95" s="5"/>
      <c r="AA95" s="21">
        <v>34062</v>
      </c>
      <c r="AB95" s="22">
        <v>15</v>
      </c>
      <c r="AC95" s="22">
        <v>7.6</v>
      </c>
      <c r="AD95" s="22">
        <f t="shared" si="10"/>
        <v>11.3</v>
      </c>
      <c r="AE95" s="22">
        <v>0</v>
      </c>
      <c r="AF95" s="22">
        <v>1018.6</v>
      </c>
      <c r="AG95" s="22">
        <v>1016.4</v>
      </c>
      <c r="AH95" s="23">
        <v>24</v>
      </c>
      <c r="AJ95" s="5"/>
      <c r="AK95" s="21">
        <v>34427</v>
      </c>
      <c r="AL95" s="22">
        <v>17</v>
      </c>
      <c r="AM95" s="22">
        <v>7.4</v>
      </c>
      <c r="AN95" s="22">
        <f t="shared" si="9"/>
        <v>12.2</v>
      </c>
      <c r="AO95" s="22">
        <v>0</v>
      </c>
      <c r="AP95" s="22">
        <v>1023.9</v>
      </c>
      <c r="AQ95" s="22">
        <v>1019.9</v>
      </c>
      <c r="AR95" s="23">
        <v>56</v>
      </c>
    </row>
    <row r="96" spans="2:44" x14ac:dyDescent="0.25">
      <c r="B96" s="5"/>
      <c r="C96" s="8">
        <v>32967</v>
      </c>
      <c r="D96" s="6">
        <v>14.4</v>
      </c>
      <c r="E96" s="6">
        <v>12</v>
      </c>
      <c r="F96" s="6">
        <f t="shared" si="6"/>
        <v>13.2</v>
      </c>
      <c r="G96" s="6">
        <v>0.1</v>
      </c>
      <c r="I96" s="5"/>
      <c r="J96" s="8">
        <v>33332</v>
      </c>
      <c r="K96" s="6">
        <v>16.600000000000001</v>
      </c>
      <c r="L96" s="6">
        <v>9.8000000000000007</v>
      </c>
      <c r="M96" s="6">
        <f t="shared" si="7"/>
        <v>13.200000000000001</v>
      </c>
      <c r="N96" s="6">
        <v>0.4</v>
      </c>
      <c r="P96" s="5"/>
      <c r="Q96" s="21">
        <v>33697</v>
      </c>
      <c r="R96" s="22">
        <v>17.399999999999999</v>
      </c>
      <c r="S96" s="22">
        <v>11.2</v>
      </c>
      <c r="T96" s="22">
        <f t="shared" si="8"/>
        <v>14.299999999999999</v>
      </c>
      <c r="U96" s="22">
        <v>0</v>
      </c>
      <c r="V96" s="22">
        <v>1007.2</v>
      </c>
      <c r="W96" s="22">
        <v>1006.1</v>
      </c>
      <c r="X96" s="23">
        <v>30</v>
      </c>
      <c r="Z96" s="5"/>
      <c r="AA96" s="21">
        <v>34063</v>
      </c>
      <c r="AB96" s="22">
        <v>12.6</v>
      </c>
      <c r="AC96" s="22">
        <v>9.1999999999999993</v>
      </c>
      <c r="AD96" s="22">
        <f t="shared" si="10"/>
        <v>10.899999999999999</v>
      </c>
      <c r="AE96" s="22">
        <v>0</v>
      </c>
      <c r="AF96" s="22">
        <v>1023.9</v>
      </c>
      <c r="AG96" s="22">
        <v>1015.9</v>
      </c>
      <c r="AH96" s="23">
        <v>21</v>
      </c>
      <c r="AJ96" s="5"/>
      <c r="AK96" s="21">
        <v>34428</v>
      </c>
      <c r="AL96" s="22">
        <v>15.2</v>
      </c>
      <c r="AM96" s="22">
        <v>9.1999999999999993</v>
      </c>
      <c r="AN96" s="22">
        <f t="shared" si="9"/>
        <v>12.2</v>
      </c>
      <c r="AO96" s="22">
        <v>0.1</v>
      </c>
      <c r="AP96" s="22">
        <v>1022.6</v>
      </c>
      <c r="AQ96" s="22">
        <v>1019.9</v>
      </c>
      <c r="AR96" s="23">
        <v>21</v>
      </c>
    </row>
    <row r="97" spans="2:44" x14ac:dyDescent="0.25">
      <c r="B97" s="5"/>
      <c r="C97" s="8">
        <v>32968</v>
      </c>
      <c r="D97" s="6">
        <v>16.8</v>
      </c>
      <c r="E97" s="6">
        <v>12</v>
      </c>
      <c r="F97" s="6">
        <f t="shared" si="6"/>
        <v>14.4</v>
      </c>
      <c r="G97" s="6">
        <v>0</v>
      </c>
      <c r="I97" s="5"/>
      <c r="J97" s="8">
        <v>33333</v>
      </c>
      <c r="K97" s="6">
        <v>17.600000000000001</v>
      </c>
      <c r="L97" s="6">
        <v>9.4</v>
      </c>
      <c r="M97" s="6">
        <f t="shared" si="7"/>
        <v>13.5</v>
      </c>
      <c r="N97" s="6">
        <v>0.1</v>
      </c>
      <c r="P97" s="5"/>
      <c r="Q97" s="21">
        <v>33698</v>
      </c>
      <c r="R97" s="22">
        <v>14.6</v>
      </c>
      <c r="S97" s="22">
        <v>11.6</v>
      </c>
      <c r="T97" s="22">
        <f t="shared" si="8"/>
        <v>13.1</v>
      </c>
      <c r="U97" s="22">
        <v>22.6</v>
      </c>
      <c r="V97" s="22">
        <v>1006.7</v>
      </c>
      <c r="W97" s="22">
        <v>1003.9</v>
      </c>
      <c r="X97" s="23">
        <v>18</v>
      </c>
      <c r="Z97" s="5"/>
      <c r="AA97" s="21">
        <v>34064</v>
      </c>
      <c r="AB97" s="22">
        <v>17.399999999999999</v>
      </c>
      <c r="AC97" s="22">
        <v>9.6</v>
      </c>
      <c r="AD97" s="22">
        <f t="shared" si="10"/>
        <v>13.5</v>
      </c>
      <c r="AE97" s="22">
        <v>0</v>
      </c>
      <c r="AF97" s="22">
        <v>1023.9</v>
      </c>
      <c r="AG97" s="22">
        <v>1021.2</v>
      </c>
      <c r="AH97" s="23">
        <v>30</v>
      </c>
      <c r="AJ97" s="5"/>
      <c r="AK97" s="21">
        <v>34429</v>
      </c>
      <c r="AL97" s="22">
        <v>15.6</v>
      </c>
      <c r="AM97" s="22">
        <v>10</v>
      </c>
      <c r="AN97" s="22">
        <f t="shared" si="9"/>
        <v>12.8</v>
      </c>
      <c r="AO97" s="22">
        <v>0.2</v>
      </c>
      <c r="AP97" s="22">
        <v>1023.4</v>
      </c>
      <c r="AQ97" s="22">
        <v>1019.9</v>
      </c>
      <c r="AR97" s="23">
        <v>54</v>
      </c>
    </row>
    <row r="98" spans="2:44" x14ac:dyDescent="0.25">
      <c r="B98" s="5"/>
      <c r="C98" s="8">
        <v>32969</v>
      </c>
      <c r="D98" s="6">
        <v>17.600000000000001</v>
      </c>
      <c r="E98" s="6">
        <v>13.8</v>
      </c>
      <c r="F98" s="6">
        <f t="shared" si="6"/>
        <v>15.700000000000001</v>
      </c>
      <c r="G98" s="6">
        <v>0.4</v>
      </c>
      <c r="I98" s="5"/>
      <c r="J98" s="8">
        <v>33334</v>
      </c>
      <c r="K98" s="6">
        <v>20.6</v>
      </c>
      <c r="L98" s="6">
        <v>7.6</v>
      </c>
      <c r="M98" s="6">
        <f t="shared" si="7"/>
        <v>14.100000000000001</v>
      </c>
      <c r="N98" s="6">
        <v>0</v>
      </c>
      <c r="P98" s="5"/>
      <c r="Q98" s="21">
        <v>33699</v>
      </c>
      <c r="R98" s="22">
        <v>16.2</v>
      </c>
      <c r="S98" s="22">
        <v>11.2</v>
      </c>
      <c r="T98" s="22">
        <f t="shared" si="8"/>
        <v>13.7</v>
      </c>
      <c r="U98" s="22">
        <v>2.6</v>
      </c>
      <c r="V98" s="22">
        <v>1013.2</v>
      </c>
      <c r="W98" s="22">
        <v>1003.9</v>
      </c>
      <c r="X98" s="23">
        <v>30</v>
      </c>
      <c r="Z98" s="5"/>
      <c r="AA98" s="21">
        <v>34065</v>
      </c>
      <c r="AB98" s="22">
        <v>18.2</v>
      </c>
      <c r="AC98" s="22">
        <v>10</v>
      </c>
      <c r="AD98" s="22">
        <f t="shared" si="10"/>
        <v>14.1</v>
      </c>
      <c r="AE98" s="22">
        <v>0</v>
      </c>
      <c r="AF98" s="22">
        <v>1023.1</v>
      </c>
      <c r="AG98" s="22">
        <v>1021.8</v>
      </c>
      <c r="AH98" s="23">
        <v>16</v>
      </c>
      <c r="AJ98" s="5"/>
      <c r="AK98" s="21">
        <v>34430</v>
      </c>
      <c r="AL98" s="22">
        <v>19.2</v>
      </c>
      <c r="AM98" s="22">
        <v>8</v>
      </c>
      <c r="AN98" s="22">
        <f t="shared" si="9"/>
        <v>13.6</v>
      </c>
      <c r="AO98" s="22">
        <v>0</v>
      </c>
      <c r="AP98" s="22">
        <v>1022.6</v>
      </c>
      <c r="AQ98" s="22">
        <v>1017.2</v>
      </c>
      <c r="AR98" s="23">
        <v>42</v>
      </c>
    </row>
    <row r="99" spans="2:44" x14ac:dyDescent="0.25">
      <c r="B99" s="5"/>
      <c r="C99" s="8">
        <v>32970</v>
      </c>
      <c r="D99" s="6">
        <v>22</v>
      </c>
      <c r="E99" s="6">
        <v>12.6</v>
      </c>
      <c r="F99" s="6">
        <f t="shared" si="6"/>
        <v>17.3</v>
      </c>
      <c r="G99" s="6">
        <v>0</v>
      </c>
      <c r="I99" s="5"/>
      <c r="J99" s="8">
        <v>33335</v>
      </c>
      <c r="K99" s="6">
        <v>16.2</v>
      </c>
      <c r="L99" s="6">
        <v>9.4</v>
      </c>
      <c r="M99" s="6">
        <f t="shared" si="7"/>
        <v>12.8</v>
      </c>
      <c r="N99" s="6">
        <v>0</v>
      </c>
      <c r="P99" s="5"/>
      <c r="Q99" s="21">
        <v>33700</v>
      </c>
      <c r="R99" s="22">
        <v>16</v>
      </c>
      <c r="S99" s="22">
        <v>7</v>
      </c>
      <c r="T99" s="22">
        <f t="shared" si="8"/>
        <v>11.5</v>
      </c>
      <c r="U99" s="22">
        <v>0</v>
      </c>
      <c r="V99" s="22">
        <v>1013.2</v>
      </c>
      <c r="W99" s="22">
        <v>1009.2</v>
      </c>
      <c r="X99" s="23">
        <v>33</v>
      </c>
      <c r="Z99" s="5"/>
      <c r="AA99" s="21">
        <v>34066</v>
      </c>
      <c r="AB99" s="22">
        <v>20.2</v>
      </c>
      <c r="AC99" s="22">
        <v>12.2</v>
      </c>
      <c r="AD99" s="22">
        <f t="shared" si="10"/>
        <v>16.2</v>
      </c>
      <c r="AE99" s="22">
        <v>0</v>
      </c>
      <c r="AF99" s="22">
        <v>1022.6</v>
      </c>
      <c r="AG99" s="22">
        <v>1018.9</v>
      </c>
      <c r="AH99" s="23">
        <v>12</v>
      </c>
      <c r="AJ99" s="5"/>
      <c r="AK99" s="21">
        <v>34431</v>
      </c>
      <c r="AL99" s="22">
        <v>22.2</v>
      </c>
      <c r="AM99" s="22">
        <v>9.4</v>
      </c>
      <c r="AN99" s="22">
        <f t="shared" si="9"/>
        <v>15.8</v>
      </c>
      <c r="AO99" s="22">
        <v>0</v>
      </c>
      <c r="AP99" s="22">
        <v>1017.2</v>
      </c>
      <c r="AQ99" s="22">
        <v>1007.9</v>
      </c>
      <c r="AR99" s="23">
        <v>70</v>
      </c>
    </row>
    <row r="100" spans="2:44" x14ac:dyDescent="0.25">
      <c r="B100" s="5"/>
      <c r="C100" s="8">
        <v>32971</v>
      </c>
      <c r="D100" s="6">
        <v>17.399999999999999</v>
      </c>
      <c r="E100" s="6">
        <v>13.4</v>
      </c>
      <c r="F100" s="6">
        <f t="shared" si="6"/>
        <v>15.399999999999999</v>
      </c>
      <c r="G100" s="6">
        <v>0</v>
      </c>
      <c r="I100" s="5"/>
      <c r="J100" s="8">
        <v>33336</v>
      </c>
      <c r="K100" s="6">
        <v>18</v>
      </c>
      <c r="L100" s="6">
        <v>11</v>
      </c>
      <c r="M100" s="6">
        <f t="shared" si="7"/>
        <v>14.5</v>
      </c>
      <c r="N100" s="6">
        <v>0</v>
      </c>
      <c r="P100" s="5"/>
      <c r="Q100" s="21">
        <v>33701</v>
      </c>
      <c r="R100" s="22">
        <v>13.6</v>
      </c>
      <c r="S100" s="22">
        <v>8.4</v>
      </c>
      <c r="T100" s="22">
        <f t="shared" si="8"/>
        <v>11</v>
      </c>
      <c r="U100" s="22">
        <v>0.4</v>
      </c>
      <c r="V100" s="22">
        <v>1006.6</v>
      </c>
      <c r="W100" s="22">
        <v>1005.2</v>
      </c>
      <c r="X100" s="23">
        <v>40</v>
      </c>
      <c r="Z100" s="5"/>
      <c r="AA100" s="21">
        <v>34067</v>
      </c>
      <c r="AB100" s="22">
        <v>16.8</v>
      </c>
      <c r="AC100" s="22">
        <v>11.2</v>
      </c>
      <c r="AD100" s="22">
        <f t="shared" si="10"/>
        <v>14</v>
      </c>
      <c r="AE100" s="22">
        <v>0</v>
      </c>
      <c r="AF100" s="22">
        <v>1018.9</v>
      </c>
      <c r="AG100" s="22">
        <v>1015.9</v>
      </c>
      <c r="AH100" s="23">
        <v>7</v>
      </c>
      <c r="AJ100" s="5"/>
      <c r="AK100" s="21">
        <v>34432</v>
      </c>
      <c r="AL100" s="22">
        <v>15</v>
      </c>
      <c r="AM100" s="22">
        <v>8.4</v>
      </c>
      <c r="AN100" s="22">
        <f t="shared" si="9"/>
        <v>11.7</v>
      </c>
      <c r="AO100" s="22">
        <v>0</v>
      </c>
      <c r="AP100" s="22">
        <v>1019.9</v>
      </c>
      <c r="AQ100" s="22">
        <v>1015.9</v>
      </c>
      <c r="AR100" s="23">
        <v>32</v>
      </c>
    </row>
    <row r="101" spans="2:44" x14ac:dyDescent="0.25">
      <c r="B101" s="5"/>
      <c r="C101" s="8">
        <v>32972</v>
      </c>
      <c r="D101" s="6">
        <v>15.4</v>
      </c>
      <c r="E101" s="6">
        <v>10.199999999999999</v>
      </c>
      <c r="F101" s="6">
        <f t="shared" si="6"/>
        <v>12.8</v>
      </c>
      <c r="G101" s="6">
        <v>6.4</v>
      </c>
      <c r="I101" s="5"/>
      <c r="J101" s="8">
        <v>33337</v>
      </c>
      <c r="K101" s="6">
        <v>18.600000000000001</v>
      </c>
      <c r="L101" s="6">
        <v>11.6</v>
      </c>
      <c r="M101" s="6">
        <f t="shared" si="7"/>
        <v>15.100000000000001</v>
      </c>
      <c r="N101" s="6">
        <v>0</v>
      </c>
      <c r="P101" s="5"/>
      <c r="Q101" s="21">
        <v>33702</v>
      </c>
      <c r="R101" s="22">
        <v>12.8</v>
      </c>
      <c r="S101" s="22">
        <v>8.4</v>
      </c>
      <c r="T101" s="22">
        <f t="shared" si="8"/>
        <v>10.600000000000001</v>
      </c>
      <c r="U101" s="22">
        <v>13.4</v>
      </c>
      <c r="V101" s="22">
        <v>1010.6</v>
      </c>
      <c r="W101" s="22">
        <v>1005.2</v>
      </c>
      <c r="X101" s="23">
        <v>33</v>
      </c>
      <c r="Z101" s="5"/>
      <c r="AA101" s="21">
        <v>34068</v>
      </c>
      <c r="AB101" s="22">
        <v>16.399999999999999</v>
      </c>
      <c r="AC101" s="22">
        <v>12.6</v>
      </c>
      <c r="AD101" s="22">
        <f t="shared" si="10"/>
        <v>14.5</v>
      </c>
      <c r="AE101" s="22">
        <v>2.8</v>
      </c>
      <c r="AF101" s="22">
        <v>1021.2</v>
      </c>
      <c r="AG101" s="22">
        <v>1017.8</v>
      </c>
      <c r="AH101" s="23">
        <v>24</v>
      </c>
      <c r="AJ101" s="5"/>
      <c r="AK101" s="21">
        <v>34433</v>
      </c>
      <c r="AL101" s="22">
        <v>19.600000000000001</v>
      </c>
      <c r="AM101" s="22">
        <v>9.6</v>
      </c>
      <c r="AN101" s="22">
        <f t="shared" si="9"/>
        <v>14.600000000000001</v>
      </c>
      <c r="AO101" s="22">
        <v>0</v>
      </c>
      <c r="AP101" s="22">
        <v>1017.2</v>
      </c>
      <c r="AQ101" s="22">
        <v>1010.6</v>
      </c>
      <c r="AR101" s="23">
        <v>60</v>
      </c>
    </row>
    <row r="102" spans="2:44" x14ac:dyDescent="0.25">
      <c r="B102" s="5"/>
      <c r="C102" s="8">
        <v>32973</v>
      </c>
      <c r="D102" s="6">
        <v>15.8</v>
      </c>
      <c r="E102" s="6">
        <v>7.6</v>
      </c>
      <c r="F102" s="6">
        <f t="shared" si="6"/>
        <v>11.7</v>
      </c>
      <c r="G102" s="6">
        <v>0</v>
      </c>
      <c r="I102" s="5"/>
      <c r="J102" s="8">
        <v>33338</v>
      </c>
      <c r="K102" s="6">
        <v>17</v>
      </c>
      <c r="L102" s="6">
        <v>12</v>
      </c>
      <c r="M102" s="6">
        <f t="shared" si="7"/>
        <v>14.5</v>
      </c>
      <c r="N102" s="6">
        <v>0</v>
      </c>
      <c r="P102" s="5"/>
      <c r="Q102" s="21">
        <v>33703</v>
      </c>
      <c r="R102" s="22">
        <v>18.399999999999999</v>
      </c>
      <c r="S102" s="22">
        <v>9</v>
      </c>
      <c r="T102" s="22">
        <f t="shared" si="8"/>
        <v>13.7</v>
      </c>
      <c r="U102" s="22">
        <v>0.7</v>
      </c>
      <c r="V102" s="22">
        <v>1015.9</v>
      </c>
      <c r="W102" s="22">
        <v>1010.6</v>
      </c>
      <c r="X102" s="23">
        <v>26</v>
      </c>
      <c r="Z102" s="5"/>
      <c r="AA102" s="21">
        <v>34069</v>
      </c>
      <c r="AB102" s="22">
        <v>21.4</v>
      </c>
      <c r="AC102" s="22">
        <v>13</v>
      </c>
      <c r="AD102" s="22">
        <f t="shared" si="10"/>
        <v>17.2</v>
      </c>
      <c r="AE102" s="22">
        <v>0</v>
      </c>
      <c r="AF102" s="22">
        <v>1018.6</v>
      </c>
      <c r="AG102" s="22">
        <v>1013.2</v>
      </c>
      <c r="AH102" s="23">
        <v>40</v>
      </c>
      <c r="AJ102" s="5"/>
      <c r="AK102" s="21">
        <v>34434</v>
      </c>
      <c r="AL102" s="22">
        <v>16.600000000000001</v>
      </c>
      <c r="AM102" s="22">
        <v>8.1999999999999993</v>
      </c>
      <c r="AN102" s="22">
        <f t="shared" si="9"/>
        <v>12.4</v>
      </c>
      <c r="AO102" s="22">
        <v>0.2</v>
      </c>
      <c r="AP102" s="22">
        <v>1010.6</v>
      </c>
      <c r="AQ102" s="22">
        <v>1003.9</v>
      </c>
      <c r="AR102" s="23">
        <v>54</v>
      </c>
    </row>
    <row r="103" spans="2:44" x14ac:dyDescent="0.25">
      <c r="B103" s="5"/>
      <c r="C103" s="8">
        <v>32974</v>
      </c>
      <c r="D103" s="6">
        <v>19.399999999999999</v>
      </c>
      <c r="E103" s="6">
        <v>7.6</v>
      </c>
      <c r="F103" s="6">
        <f t="shared" si="6"/>
        <v>13.5</v>
      </c>
      <c r="G103" s="6">
        <v>0</v>
      </c>
      <c r="I103" s="5"/>
      <c r="J103" s="8">
        <v>33339</v>
      </c>
      <c r="K103" s="6">
        <v>16.2</v>
      </c>
      <c r="L103" s="6">
        <v>9.8000000000000007</v>
      </c>
      <c r="M103" s="6">
        <f t="shared" si="7"/>
        <v>13</v>
      </c>
      <c r="N103" s="6">
        <v>0</v>
      </c>
      <c r="P103" s="5"/>
      <c r="Q103" s="21">
        <v>33704</v>
      </c>
      <c r="R103" s="22">
        <v>17.600000000000001</v>
      </c>
      <c r="S103" s="22">
        <v>9.4</v>
      </c>
      <c r="T103" s="22">
        <f t="shared" si="8"/>
        <v>13.5</v>
      </c>
      <c r="U103" s="22">
        <v>0</v>
      </c>
      <c r="V103" s="22">
        <v>1017.2</v>
      </c>
      <c r="W103" s="22">
        <v>1015.4</v>
      </c>
      <c r="X103" s="23">
        <v>30</v>
      </c>
      <c r="Z103" s="5"/>
      <c r="AA103" s="21">
        <v>34070</v>
      </c>
      <c r="AB103" s="22">
        <v>18.600000000000001</v>
      </c>
      <c r="AC103" s="22">
        <v>11.6</v>
      </c>
      <c r="AD103" s="22">
        <f t="shared" si="10"/>
        <v>15.100000000000001</v>
      </c>
      <c r="AE103" s="22">
        <v>0</v>
      </c>
      <c r="AF103" s="22">
        <v>1017.2</v>
      </c>
      <c r="AG103" s="22">
        <v>1011.9</v>
      </c>
      <c r="AH103" s="23">
        <v>60</v>
      </c>
      <c r="AJ103" s="5"/>
      <c r="AK103" s="21">
        <v>34435</v>
      </c>
      <c r="AL103" s="22">
        <v>17.600000000000001</v>
      </c>
      <c r="AM103" s="22">
        <v>7.6</v>
      </c>
      <c r="AN103" s="22">
        <f t="shared" si="9"/>
        <v>12.600000000000001</v>
      </c>
      <c r="AO103" s="22">
        <v>0</v>
      </c>
      <c r="AP103" s="22">
        <v>1015.9</v>
      </c>
      <c r="AQ103" s="22">
        <v>1006.6</v>
      </c>
      <c r="AR103" s="23">
        <v>30</v>
      </c>
    </row>
    <row r="104" spans="2:44" x14ac:dyDescent="0.25">
      <c r="B104" s="5"/>
      <c r="C104" s="8">
        <v>32975</v>
      </c>
      <c r="D104" s="6">
        <v>20.8</v>
      </c>
      <c r="E104" s="6">
        <v>12</v>
      </c>
      <c r="F104" s="6">
        <f t="shared" si="6"/>
        <v>16.399999999999999</v>
      </c>
      <c r="G104" s="6">
        <v>0</v>
      </c>
      <c r="I104" s="5"/>
      <c r="J104" s="8">
        <v>33340</v>
      </c>
      <c r="K104" s="6">
        <v>16.399999999999999</v>
      </c>
      <c r="L104" s="6">
        <v>10.6</v>
      </c>
      <c r="M104" s="6">
        <f t="shared" si="7"/>
        <v>13.5</v>
      </c>
      <c r="N104" s="6">
        <v>0</v>
      </c>
      <c r="P104" s="5"/>
      <c r="Q104" s="21">
        <v>33705</v>
      </c>
      <c r="R104" s="22">
        <v>18.600000000000001</v>
      </c>
      <c r="S104" s="22">
        <v>10</v>
      </c>
      <c r="T104" s="22">
        <f t="shared" si="8"/>
        <v>14.3</v>
      </c>
      <c r="U104" s="22">
        <v>0</v>
      </c>
      <c r="V104" s="22">
        <v>1018.6</v>
      </c>
      <c r="W104" s="22">
        <v>1016.1</v>
      </c>
      <c r="X104" s="23">
        <v>30</v>
      </c>
      <c r="Z104" s="5"/>
      <c r="AA104" s="21">
        <v>34071</v>
      </c>
      <c r="AB104" s="22">
        <v>18.399999999999999</v>
      </c>
      <c r="AC104" s="22">
        <v>9.1999999999999993</v>
      </c>
      <c r="AD104" s="22">
        <f t="shared" si="10"/>
        <v>13.799999999999999</v>
      </c>
      <c r="AE104" s="22">
        <v>5.6</v>
      </c>
      <c r="AF104" s="22">
        <v>1013.2</v>
      </c>
      <c r="AG104" s="22">
        <v>1006.6</v>
      </c>
      <c r="AH104" s="23">
        <v>70</v>
      </c>
      <c r="AJ104" s="5"/>
      <c r="AK104" s="21">
        <v>34436</v>
      </c>
      <c r="AL104" s="22">
        <v>22.2</v>
      </c>
      <c r="AM104" s="22">
        <v>8.4</v>
      </c>
      <c r="AN104" s="22">
        <f t="shared" si="9"/>
        <v>15.3</v>
      </c>
      <c r="AO104" s="22">
        <v>0</v>
      </c>
      <c r="AP104" s="22">
        <v>1018.6</v>
      </c>
      <c r="AQ104" s="22">
        <v>1014.6</v>
      </c>
      <c r="AR104" s="23">
        <v>60</v>
      </c>
    </row>
    <row r="105" spans="2:44" x14ac:dyDescent="0.25">
      <c r="B105" s="5"/>
      <c r="C105" s="8">
        <v>32976</v>
      </c>
      <c r="D105" s="6">
        <v>17.600000000000001</v>
      </c>
      <c r="E105" s="6">
        <v>11.6</v>
      </c>
      <c r="F105" s="6">
        <f t="shared" si="6"/>
        <v>14.600000000000001</v>
      </c>
      <c r="G105" s="6">
        <v>0.4</v>
      </c>
      <c r="I105" s="5"/>
      <c r="J105" s="8">
        <v>33341</v>
      </c>
      <c r="K105" s="6">
        <v>15.8</v>
      </c>
      <c r="L105" s="6">
        <v>12.6</v>
      </c>
      <c r="M105" s="6">
        <f t="shared" si="7"/>
        <v>14.2</v>
      </c>
      <c r="N105" s="6">
        <v>0.1</v>
      </c>
      <c r="P105" s="5"/>
      <c r="Q105" s="21">
        <v>33706</v>
      </c>
      <c r="R105" s="22">
        <v>18.8</v>
      </c>
      <c r="S105" s="22">
        <v>10.6</v>
      </c>
      <c r="T105" s="22">
        <f t="shared" si="8"/>
        <v>14.7</v>
      </c>
      <c r="U105" s="22">
        <v>0</v>
      </c>
      <c r="V105" s="22">
        <v>1022.6</v>
      </c>
      <c r="W105" s="22">
        <v>1018.6</v>
      </c>
      <c r="X105" s="23">
        <v>14</v>
      </c>
      <c r="Z105" s="5"/>
      <c r="AA105" s="21">
        <v>34072</v>
      </c>
      <c r="AB105" s="22">
        <v>17.399999999999999</v>
      </c>
      <c r="AC105" s="22">
        <v>10</v>
      </c>
      <c r="AD105" s="22">
        <f t="shared" si="10"/>
        <v>13.7</v>
      </c>
      <c r="AE105" s="22">
        <v>0</v>
      </c>
      <c r="AF105" s="22">
        <v>1011.9</v>
      </c>
      <c r="AG105" s="22">
        <v>1007.5</v>
      </c>
      <c r="AH105" s="23">
        <v>42</v>
      </c>
      <c r="AJ105" s="5"/>
      <c r="AK105" s="21">
        <v>34437</v>
      </c>
      <c r="AL105" s="22">
        <v>16.8</v>
      </c>
      <c r="AM105" s="22">
        <v>9.6</v>
      </c>
      <c r="AN105" s="22">
        <f t="shared" si="9"/>
        <v>13.2</v>
      </c>
      <c r="AO105" s="22">
        <v>0.2</v>
      </c>
      <c r="AP105" s="22">
        <v>1019.9</v>
      </c>
      <c r="AQ105" s="22">
        <v>1017.2</v>
      </c>
      <c r="AR105" s="23">
        <v>22</v>
      </c>
    </row>
    <row r="106" spans="2:44" x14ac:dyDescent="0.25">
      <c r="B106" s="5"/>
      <c r="C106" s="8">
        <v>32977</v>
      </c>
      <c r="D106" s="6">
        <v>14.4</v>
      </c>
      <c r="E106" s="6">
        <v>10</v>
      </c>
      <c r="F106" s="6">
        <f t="shared" si="6"/>
        <v>12.2</v>
      </c>
      <c r="G106" s="6">
        <v>2</v>
      </c>
      <c r="I106" s="5"/>
      <c r="J106" s="8">
        <v>33342</v>
      </c>
      <c r="K106" s="6">
        <v>17</v>
      </c>
      <c r="L106" s="6">
        <v>14.6</v>
      </c>
      <c r="M106" s="6">
        <f t="shared" si="7"/>
        <v>15.8</v>
      </c>
      <c r="N106" s="6">
        <v>0.1</v>
      </c>
      <c r="P106" s="5"/>
      <c r="Q106" s="21">
        <v>33707</v>
      </c>
      <c r="R106" s="22">
        <v>16.399999999999999</v>
      </c>
      <c r="S106" s="22">
        <v>10.8</v>
      </c>
      <c r="T106" s="22">
        <f t="shared" si="8"/>
        <v>13.6</v>
      </c>
      <c r="U106" s="22">
        <v>0</v>
      </c>
      <c r="V106" s="22">
        <v>1026.5999999999999</v>
      </c>
      <c r="W106" s="22">
        <v>1022.6</v>
      </c>
      <c r="X106" s="23">
        <v>12</v>
      </c>
      <c r="Z106" s="5"/>
      <c r="AA106" s="21">
        <v>34073</v>
      </c>
      <c r="AB106" s="22">
        <v>16.8</v>
      </c>
      <c r="AC106" s="22">
        <v>10.6</v>
      </c>
      <c r="AD106" s="22">
        <f t="shared" si="10"/>
        <v>13.7</v>
      </c>
      <c r="AE106" s="22">
        <v>0.2</v>
      </c>
      <c r="AF106" s="22">
        <v>1013.7</v>
      </c>
      <c r="AG106" s="22">
        <v>1011.4</v>
      </c>
      <c r="AH106" s="23">
        <v>24</v>
      </c>
      <c r="AJ106" s="5"/>
      <c r="AK106" s="21">
        <v>34438</v>
      </c>
      <c r="AL106" s="22">
        <v>13.6</v>
      </c>
      <c r="AM106" s="22">
        <v>9.4</v>
      </c>
      <c r="AN106" s="22">
        <f t="shared" si="9"/>
        <v>11.5</v>
      </c>
      <c r="AO106" s="22">
        <v>2.6</v>
      </c>
      <c r="AP106" s="22">
        <v>1018.6</v>
      </c>
      <c r="AQ106" s="22">
        <v>1015.9</v>
      </c>
      <c r="AR106" s="23">
        <v>30</v>
      </c>
    </row>
    <row r="107" spans="2:44" x14ac:dyDescent="0.25">
      <c r="B107" s="5"/>
      <c r="C107" s="8">
        <v>32978</v>
      </c>
      <c r="D107" s="6">
        <v>23.4</v>
      </c>
      <c r="E107" s="6">
        <v>10.6</v>
      </c>
      <c r="F107" s="6">
        <f t="shared" si="6"/>
        <v>17</v>
      </c>
      <c r="G107" s="6">
        <v>0.4</v>
      </c>
      <c r="I107" s="5"/>
      <c r="J107" s="8">
        <v>33343</v>
      </c>
      <c r="K107" s="6">
        <v>17.600000000000001</v>
      </c>
      <c r="L107" s="6">
        <v>14.4</v>
      </c>
      <c r="M107" s="6">
        <f t="shared" si="7"/>
        <v>16</v>
      </c>
      <c r="N107" s="6">
        <v>0.1</v>
      </c>
      <c r="P107" s="5"/>
      <c r="Q107" s="21">
        <v>33708</v>
      </c>
      <c r="R107" s="22">
        <v>20.2</v>
      </c>
      <c r="S107" s="22">
        <v>11.4</v>
      </c>
      <c r="T107" s="22">
        <f t="shared" si="8"/>
        <v>15.8</v>
      </c>
      <c r="U107" s="22">
        <v>0</v>
      </c>
      <c r="V107" s="22">
        <v>1026.5999999999999</v>
      </c>
      <c r="W107" s="22">
        <v>1021.2</v>
      </c>
      <c r="X107" s="23">
        <v>36</v>
      </c>
      <c r="Z107" s="5"/>
      <c r="AA107" s="21">
        <v>34074</v>
      </c>
      <c r="AB107" s="22">
        <v>14.8</v>
      </c>
      <c r="AC107" s="22">
        <v>11</v>
      </c>
      <c r="AD107" s="22">
        <f t="shared" si="10"/>
        <v>12.9</v>
      </c>
      <c r="AE107" s="22">
        <v>2.2000000000000002</v>
      </c>
      <c r="AF107" s="22">
        <v>1019.9</v>
      </c>
      <c r="AG107" s="22">
        <v>1013.7</v>
      </c>
      <c r="AH107" s="23">
        <v>22</v>
      </c>
      <c r="AJ107" s="5"/>
      <c r="AK107" s="21">
        <v>34439</v>
      </c>
      <c r="AL107" s="22">
        <v>12</v>
      </c>
      <c r="AM107" s="22">
        <v>8.1999999999999993</v>
      </c>
      <c r="AN107" s="22">
        <f t="shared" si="9"/>
        <v>10.1</v>
      </c>
      <c r="AO107" s="22">
        <v>0.2</v>
      </c>
      <c r="AP107" s="22">
        <v>1017.2</v>
      </c>
      <c r="AQ107" s="22">
        <v>1013.2</v>
      </c>
      <c r="AR107" s="23">
        <v>30</v>
      </c>
    </row>
    <row r="108" spans="2:44" x14ac:dyDescent="0.25">
      <c r="B108" s="5"/>
      <c r="C108" s="8">
        <v>32979</v>
      </c>
      <c r="D108" s="6">
        <v>18</v>
      </c>
      <c r="E108" s="6">
        <v>7.4</v>
      </c>
      <c r="F108" s="6">
        <f t="shared" si="6"/>
        <v>12.7</v>
      </c>
      <c r="G108" s="6">
        <v>0</v>
      </c>
      <c r="I108" s="5"/>
      <c r="J108" s="8">
        <v>33344</v>
      </c>
      <c r="K108" s="6">
        <v>16.600000000000001</v>
      </c>
      <c r="L108" s="6">
        <v>12.8</v>
      </c>
      <c r="M108" s="6">
        <f t="shared" si="7"/>
        <v>14.700000000000001</v>
      </c>
      <c r="N108" s="6">
        <v>0.1</v>
      </c>
      <c r="P108" s="5"/>
      <c r="Q108" s="21">
        <v>33709</v>
      </c>
      <c r="R108" s="22">
        <v>14.4</v>
      </c>
      <c r="S108" s="22">
        <v>12.6</v>
      </c>
      <c r="T108" s="22">
        <f t="shared" si="8"/>
        <v>13.5</v>
      </c>
      <c r="U108" s="22">
        <v>0.1</v>
      </c>
      <c r="V108" s="22">
        <v>1021.2</v>
      </c>
      <c r="W108" s="22">
        <v>1019.9</v>
      </c>
      <c r="X108" s="23">
        <v>34</v>
      </c>
      <c r="Z108" s="5"/>
      <c r="AA108" s="21">
        <v>34075</v>
      </c>
      <c r="AB108" s="22">
        <v>17.600000000000001</v>
      </c>
      <c r="AC108" s="22">
        <v>10.4</v>
      </c>
      <c r="AD108" s="22">
        <f t="shared" si="10"/>
        <v>14</v>
      </c>
      <c r="AE108" s="22">
        <v>0.4</v>
      </c>
      <c r="AF108" s="22">
        <v>1025.2</v>
      </c>
      <c r="AG108" s="22">
        <v>1019.9</v>
      </c>
      <c r="AH108" s="23">
        <v>20</v>
      </c>
      <c r="AJ108" s="5"/>
      <c r="AK108" s="21">
        <v>34440</v>
      </c>
      <c r="AL108" s="22">
        <v>12.8</v>
      </c>
      <c r="AM108" s="22">
        <v>6.6</v>
      </c>
      <c r="AN108" s="22">
        <f t="shared" si="9"/>
        <v>9.6999999999999993</v>
      </c>
      <c r="AO108" s="22">
        <v>0.1</v>
      </c>
      <c r="AP108" s="22">
        <v>1013.2</v>
      </c>
      <c r="AQ108" s="22">
        <v>1008.9</v>
      </c>
      <c r="AR108" s="23">
        <v>28</v>
      </c>
    </row>
    <row r="109" spans="2:44" x14ac:dyDescent="0.25">
      <c r="B109" s="5"/>
      <c r="C109" s="8">
        <v>32980</v>
      </c>
      <c r="D109" s="6">
        <v>15.8</v>
      </c>
      <c r="E109" s="6">
        <v>9</v>
      </c>
      <c r="F109" s="6">
        <f t="shared" si="6"/>
        <v>12.4</v>
      </c>
      <c r="G109" s="6">
        <v>0.1</v>
      </c>
      <c r="I109" s="5"/>
      <c r="J109" s="8">
        <v>33345</v>
      </c>
      <c r="K109" s="6">
        <v>18</v>
      </c>
      <c r="L109" s="6">
        <v>11</v>
      </c>
      <c r="M109" s="6">
        <f t="shared" si="7"/>
        <v>14.5</v>
      </c>
      <c r="N109" s="6">
        <v>7.2</v>
      </c>
      <c r="P109" s="5"/>
      <c r="Q109" s="21">
        <v>33710</v>
      </c>
      <c r="R109" s="22">
        <v>15.2</v>
      </c>
      <c r="S109" s="22">
        <v>8.6</v>
      </c>
      <c r="T109" s="22">
        <f t="shared" si="8"/>
        <v>11.899999999999999</v>
      </c>
      <c r="U109" s="22">
        <v>0</v>
      </c>
      <c r="V109" s="22">
        <v>1025.2</v>
      </c>
      <c r="W109" s="22">
        <v>1019.9</v>
      </c>
      <c r="X109" s="23">
        <v>61</v>
      </c>
      <c r="Z109" s="5"/>
      <c r="AA109" s="21">
        <v>34076</v>
      </c>
      <c r="AB109" s="22">
        <v>15.6</v>
      </c>
      <c r="AC109" s="22">
        <v>9.4</v>
      </c>
      <c r="AD109" s="22">
        <f t="shared" si="10"/>
        <v>12.5</v>
      </c>
      <c r="AE109" s="22">
        <v>0</v>
      </c>
      <c r="AF109" s="22">
        <v>1027</v>
      </c>
      <c r="AG109" s="22">
        <v>1025.2</v>
      </c>
      <c r="AH109" s="23">
        <v>18</v>
      </c>
      <c r="AJ109" s="5"/>
      <c r="AK109" s="21">
        <v>34441</v>
      </c>
      <c r="AL109" s="22">
        <v>18.2</v>
      </c>
      <c r="AM109" s="22">
        <v>8.4</v>
      </c>
      <c r="AN109" s="22">
        <f t="shared" si="9"/>
        <v>13.3</v>
      </c>
      <c r="AO109" s="22">
        <v>0</v>
      </c>
      <c r="AP109" s="22">
        <v>1009.2</v>
      </c>
      <c r="AQ109" s="22">
        <v>1006.6</v>
      </c>
      <c r="AR109" s="23">
        <v>32</v>
      </c>
    </row>
    <row r="110" spans="2:44" x14ac:dyDescent="0.25">
      <c r="B110" s="5"/>
      <c r="C110" s="8">
        <v>32981</v>
      </c>
      <c r="D110" s="6">
        <v>18.600000000000001</v>
      </c>
      <c r="E110" s="6">
        <v>7.2</v>
      </c>
      <c r="F110" s="6">
        <f t="shared" si="6"/>
        <v>12.9</v>
      </c>
      <c r="G110" s="6">
        <v>0</v>
      </c>
      <c r="I110" s="5"/>
      <c r="J110" s="8">
        <v>33346</v>
      </c>
      <c r="K110" s="6">
        <v>19</v>
      </c>
      <c r="L110" s="6">
        <v>8</v>
      </c>
      <c r="M110" s="6">
        <f t="shared" si="7"/>
        <v>13.5</v>
      </c>
      <c r="N110" s="6">
        <v>0.1</v>
      </c>
      <c r="P110" s="5"/>
      <c r="Q110" s="21">
        <v>33711</v>
      </c>
      <c r="R110" s="22">
        <v>13.2</v>
      </c>
      <c r="S110" s="22">
        <v>7.8</v>
      </c>
      <c r="T110" s="22">
        <f t="shared" si="8"/>
        <v>10.5</v>
      </c>
      <c r="U110" s="22">
        <v>0</v>
      </c>
      <c r="V110" s="22">
        <v>1026.5999999999999</v>
      </c>
      <c r="W110" s="22">
        <v>1025.2</v>
      </c>
      <c r="X110" s="23">
        <v>24</v>
      </c>
      <c r="Z110" s="5"/>
      <c r="AA110" s="21">
        <v>34077</v>
      </c>
      <c r="AB110" s="22">
        <v>16.8</v>
      </c>
      <c r="AC110" s="22">
        <v>9</v>
      </c>
      <c r="AD110" s="22">
        <f t="shared" si="10"/>
        <v>12.9</v>
      </c>
      <c r="AE110" s="22">
        <v>0</v>
      </c>
      <c r="AF110" s="22">
        <v>1027.9000000000001</v>
      </c>
      <c r="AG110" s="22">
        <v>1026.2</v>
      </c>
      <c r="AH110" s="23">
        <v>30</v>
      </c>
      <c r="AJ110" s="5"/>
      <c r="AK110" s="21">
        <v>34442</v>
      </c>
      <c r="AL110" s="22">
        <v>15.6</v>
      </c>
      <c r="AM110" s="22">
        <v>10</v>
      </c>
      <c r="AN110" s="22">
        <f t="shared" si="9"/>
        <v>12.8</v>
      </c>
      <c r="AO110" s="22">
        <v>0</v>
      </c>
      <c r="AP110" s="22">
        <v>1010.6</v>
      </c>
      <c r="AQ110" s="22">
        <v>1009.2</v>
      </c>
      <c r="AR110" s="23">
        <v>18</v>
      </c>
    </row>
    <row r="111" spans="2:44" x14ac:dyDescent="0.25">
      <c r="B111" s="5"/>
      <c r="C111" s="8">
        <v>32982</v>
      </c>
      <c r="D111" s="6">
        <v>17.2</v>
      </c>
      <c r="E111" s="6">
        <v>7.6</v>
      </c>
      <c r="F111" s="6">
        <f t="shared" si="6"/>
        <v>12.399999999999999</v>
      </c>
      <c r="G111" s="6">
        <v>6.6</v>
      </c>
      <c r="I111" s="5"/>
      <c r="J111" s="8">
        <v>33347</v>
      </c>
      <c r="K111" s="6">
        <v>17.2</v>
      </c>
      <c r="L111" s="6">
        <v>7.4</v>
      </c>
      <c r="M111" s="6">
        <f t="shared" si="7"/>
        <v>12.3</v>
      </c>
      <c r="N111" s="6">
        <v>0.2</v>
      </c>
      <c r="P111" s="5"/>
      <c r="Q111" s="21">
        <v>33712</v>
      </c>
      <c r="R111" s="22">
        <v>23.4</v>
      </c>
      <c r="S111" s="22">
        <v>8</v>
      </c>
      <c r="T111" s="22">
        <f t="shared" si="8"/>
        <v>15.7</v>
      </c>
      <c r="U111" s="22">
        <v>0</v>
      </c>
      <c r="V111" s="22">
        <v>1026.5999999999999</v>
      </c>
      <c r="W111" s="22">
        <v>1021.2</v>
      </c>
      <c r="X111" s="23">
        <v>30</v>
      </c>
      <c r="Z111" s="5"/>
      <c r="AA111" s="21">
        <v>34078</v>
      </c>
      <c r="AB111" s="22">
        <v>19</v>
      </c>
      <c r="AC111" s="22">
        <v>10.6</v>
      </c>
      <c r="AD111" s="22">
        <f t="shared" si="10"/>
        <v>14.8</v>
      </c>
      <c r="AE111" s="22">
        <v>0</v>
      </c>
      <c r="AF111" s="22">
        <v>1027.4000000000001</v>
      </c>
      <c r="AG111" s="22">
        <v>1024.5999999999999</v>
      </c>
      <c r="AH111" s="23">
        <v>28</v>
      </c>
      <c r="AJ111" s="5"/>
      <c r="AK111" s="21">
        <v>34443</v>
      </c>
      <c r="AL111" s="22">
        <v>14.4</v>
      </c>
      <c r="AM111" s="22">
        <v>11.8</v>
      </c>
      <c r="AN111" s="22">
        <f t="shared" si="9"/>
        <v>13.100000000000001</v>
      </c>
      <c r="AO111" s="22">
        <v>16.399999999999999</v>
      </c>
      <c r="AP111" s="22">
        <v>1010.6</v>
      </c>
      <c r="AQ111" s="22">
        <v>1007.9</v>
      </c>
      <c r="AR111" s="23">
        <v>21</v>
      </c>
    </row>
    <row r="112" spans="2:44" x14ac:dyDescent="0.25">
      <c r="B112" s="5"/>
      <c r="C112" s="8">
        <v>32983</v>
      </c>
      <c r="D112" s="6">
        <v>16.8</v>
      </c>
      <c r="E112" s="6">
        <v>7.8</v>
      </c>
      <c r="F112" s="6">
        <f t="shared" si="6"/>
        <v>12.3</v>
      </c>
      <c r="G112" s="6">
        <v>0.1</v>
      </c>
      <c r="I112" s="5"/>
      <c r="J112" s="8">
        <v>33348</v>
      </c>
      <c r="K112" s="6">
        <v>15.4</v>
      </c>
      <c r="L112" s="6">
        <v>6</v>
      </c>
      <c r="M112" s="6">
        <f t="shared" si="7"/>
        <v>10.7</v>
      </c>
      <c r="N112" s="6">
        <v>0.2</v>
      </c>
      <c r="P112" s="5"/>
      <c r="Q112" s="21">
        <v>33713</v>
      </c>
      <c r="R112" s="22">
        <v>18.399999999999999</v>
      </c>
      <c r="S112" s="22">
        <v>10.6</v>
      </c>
      <c r="T112" s="22">
        <f t="shared" si="8"/>
        <v>14.5</v>
      </c>
      <c r="U112" s="22">
        <v>0</v>
      </c>
      <c r="V112" s="22">
        <v>1025.2</v>
      </c>
      <c r="W112" s="22">
        <v>1022.6</v>
      </c>
      <c r="X112" s="23">
        <v>26</v>
      </c>
      <c r="Z112" s="5"/>
      <c r="AA112" s="21">
        <v>34079</v>
      </c>
      <c r="AB112" s="22">
        <v>16.8</v>
      </c>
      <c r="AC112" s="22">
        <v>9.8000000000000007</v>
      </c>
      <c r="AD112" s="22">
        <f t="shared" si="10"/>
        <v>13.3</v>
      </c>
      <c r="AE112" s="22">
        <v>0</v>
      </c>
      <c r="AF112" s="22">
        <v>1024.5999999999999</v>
      </c>
      <c r="AG112" s="22">
        <v>1020.8</v>
      </c>
      <c r="AH112" s="23">
        <v>20</v>
      </c>
      <c r="AJ112" s="5"/>
      <c r="AK112" s="21">
        <v>34444</v>
      </c>
      <c r="AL112" s="22">
        <v>13.6</v>
      </c>
      <c r="AM112" s="22">
        <v>10.199999999999999</v>
      </c>
      <c r="AN112" s="22">
        <f t="shared" si="9"/>
        <v>11.899999999999999</v>
      </c>
      <c r="AO112" s="22">
        <v>1.3</v>
      </c>
      <c r="AP112" s="22">
        <v>1009.2</v>
      </c>
      <c r="AQ112" s="22">
        <v>1006.6</v>
      </c>
      <c r="AR112" s="23">
        <v>32</v>
      </c>
    </row>
    <row r="113" spans="2:44" x14ac:dyDescent="0.25">
      <c r="B113" s="5"/>
      <c r="C113" s="8">
        <v>32984</v>
      </c>
      <c r="D113" s="6">
        <v>12.2</v>
      </c>
      <c r="E113" s="6">
        <v>7</v>
      </c>
      <c r="F113" s="6">
        <f t="shared" si="6"/>
        <v>9.6</v>
      </c>
      <c r="G113" s="6">
        <v>9.1999999999999993</v>
      </c>
      <c r="I113" s="5"/>
      <c r="J113" s="8">
        <v>33349</v>
      </c>
      <c r="K113" s="6">
        <v>12.8</v>
      </c>
      <c r="L113" s="6">
        <v>4.5999999999999996</v>
      </c>
      <c r="M113" s="6">
        <f t="shared" si="7"/>
        <v>8.6999999999999993</v>
      </c>
      <c r="N113" s="6">
        <v>0.4</v>
      </c>
      <c r="P113" s="5"/>
      <c r="Q113" s="21">
        <v>33714</v>
      </c>
      <c r="R113" s="22">
        <v>18.2</v>
      </c>
      <c r="S113" s="22">
        <v>11</v>
      </c>
      <c r="T113" s="22">
        <f t="shared" si="8"/>
        <v>14.6</v>
      </c>
      <c r="U113" s="22">
        <v>0</v>
      </c>
      <c r="V113" s="22">
        <v>1023.4</v>
      </c>
      <c r="W113" s="22">
        <v>1021.2</v>
      </c>
      <c r="X113" s="23">
        <v>23</v>
      </c>
      <c r="Z113" s="5"/>
      <c r="AA113" s="21">
        <v>34080</v>
      </c>
      <c r="AB113" s="22">
        <v>17</v>
      </c>
      <c r="AC113" s="22">
        <v>11.6</v>
      </c>
      <c r="AD113" s="22">
        <f t="shared" si="10"/>
        <v>14.3</v>
      </c>
      <c r="AE113" s="22">
        <v>0</v>
      </c>
      <c r="AF113" s="22">
        <v>1020.8</v>
      </c>
      <c r="AG113" s="22">
        <v>1016.9</v>
      </c>
      <c r="AH113" s="23">
        <v>30</v>
      </c>
      <c r="AJ113" s="5"/>
      <c r="AK113" s="21">
        <v>34445</v>
      </c>
      <c r="AL113" s="22">
        <v>15</v>
      </c>
      <c r="AM113" s="22">
        <v>9</v>
      </c>
      <c r="AN113" s="22">
        <f t="shared" si="9"/>
        <v>12</v>
      </c>
      <c r="AO113" s="22">
        <v>0.1</v>
      </c>
      <c r="AP113" s="22">
        <v>1014.6</v>
      </c>
      <c r="AQ113" s="22">
        <v>1009.2</v>
      </c>
      <c r="AR113" s="23">
        <v>14</v>
      </c>
    </row>
    <row r="114" spans="2:44" x14ac:dyDescent="0.25">
      <c r="B114" s="5"/>
      <c r="C114" s="8">
        <v>32985</v>
      </c>
      <c r="D114" s="6">
        <v>15.8</v>
      </c>
      <c r="E114" s="6">
        <v>5.2</v>
      </c>
      <c r="F114" s="6">
        <f t="shared" si="6"/>
        <v>10.5</v>
      </c>
      <c r="G114" s="6">
        <v>0</v>
      </c>
      <c r="I114" s="5"/>
      <c r="J114" s="8">
        <v>33350</v>
      </c>
      <c r="K114" s="6">
        <v>13.6</v>
      </c>
      <c r="L114" s="6">
        <v>7.4</v>
      </c>
      <c r="M114" s="6">
        <f t="shared" si="7"/>
        <v>10.5</v>
      </c>
      <c r="N114" s="6">
        <v>0</v>
      </c>
      <c r="P114" s="5"/>
      <c r="Q114" s="21">
        <v>33715</v>
      </c>
      <c r="R114" s="22">
        <v>20</v>
      </c>
      <c r="S114" s="22">
        <v>14</v>
      </c>
      <c r="T114" s="22">
        <f t="shared" si="8"/>
        <v>17</v>
      </c>
      <c r="U114" s="22">
        <v>0</v>
      </c>
      <c r="V114" s="22">
        <v>1022.6</v>
      </c>
      <c r="W114" s="22">
        <v>1020.6</v>
      </c>
      <c r="X114" s="23">
        <v>28</v>
      </c>
      <c r="Z114" s="5"/>
      <c r="AA114" s="21">
        <v>34081</v>
      </c>
      <c r="AB114" s="22">
        <v>16.600000000000001</v>
      </c>
      <c r="AC114" s="22">
        <v>13.6</v>
      </c>
      <c r="AD114" s="22">
        <f t="shared" si="10"/>
        <v>15.100000000000001</v>
      </c>
      <c r="AE114" s="22">
        <v>0.3</v>
      </c>
      <c r="AF114" s="22">
        <v>1018.6</v>
      </c>
      <c r="AG114" s="22">
        <v>1015.9</v>
      </c>
      <c r="AH114" s="23">
        <v>12</v>
      </c>
      <c r="AJ114" s="5"/>
      <c r="AK114" s="21">
        <v>34446</v>
      </c>
      <c r="AL114" s="22">
        <v>17.2</v>
      </c>
      <c r="AM114" s="22">
        <v>9.1999999999999993</v>
      </c>
      <c r="AN114" s="22">
        <f t="shared" si="9"/>
        <v>13.2</v>
      </c>
      <c r="AO114" s="22">
        <v>0</v>
      </c>
      <c r="AP114" s="22">
        <v>1014.6</v>
      </c>
      <c r="AQ114" s="22">
        <v>1012.4</v>
      </c>
      <c r="AR114" s="23">
        <v>24</v>
      </c>
    </row>
    <row r="115" spans="2:44" x14ac:dyDescent="0.25">
      <c r="B115" s="5"/>
      <c r="C115" s="8">
        <v>32986</v>
      </c>
      <c r="D115" s="6">
        <v>16.8</v>
      </c>
      <c r="E115" s="6">
        <v>8.4</v>
      </c>
      <c r="F115" s="6">
        <f t="shared" si="6"/>
        <v>12.600000000000001</v>
      </c>
      <c r="G115" s="6">
        <v>0</v>
      </c>
      <c r="I115" s="5"/>
      <c r="J115" s="8">
        <v>33351</v>
      </c>
      <c r="K115" s="6">
        <v>15</v>
      </c>
      <c r="L115" s="6">
        <v>10</v>
      </c>
      <c r="M115" s="6">
        <f t="shared" si="7"/>
        <v>12.5</v>
      </c>
      <c r="N115" s="6">
        <v>0</v>
      </c>
      <c r="P115" s="5"/>
      <c r="Q115" s="21">
        <v>33716</v>
      </c>
      <c r="R115" s="22">
        <v>18.2</v>
      </c>
      <c r="S115" s="22">
        <v>13.2</v>
      </c>
      <c r="T115" s="22">
        <f t="shared" si="8"/>
        <v>15.7</v>
      </c>
      <c r="U115" s="22">
        <v>0</v>
      </c>
      <c r="V115" s="22">
        <v>1022.6</v>
      </c>
      <c r="W115" s="22">
        <v>1018</v>
      </c>
      <c r="X115" s="23">
        <v>34</v>
      </c>
      <c r="Z115" s="5"/>
      <c r="AA115" s="21">
        <v>34082</v>
      </c>
      <c r="AB115" s="22">
        <v>17.600000000000001</v>
      </c>
      <c r="AC115" s="22">
        <v>13.2</v>
      </c>
      <c r="AD115" s="22">
        <f t="shared" si="10"/>
        <v>15.4</v>
      </c>
      <c r="AE115" s="22">
        <v>0.2</v>
      </c>
      <c r="AF115" s="22">
        <v>1018.6</v>
      </c>
      <c r="AG115" s="22">
        <v>1013.2</v>
      </c>
      <c r="AH115" s="23">
        <v>22</v>
      </c>
      <c r="AJ115" s="5"/>
      <c r="AK115" s="21">
        <v>34447</v>
      </c>
      <c r="AL115" s="22">
        <v>19.600000000000001</v>
      </c>
      <c r="AM115" s="22">
        <v>12.2</v>
      </c>
      <c r="AN115" s="22">
        <f t="shared" si="9"/>
        <v>15.9</v>
      </c>
      <c r="AO115" s="22">
        <v>0.6</v>
      </c>
      <c r="AP115" s="22">
        <v>1012.8</v>
      </c>
      <c r="AQ115" s="22">
        <v>1011.2</v>
      </c>
      <c r="AR115" s="23">
        <v>30</v>
      </c>
    </row>
    <row r="116" spans="2:44" x14ac:dyDescent="0.25">
      <c r="B116" s="5"/>
      <c r="C116" s="8">
        <v>32987</v>
      </c>
      <c r="D116" s="6">
        <v>16.399999999999999</v>
      </c>
      <c r="E116" s="6">
        <v>9.6</v>
      </c>
      <c r="F116" s="6">
        <f t="shared" si="6"/>
        <v>13</v>
      </c>
      <c r="G116" s="6">
        <v>0.4</v>
      </c>
      <c r="I116" s="5"/>
      <c r="J116" s="8">
        <v>33352</v>
      </c>
      <c r="K116" s="6">
        <v>14.2</v>
      </c>
      <c r="L116" s="6">
        <v>10.4</v>
      </c>
      <c r="M116" s="6">
        <f t="shared" si="7"/>
        <v>12.3</v>
      </c>
      <c r="N116" s="6">
        <v>0</v>
      </c>
      <c r="P116" s="5"/>
      <c r="Q116" s="21">
        <v>33717</v>
      </c>
      <c r="R116" s="22">
        <v>17.600000000000001</v>
      </c>
      <c r="S116" s="22">
        <v>12.2</v>
      </c>
      <c r="T116" s="22">
        <f t="shared" si="8"/>
        <v>14.9</v>
      </c>
      <c r="U116" s="22">
        <v>0</v>
      </c>
      <c r="V116" s="22">
        <v>1018</v>
      </c>
      <c r="W116" s="22">
        <v>1015.2</v>
      </c>
      <c r="X116" s="23">
        <v>21</v>
      </c>
      <c r="Z116" s="5"/>
      <c r="AA116" s="21">
        <v>34083</v>
      </c>
      <c r="AB116" s="22">
        <v>17.600000000000001</v>
      </c>
      <c r="AC116" s="22">
        <v>11</v>
      </c>
      <c r="AD116" s="22">
        <f t="shared" si="10"/>
        <v>14.3</v>
      </c>
      <c r="AE116" s="22">
        <v>2.5</v>
      </c>
      <c r="AF116" s="22">
        <v>1013.2</v>
      </c>
      <c r="AG116" s="22">
        <v>1003.9</v>
      </c>
      <c r="AH116" s="23">
        <v>36</v>
      </c>
      <c r="AJ116" s="5"/>
      <c r="AK116" s="21">
        <v>34448</v>
      </c>
      <c r="AL116" s="22">
        <v>16.399999999999999</v>
      </c>
      <c r="AM116" s="22">
        <v>10</v>
      </c>
      <c r="AN116" s="22">
        <f t="shared" si="9"/>
        <v>13.2</v>
      </c>
      <c r="AO116" s="22">
        <v>11.8</v>
      </c>
      <c r="AP116" s="22">
        <v>1014.6</v>
      </c>
      <c r="AQ116" s="22">
        <v>1010.6</v>
      </c>
      <c r="AR116" s="23">
        <v>60</v>
      </c>
    </row>
    <row r="117" spans="2:44" x14ac:dyDescent="0.25">
      <c r="B117" s="5"/>
      <c r="C117" s="8">
        <v>32988</v>
      </c>
      <c r="D117" s="6">
        <v>16.600000000000001</v>
      </c>
      <c r="E117" s="6">
        <v>11.8</v>
      </c>
      <c r="F117" s="6">
        <f t="shared" si="6"/>
        <v>14.200000000000001</v>
      </c>
      <c r="G117" s="6">
        <v>0.4</v>
      </c>
      <c r="I117" s="5"/>
      <c r="J117" s="8">
        <v>33353</v>
      </c>
      <c r="K117" s="6">
        <v>13.6</v>
      </c>
      <c r="L117" s="6">
        <v>10</v>
      </c>
      <c r="M117" s="6">
        <f t="shared" si="7"/>
        <v>11.8</v>
      </c>
      <c r="N117" s="6">
        <v>7</v>
      </c>
      <c r="P117" s="5"/>
      <c r="Q117" s="21">
        <v>33718</v>
      </c>
      <c r="R117" s="22">
        <v>19</v>
      </c>
      <c r="S117" s="22">
        <v>12.4</v>
      </c>
      <c r="T117" s="22">
        <f t="shared" si="8"/>
        <v>15.7</v>
      </c>
      <c r="U117" s="22">
        <v>0</v>
      </c>
      <c r="V117" s="22">
        <v>1018.6</v>
      </c>
      <c r="W117" s="22">
        <v>1014.6</v>
      </c>
      <c r="X117" s="23">
        <v>18</v>
      </c>
      <c r="Z117" s="5"/>
      <c r="AA117" s="21">
        <v>34084</v>
      </c>
      <c r="AB117" s="22">
        <v>16</v>
      </c>
      <c r="AC117" s="22">
        <v>11.2</v>
      </c>
      <c r="AD117" s="22">
        <f t="shared" si="10"/>
        <v>13.6</v>
      </c>
      <c r="AE117" s="22">
        <v>0</v>
      </c>
      <c r="AF117" s="22">
        <v>1009.2</v>
      </c>
      <c r="AG117" s="22">
        <v>1002.9</v>
      </c>
      <c r="AH117" s="23">
        <v>49</v>
      </c>
      <c r="AJ117" s="5"/>
      <c r="AK117" s="21">
        <v>34449</v>
      </c>
      <c r="AL117" s="22">
        <v>15.4</v>
      </c>
      <c r="AM117" s="22">
        <v>8</v>
      </c>
      <c r="AN117" s="22">
        <f t="shared" si="9"/>
        <v>11.7</v>
      </c>
      <c r="AO117" s="22">
        <v>0</v>
      </c>
      <c r="AP117" s="22">
        <v>1022.6</v>
      </c>
      <c r="AQ117" s="22">
        <v>1014.6</v>
      </c>
      <c r="AR117" s="23">
        <v>26</v>
      </c>
    </row>
    <row r="118" spans="2:44" x14ac:dyDescent="0.25">
      <c r="B118" s="5"/>
      <c r="C118" s="8">
        <v>32989</v>
      </c>
      <c r="D118" s="6">
        <v>17.8</v>
      </c>
      <c r="E118" s="6">
        <v>10.4</v>
      </c>
      <c r="F118" s="6">
        <f t="shared" si="6"/>
        <v>14.100000000000001</v>
      </c>
      <c r="G118" s="6">
        <v>0</v>
      </c>
      <c r="I118" s="5"/>
      <c r="J118" s="8">
        <v>33354</v>
      </c>
      <c r="K118" s="6">
        <v>13.2</v>
      </c>
      <c r="L118" s="6">
        <v>7.6</v>
      </c>
      <c r="M118" s="6">
        <f t="shared" si="7"/>
        <v>10.399999999999999</v>
      </c>
      <c r="N118" s="6">
        <v>6.4</v>
      </c>
      <c r="P118" s="5"/>
      <c r="Q118" s="21">
        <v>33719</v>
      </c>
      <c r="R118" s="22">
        <v>17.600000000000001</v>
      </c>
      <c r="S118" s="22">
        <v>13.6</v>
      </c>
      <c r="T118" s="22">
        <f t="shared" si="8"/>
        <v>15.600000000000001</v>
      </c>
      <c r="U118" s="22">
        <v>0</v>
      </c>
      <c r="V118" s="22">
        <v>1022.6</v>
      </c>
      <c r="W118" s="22">
        <v>1018.6</v>
      </c>
      <c r="X118" s="23">
        <v>16</v>
      </c>
      <c r="Z118" s="5"/>
      <c r="AA118" s="21">
        <v>34085</v>
      </c>
      <c r="AB118" s="22">
        <v>16.600000000000001</v>
      </c>
      <c r="AC118" s="22">
        <v>13</v>
      </c>
      <c r="AD118" s="22">
        <f t="shared" si="10"/>
        <v>14.8</v>
      </c>
      <c r="AE118" s="22">
        <v>0</v>
      </c>
      <c r="AF118" s="22">
        <v>1014.6</v>
      </c>
      <c r="AG118" s="22">
        <v>1009.2</v>
      </c>
      <c r="AH118" s="23">
        <v>30</v>
      </c>
      <c r="AJ118" s="5"/>
      <c r="AK118" s="21">
        <v>34450</v>
      </c>
      <c r="AL118" s="22">
        <v>18.2</v>
      </c>
      <c r="AM118" s="22">
        <v>9.6</v>
      </c>
      <c r="AN118" s="22">
        <f t="shared" si="9"/>
        <v>13.899999999999999</v>
      </c>
      <c r="AO118" s="22">
        <v>0</v>
      </c>
      <c r="AP118" s="22">
        <v>1026.5999999999999</v>
      </c>
      <c r="AQ118" s="22">
        <v>1022.6</v>
      </c>
      <c r="AR118" s="23">
        <v>22</v>
      </c>
    </row>
    <row r="119" spans="2:44" x14ac:dyDescent="0.25">
      <c r="B119" s="5"/>
      <c r="C119" s="8">
        <v>32990</v>
      </c>
      <c r="D119" s="6">
        <v>18.600000000000001</v>
      </c>
      <c r="E119" s="6">
        <v>11.8</v>
      </c>
      <c r="F119" s="6">
        <f t="shared" si="6"/>
        <v>15.200000000000001</v>
      </c>
      <c r="G119" s="6">
        <v>0</v>
      </c>
      <c r="I119" s="5"/>
      <c r="J119" s="8">
        <v>33355</v>
      </c>
      <c r="K119" s="6">
        <v>16.600000000000001</v>
      </c>
      <c r="L119" s="6">
        <v>7.8</v>
      </c>
      <c r="M119" s="6">
        <f t="shared" si="7"/>
        <v>12.200000000000001</v>
      </c>
      <c r="N119" s="6">
        <v>0</v>
      </c>
      <c r="P119" s="5"/>
      <c r="Q119" s="21">
        <v>33720</v>
      </c>
      <c r="R119" s="22">
        <v>18.399999999999999</v>
      </c>
      <c r="S119" s="22">
        <v>15.2</v>
      </c>
      <c r="T119" s="22">
        <f t="shared" si="8"/>
        <v>16.799999999999997</v>
      </c>
      <c r="U119" s="22">
        <v>0</v>
      </c>
      <c r="V119" s="22">
        <v>1025.2</v>
      </c>
      <c r="W119" s="22">
        <v>1022.6</v>
      </c>
      <c r="X119" s="23">
        <v>4</v>
      </c>
      <c r="Z119" s="5"/>
      <c r="AA119" s="21">
        <v>34086</v>
      </c>
      <c r="AB119" s="22">
        <v>15</v>
      </c>
      <c r="AC119" s="22">
        <v>11.2</v>
      </c>
      <c r="AD119" s="22">
        <f t="shared" si="10"/>
        <v>13.1</v>
      </c>
      <c r="AE119" s="22">
        <v>4.3</v>
      </c>
      <c r="AF119" s="22">
        <v>1013.2</v>
      </c>
      <c r="AG119" s="22">
        <v>1009.2</v>
      </c>
      <c r="AH119" s="23">
        <v>21</v>
      </c>
      <c r="AJ119" s="5"/>
      <c r="AK119" s="21">
        <v>34451</v>
      </c>
      <c r="AL119" s="22">
        <v>21.4</v>
      </c>
      <c r="AM119" s="22">
        <v>13.2</v>
      </c>
      <c r="AN119" s="22">
        <f t="shared" si="9"/>
        <v>17.299999999999997</v>
      </c>
      <c r="AO119" s="22">
        <v>0</v>
      </c>
      <c r="AP119" s="22">
        <v>1027.2</v>
      </c>
      <c r="AQ119" s="22">
        <v>1026</v>
      </c>
      <c r="AR119" s="23">
        <v>21</v>
      </c>
    </row>
    <row r="120" spans="2:44" x14ac:dyDescent="0.25">
      <c r="B120" s="5"/>
      <c r="C120" s="8">
        <v>32991</v>
      </c>
      <c r="D120" s="6">
        <v>21.6</v>
      </c>
      <c r="E120" s="6">
        <v>12.6</v>
      </c>
      <c r="F120" s="6">
        <f t="shared" si="6"/>
        <v>17.100000000000001</v>
      </c>
      <c r="G120" s="6">
        <v>0</v>
      </c>
      <c r="I120" s="5"/>
      <c r="J120" s="8">
        <v>33356</v>
      </c>
      <c r="K120" s="6">
        <v>15.4</v>
      </c>
      <c r="L120" s="6">
        <v>11</v>
      </c>
      <c r="M120" s="6">
        <f t="shared" si="7"/>
        <v>13.2</v>
      </c>
      <c r="N120" s="6">
        <v>4.4000000000000004</v>
      </c>
      <c r="P120" s="5"/>
      <c r="Q120" s="21">
        <v>33721</v>
      </c>
      <c r="R120" s="22">
        <v>21</v>
      </c>
      <c r="S120" s="22">
        <v>13.4</v>
      </c>
      <c r="T120" s="22">
        <f t="shared" si="8"/>
        <v>17.2</v>
      </c>
      <c r="U120" s="22">
        <v>0</v>
      </c>
      <c r="V120" s="22">
        <v>1024.5</v>
      </c>
      <c r="W120" s="22">
        <v>1021.6</v>
      </c>
      <c r="X120" s="23">
        <v>0</v>
      </c>
      <c r="Z120" s="5"/>
      <c r="AA120" s="21">
        <v>34087</v>
      </c>
      <c r="AB120" s="22">
        <v>18</v>
      </c>
      <c r="AC120" s="22">
        <v>12.8</v>
      </c>
      <c r="AD120" s="22">
        <f t="shared" si="10"/>
        <v>15.4</v>
      </c>
      <c r="AE120" s="22">
        <v>0</v>
      </c>
      <c r="AF120" s="22">
        <v>1013.6</v>
      </c>
      <c r="AG120" s="22">
        <v>1010</v>
      </c>
      <c r="AH120" s="23">
        <v>25</v>
      </c>
      <c r="AJ120" s="5"/>
      <c r="AK120" s="21">
        <v>34452</v>
      </c>
      <c r="AL120" s="22">
        <v>22.2</v>
      </c>
      <c r="AM120" s="22">
        <v>14.8</v>
      </c>
      <c r="AN120" s="22">
        <f t="shared" si="9"/>
        <v>18.5</v>
      </c>
      <c r="AO120" s="22">
        <v>0</v>
      </c>
      <c r="AP120" s="22">
        <v>1029.4000000000001</v>
      </c>
      <c r="AQ120" s="22">
        <v>1027.2</v>
      </c>
      <c r="AR120" s="23">
        <v>14</v>
      </c>
    </row>
    <row r="121" spans="2:44" x14ac:dyDescent="0.25">
      <c r="B121" s="5"/>
      <c r="C121" s="8">
        <v>32992</v>
      </c>
      <c r="D121" s="6">
        <v>20.6</v>
      </c>
      <c r="E121" s="6">
        <v>13.8</v>
      </c>
      <c r="F121" s="6">
        <f t="shared" si="6"/>
        <v>17.200000000000003</v>
      </c>
      <c r="G121" s="6">
        <v>0</v>
      </c>
      <c r="I121" s="5"/>
      <c r="J121" s="8">
        <v>33357</v>
      </c>
      <c r="K121" s="6">
        <v>16.600000000000001</v>
      </c>
      <c r="L121" s="6">
        <v>10.4</v>
      </c>
      <c r="M121" s="6">
        <f t="shared" si="7"/>
        <v>13.5</v>
      </c>
      <c r="N121" s="6">
        <v>2.2000000000000002</v>
      </c>
      <c r="P121" s="5"/>
      <c r="Q121" s="21">
        <v>33722</v>
      </c>
      <c r="R121" s="22">
        <v>20</v>
      </c>
      <c r="S121" s="22">
        <v>14.4</v>
      </c>
      <c r="T121" s="22">
        <f t="shared" si="8"/>
        <v>17.2</v>
      </c>
      <c r="U121" s="22">
        <v>3.6</v>
      </c>
      <c r="V121" s="22">
        <v>1021.6</v>
      </c>
      <c r="W121" s="22">
        <v>1015.9</v>
      </c>
      <c r="X121" s="23">
        <v>34</v>
      </c>
      <c r="Z121" s="5"/>
      <c r="AA121" s="21">
        <v>34088</v>
      </c>
      <c r="AB121" s="22">
        <v>16.2</v>
      </c>
      <c r="AC121" s="22">
        <v>11</v>
      </c>
      <c r="AD121" s="22">
        <f t="shared" si="10"/>
        <v>13.6</v>
      </c>
      <c r="AE121" s="22">
        <v>16.8</v>
      </c>
      <c r="AF121" s="22">
        <v>1014.9</v>
      </c>
      <c r="AG121" s="22">
        <v>1013.6</v>
      </c>
      <c r="AH121" s="23">
        <v>36</v>
      </c>
      <c r="AJ121" s="5"/>
      <c r="AK121" s="21">
        <v>34453</v>
      </c>
      <c r="AL121" s="22">
        <v>19.600000000000001</v>
      </c>
      <c r="AM121" s="22">
        <v>15.2</v>
      </c>
      <c r="AN121" s="22">
        <f t="shared" si="9"/>
        <v>17.399999999999999</v>
      </c>
      <c r="AO121" s="22">
        <v>0</v>
      </c>
      <c r="AP121" s="22">
        <v>1029.4000000000001</v>
      </c>
      <c r="AQ121" s="22">
        <v>1027</v>
      </c>
      <c r="AR121" s="23">
        <v>16</v>
      </c>
    </row>
    <row r="122" spans="2:44" x14ac:dyDescent="0.25">
      <c r="B122" s="5"/>
      <c r="C122" s="12">
        <v>32993</v>
      </c>
      <c r="D122" s="13">
        <v>21.4</v>
      </c>
      <c r="E122" s="13">
        <v>13</v>
      </c>
      <c r="F122" s="13">
        <f t="shared" si="6"/>
        <v>17.2</v>
      </c>
      <c r="G122" s="13">
        <v>0</v>
      </c>
      <c r="I122" s="5"/>
      <c r="J122" s="12">
        <v>33358</v>
      </c>
      <c r="K122" s="13">
        <v>17.600000000000001</v>
      </c>
      <c r="L122" s="13">
        <v>11.8</v>
      </c>
      <c r="M122" s="13">
        <f t="shared" si="7"/>
        <v>14.700000000000001</v>
      </c>
      <c r="N122" s="13">
        <v>0</v>
      </c>
      <c r="P122" s="5"/>
      <c r="Q122" s="21">
        <v>33723</v>
      </c>
      <c r="R122" s="22">
        <v>16</v>
      </c>
      <c r="S122" s="22">
        <v>10.199999999999999</v>
      </c>
      <c r="T122" s="22">
        <f t="shared" si="8"/>
        <v>13.1</v>
      </c>
      <c r="U122" s="22">
        <v>0</v>
      </c>
      <c r="V122" s="22">
        <v>1022.8</v>
      </c>
      <c r="W122" s="22">
        <v>1019.9</v>
      </c>
      <c r="X122" s="23">
        <v>32</v>
      </c>
      <c r="Z122" s="5"/>
      <c r="AA122" s="24">
        <v>34089</v>
      </c>
      <c r="AB122" s="25">
        <v>15</v>
      </c>
      <c r="AC122" s="25">
        <v>11.6</v>
      </c>
      <c r="AD122" s="25">
        <f t="shared" si="10"/>
        <v>13.3</v>
      </c>
      <c r="AE122" s="25">
        <v>3.6</v>
      </c>
      <c r="AF122" s="25">
        <v>1015</v>
      </c>
      <c r="AG122" s="25">
        <v>1013.2</v>
      </c>
      <c r="AH122" s="26">
        <v>22</v>
      </c>
      <c r="AJ122" s="5"/>
      <c r="AK122" s="24">
        <v>34454</v>
      </c>
      <c r="AL122" s="25">
        <v>20.6</v>
      </c>
      <c r="AM122" s="25">
        <v>14.6</v>
      </c>
      <c r="AN122" s="25">
        <f t="shared" si="9"/>
        <v>17.600000000000001</v>
      </c>
      <c r="AO122" s="25">
        <v>0</v>
      </c>
      <c r="AP122" s="25">
        <v>1027</v>
      </c>
      <c r="AQ122" s="25">
        <v>1025.3</v>
      </c>
      <c r="AR122" s="26">
        <v>18</v>
      </c>
    </row>
    <row r="123" spans="2:44" x14ac:dyDescent="0.25">
      <c r="B123" s="5" t="s">
        <v>9</v>
      </c>
      <c r="C123" s="8">
        <v>32994</v>
      </c>
      <c r="D123" s="6">
        <v>18.600000000000001</v>
      </c>
      <c r="E123" s="6">
        <v>13.6</v>
      </c>
      <c r="F123" s="6">
        <f t="shared" si="6"/>
        <v>16.100000000000001</v>
      </c>
      <c r="G123" s="6">
        <v>0</v>
      </c>
      <c r="I123" s="5" t="s">
        <v>9</v>
      </c>
      <c r="J123" s="8">
        <v>33359</v>
      </c>
      <c r="K123" s="6">
        <v>15.2</v>
      </c>
      <c r="L123" s="6">
        <v>11.8</v>
      </c>
      <c r="M123" s="6">
        <f t="shared" si="7"/>
        <v>13.5</v>
      </c>
      <c r="N123" s="6">
        <v>6.6</v>
      </c>
      <c r="P123" s="5"/>
      <c r="Q123" s="24">
        <v>33724</v>
      </c>
      <c r="R123" s="25">
        <v>18.2</v>
      </c>
      <c r="S123" s="25">
        <v>9.4</v>
      </c>
      <c r="T123" s="25">
        <f t="shared" si="8"/>
        <v>13.8</v>
      </c>
      <c r="U123" s="25">
        <v>0</v>
      </c>
      <c r="V123" s="25">
        <v>1023.9</v>
      </c>
      <c r="W123" s="25">
        <v>1019.9</v>
      </c>
      <c r="X123" s="26">
        <v>36</v>
      </c>
      <c r="Z123" s="5" t="s">
        <v>9</v>
      </c>
      <c r="AA123" s="21">
        <v>34090</v>
      </c>
      <c r="AB123" s="22">
        <v>16</v>
      </c>
      <c r="AC123" s="22">
        <v>12.4</v>
      </c>
      <c r="AD123" s="22">
        <f t="shared" si="10"/>
        <v>14.2</v>
      </c>
      <c r="AE123" s="22">
        <v>0.2</v>
      </c>
      <c r="AF123" s="22">
        <v>1016.8</v>
      </c>
      <c r="AG123" s="22">
        <v>1015</v>
      </c>
      <c r="AH123" s="23">
        <v>12</v>
      </c>
      <c r="AJ123" s="5" t="s">
        <v>9</v>
      </c>
      <c r="AK123" s="21">
        <v>34455</v>
      </c>
      <c r="AL123" s="22">
        <v>26.6</v>
      </c>
      <c r="AM123" s="22">
        <v>16.399999999999999</v>
      </c>
      <c r="AN123" s="22">
        <f t="shared" si="9"/>
        <v>21.5</v>
      </c>
      <c r="AO123" s="22">
        <v>0</v>
      </c>
      <c r="AP123" s="22">
        <v>1025.3</v>
      </c>
      <c r="AQ123" s="22">
        <v>1020.6</v>
      </c>
      <c r="AR123" s="23">
        <v>23</v>
      </c>
    </row>
    <row r="124" spans="2:44" x14ac:dyDescent="0.25">
      <c r="B124" s="5"/>
      <c r="C124" s="8">
        <v>32995</v>
      </c>
      <c r="D124" s="6">
        <v>19</v>
      </c>
      <c r="E124" s="6">
        <v>11.6</v>
      </c>
      <c r="F124" s="6">
        <f t="shared" si="6"/>
        <v>15.3</v>
      </c>
      <c r="G124" s="6">
        <v>0</v>
      </c>
      <c r="I124" s="5"/>
      <c r="J124" s="8">
        <v>33360</v>
      </c>
      <c r="K124" s="6">
        <v>16.2</v>
      </c>
      <c r="L124" s="6">
        <v>10</v>
      </c>
      <c r="M124" s="6">
        <f t="shared" si="7"/>
        <v>13.1</v>
      </c>
      <c r="N124" s="6">
        <v>1.2</v>
      </c>
      <c r="P124" s="5" t="s">
        <v>9</v>
      </c>
      <c r="Q124" s="21">
        <v>33725</v>
      </c>
      <c r="R124" s="22">
        <v>17</v>
      </c>
      <c r="S124" s="22">
        <v>12.8</v>
      </c>
      <c r="T124" s="22">
        <f t="shared" si="8"/>
        <v>14.9</v>
      </c>
      <c r="U124" s="22">
        <v>22.8</v>
      </c>
      <c r="V124" s="22">
        <v>1021.2</v>
      </c>
      <c r="W124" s="22">
        <v>1015.2</v>
      </c>
      <c r="X124" s="23">
        <v>18</v>
      </c>
      <c r="Z124" s="5"/>
      <c r="AA124" s="21">
        <v>34091</v>
      </c>
      <c r="AB124" s="22">
        <v>18.2</v>
      </c>
      <c r="AC124" s="22">
        <v>10.4</v>
      </c>
      <c r="AD124" s="22">
        <f t="shared" si="10"/>
        <v>14.3</v>
      </c>
      <c r="AE124" s="22">
        <v>6.2</v>
      </c>
      <c r="AF124" s="22">
        <v>1018.6</v>
      </c>
      <c r="AG124" s="22">
        <v>1015.6</v>
      </c>
      <c r="AH124" s="23">
        <v>26</v>
      </c>
      <c r="AJ124" s="5"/>
      <c r="AK124" s="21">
        <v>34456</v>
      </c>
      <c r="AL124" s="22">
        <v>22.2</v>
      </c>
      <c r="AM124" s="22">
        <v>17</v>
      </c>
      <c r="AN124" s="22">
        <f t="shared" si="9"/>
        <v>19.600000000000001</v>
      </c>
      <c r="AO124" s="22">
        <v>0</v>
      </c>
      <c r="AP124" s="22">
        <v>1020.6</v>
      </c>
      <c r="AQ124" s="22">
        <v>1018.6</v>
      </c>
      <c r="AR124" s="23">
        <v>6</v>
      </c>
    </row>
    <row r="125" spans="2:44" x14ac:dyDescent="0.25">
      <c r="B125" s="5"/>
      <c r="C125" s="8">
        <v>32996</v>
      </c>
      <c r="D125" s="6">
        <v>19.600000000000001</v>
      </c>
      <c r="E125" s="6">
        <v>11.4</v>
      </c>
      <c r="F125" s="6">
        <f t="shared" si="6"/>
        <v>15.5</v>
      </c>
      <c r="G125" s="6">
        <v>0</v>
      </c>
      <c r="I125" s="5"/>
      <c r="J125" s="8">
        <v>33361</v>
      </c>
      <c r="K125" s="6">
        <v>16</v>
      </c>
      <c r="L125" s="6">
        <v>8.8000000000000007</v>
      </c>
      <c r="M125" s="6">
        <f t="shared" si="7"/>
        <v>12.4</v>
      </c>
      <c r="N125" s="6">
        <v>0</v>
      </c>
      <c r="P125" s="5"/>
      <c r="Q125" s="21">
        <v>33726</v>
      </c>
      <c r="R125" s="22">
        <v>13.4</v>
      </c>
      <c r="S125" s="22">
        <v>10</v>
      </c>
      <c r="T125" s="22">
        <f t="shared" si="8"/>
        <v>11.7</v>
      </c>
      <c r="U125" s="22">
        <v>51</v>
      </c>
      <c r="V125" s="22">
        <v>1016.6</v>
      </c>
      <c r="W125" s="22">
        <v>1014.6</v>
      </c>
      <c r="X125" s="23">
        <v>42</v>
      </c>
      <c r="Z125" s="5"/>
      <c r="AA125" s="21">
        <v>34092</v>
      </c>
      <c r="AB125" s="22">
        <v>17.399999999999999</v>
      </c>
      <c r="AC125" s="22">
        <v>13.6</v>
      </c>
      <c r="AD125" s="22">
        <f t="shared" si="10"/>
        <v>15.5</v>
      </c>
      <c r="AE125" s="22">
        <v>0</v>
      </c>
      <c r="AF125" s="22">
        <v>1023.9</v>
      </c>
      <c r="AG125" s="22">
        <v>1018.8</v>
      </c>
      <c r="AH125" s="23">
        <v>8</v>
      </c>
      <c r="AJ125" s="5"/>
      <c r="AK125" s="21">
        <v>34457</v>
      </c>
      <c r="AL125" s="22">
        <v>17.399999999999999</v>
      </c>
      <c r="AM125" s="22">
        <v>15</v>
      </c>
      <c r="AN125" s="22">
        <f t="shared" si="9"/>
        <v>16.2</v>
      </c>
      <c r="AO125" s="22">
        <v>0.1</v>
      </c>
      <c r="AP125" s="22">
        <v>1020.8</v>
      </c>
      <c r="AQ125" s="22">
        <v>1019.3</v>
      </c>
      <c r="AR125" s="23">
        <v>14</v>
      </c>
    </row>
    <row r="126" spans="2:44" x14ac:dyDescent="0.25">
      <c r="B126" s="5"/>
      <c r="C126" s="8">
        <v>32997</v>
      </c>
      <c r="D126" s="6">
        <v>19.399999999999999</v>
      </c>
      <c r="E126" s="6">
        <v>12.4</v>
      </c>
      <c r="F126" s="6">
        <f t="shared" si="6"/>
        <v>15.899999999999999</v>
      </c>
      <c r="G126" s="6">
        <v>0</v>
      </c>
      <c r="I126" s="5"/>
      <c r="J126" s="8">
        <v>33362</v>
      </c>
      <c r="K126" s="6">
        <v>14.6</v>
      </c>
      <c r="L126" s="6">
        <v>8.4</v>
      </c>
      <c r="M126" s="6">
        <f t="shared" si="7"/>
        <v>11.5</v>
      </c>
      <c r="N126" s="6">
        <v>0</v>
      </c>
      <c r="P126" s="5"/>
      <c r="Q126" s="21">
        <v>33727</v>
      </c>
      <c r="R126" s="22">
        <v>15</v>
      </c>
      <c r="S126" s="22">
        <v>9.4</v>
      </c>
      <c r="T126" s="22">
        <f t="shared" si="8"/>
        <v>12.2</v>
      </c>
      <c r="U126" s="22">
        <v>3.8</v>
      </c>
      <c r="V126" s="22">
        <v>1019.9</v>
      </c>
      <c r="W126" s="22">
        <v>1016.6</v>
      </c>
      <c r="X126" s="23">
        <v>40</v>
      </c>
      <c r="Z126" s="5"/>
      <c r="AA126" s="21">
        <v>34093</v>
      </c>
      <c r="AB126" s="22">
        <v>19.2</v>
      </c>
      <c r="AC126" s="22">
        <v>13.4</v>
      </c>
      <c r="AD126" s="22">
        <f t="shared" si="10"/>
        <v>16.3</v>
      </c>
      <c r="AE126" s="22">
        <v>0</v>
      </c>
      <c r="AF126" s="22">
        <v>1025.2</v>
      </c>
      <c r="AG126" s="22">
        <v>1020.8</v>
      </c>
      <c r="AH126" s="23">
        <v>27</v>
      </c>
      <c r="AJ126" s="5"/>
      <c r="AK126" s="21">
        <v>34458</v>
      </c>
      <c r="AL126" s="22">
        <v>18.8</v>
      </c>
      <c r="AM126" s="22">
        <v>14.6</v>
      </c>
      <c r="AN126" s="22">
        <f t="shared" si="9"/>
        <v>16.7</v>
      </c>
      <c r="AO126" s="22">
        <v>0</v>
      </c>
      <c r="AP126" s="22">
        <v>1022.6</v>
      </c>
      <c r="AQ126" s="22">
        <v>1019.4</v>
      </c>
      <c r="AR126" s="23">
        <v>18</v>
      </c>
    </row>
    <row r="127" spans="2:44" x14ac:dyDescent="0.25">
      <c r="B127" s="5"/>
      <c r="C127" s="8">
        <v>32998</v>
      </c>
      <c r="D127" s="6">
        <v>20.399999999999999</v>
      </c>
      <c r="E127" s="6">
        <v>11.2</v>
      </c>
      <c r="F127" s="6">
        <f t="shared" si="6"/>
        <v>15.799999999999999</v>
      </c>
      <c r="G127" s="6">
        <v>0</v>
      </c>
      <c r="I127" s="5"/>
      <c r="J127" s="8">
        <v>33363</v>
      </c>
      <c r="K127" s="6">
        <v>11.2</v>
      </c>
      <c r="L127" s="6">
        <v>7.8</v>
      </c>
      <c r="M127" s="6">
        <f t="shared" si="7"/>
        <v>9.5</v>
      </c>
      <c r="N127" s="6">
        <v>10.6</v>
      </c>
      <c r="P127" s="5"/>
      <c r="Q127" s="21">
        <v>33728</v>
      </c>
      <c r="R127" s="22">
        <v>20.6</v>
      </c>
      <c r="S127" s="22">
        <v>12.8</v>
      </c>
      <c r="T127" s="22">
        <f t="shared" si="8"/>
        <v>16.700000000000003</v>
      </c>
      <c r="U127" s="22">
        <v>0</v>
      </c>
      <c r="V127" s="22">
        <v>1020.6</v>
      </c>
      <c r="W127" s="22">
        <v>1018.6</v>
      </c>
      <c r="X127" s="23">
        <v>24</v>
      </c>
      <c r="Z127" s="5"/>
      <c r="AA127" s="21">
        <v>34094</v>
      </c>
      <c r="AB127" s="22">
        <v>17.8</v>
      </c>
      <c r="AC127" s="22">
        <v>12.6</v>
      </c>
      <c r="AD127" s="22">
        <f t="shared" si="10"/>
        <v>15.2</v>
      </c>
      <c r="AE127" s="22">
        <v>0</v>
      </c>
      <c r="AF127" s="22">
        <v>1020.8</v>
      </c>
      <c r="AG127" s="22">
        <v>1017.6</v>
      </c>
      <c r="AH127" s="23">
        <v>24</v>
      </c>
      <c r="AJ127" s="5"/>
      <c r="AK127" s="21">
        <v>34459</v>
      </c>
      <c r="AL127" s="22">
        <v>18</v>
      </c>
      <c r="AM127" s="22">
        <v>14.6</v>
      </c>
      <c r="AN127" s="22">
        <f t="shared" si="9"/>
        <v>16.3</v>
      </c>
      <c r="AO127" s="22">
        <v>0</v>
      </c>
      <c r="AP127" s="22">
        <v>1025.8</v>
      </c>
      <c r="AQ127" s="22">
        <v>1022.6</v>
      </c>
      <c r="AR127" s="23">
        <v>21</v>
      </c>
    </row>
    <row r="128" spans="2:44" x14ac:dyDescent="0.25">
      <c r="B128" s="5"/>
      <c r="C128" s="8">
        <v>32999</v>
      </c>
      <c r="D128" s="6">
        <v>20</v>
      </c>
      <c r="E128" s="6">
        <v>11.6</v>
      </c>
      <c r="F128" s="6">
        <f t="shared" si="6"/>
        <v>15.8</v>
      </c>
      <c r="G128" s="6">
        <v>0</v>
      </c>
      <c r="I128" s="5"/>
      <c r="J128" s="8">
        <v>33364</v>
      </c>
      <c r="K128" s="6">
        <v>17.399999999999999</v>
      </c>
      <c r="L128" s="6">
        <v>6.4</v>
      </c>
      <c r="M128" s="6">
        <f t="shared" si="7"/>
        <v>11.899999999999999</v>
      </c>
      <c r="N128" s="6">
        <v>0.1</v>
      </c>
      <c r="P128" s="5"/>
      <c r="Q128" s="21">
        <v>33729</v>
      </c>
      <c r="R128" s="22">
        <v>21.6</v>
      </c>
      <c r="S128" s="22">
        <v>13.2</v>
      </c>
      <c r="T128" s="22">
        <f t="shared" si="8"/>
        <v>17.399999999999999</v>
      </c>
      <c r="U128" s="22">
        <v>0.2</v>
      </c>
      <c r="V128" s="22">
        <v>1024.2</v>
      </c>
      <c r="W128" s="22">
        <v>1020.6</v>
      </c>
      <c r="X128" s="23">
        <v>36</v>
      </c>
      <c r="Z128" s="5"/>
      <c r="AA128" s="21">
        <v>34095</v>
      </c>
      <c r="AB128" s="22">
        <v>21.8</v>
      </c>
      <c r="AC128" s="22">
        <v>13.6</v>
      </c>
      <c r="AD128" s="22">
        <f t="shared" si="10"/>
        <v>17.7</v>
      </c>
      <c r="AE128" s="22">
        <v>2.6</v>
      </c>
      <c r="AF128" s="22">
        <v>1017.8</v>
      </c>
      <c r="AG128" s="22">
        <v>1016.8</v>
      </c>
      <c r="AH128" s="23">
        <v>22</v>
      </c>
      <c r="AJ128" s="5"/>
      <c r="AK128" s="21">
        <v>34460</v>
      </c>
      <c r="AL128" s="22">
        <v>20.6</v>
      </c>
      <c r="AM128" s="22">
        <v>12.8</v>
      </c>
      <c r="AN128" s="22">
        <f t="shared" si="9"/>
        <v>16.700000000000003</v>
      </c>
      <c r="AO128" s="22">
        <v>0</v>
      </c>
      <c r="AP128" s="22">
        <v>1025.8</v>
      </c>
      <c r="AQ128" s="22">
        <v>1019.9</v>
      </c>
      <c r="AR128" s="23">
        <v>23</v>
      </c>
    </row>
    <row r="129" spans="2:44" x14ac:dyDescent="0.25">
      <c r="B129" s="5"/>
      <c r="C129" s="8">
        <v>33000</v>
      </c>
      <c r="D129" s="6">
        <v>19.399999999999999</v>
      </c>
      <c r="E129" s="6">
        <v>14</v>
      </c>
      <c r="F129" s="6">
        <f t="shared" si="6"/>
        <v>16.7</v>
      </c>
      <c r="G129" s="6">
        <v>0</v>
      </c>
      <c r="I129" s="5"/>
      <c r="J129" s="8">
        <v>33365</v>
      </c>
      <c r="K129" s="6">
        <v>15</v>
      </c>
      <c r="L129" s="6">
        <v>9.1999999999999993</v>
      </c>
      <c r="M129" s="6">
        <f t="shared" si="7"/>
        <v>12.1</v>
      </c>
      <c r="N129" s="6">
        <v>0</v>
      </c>
      <c r="P129" s="5"/>
      <c r="Q129" s="21">
        <v>33730</v>
      </c>
      <c r="R129" s="22">
        <v>19.600000000000001</v>
      </c>
      <c r="S129" s="22">
        <v>13.6</v>
      </c>
      <c r="T129" s="22">
        <f t="shared" si="8"/>
        <v>16.600000000000001</v>
      </c>
      <c r="U129" s="22">
        <v>0</v>
      </c>
      <c r="V129" s="22">
        <v>1026.5999999999999</v>
      </c>
      <c r="W129" s="22">
        <v>1024.2</v>
      </c>
      <c r="X129" s="23">
        <v>24</v>
      </c>
      <c r="Z129" s="5"/>
      <c r="AA129" s="21">
        <v>34096</v>
      </c>
      <c r="AB129" s="22">
        <v>18.399999999999999</v>
      </c>
      <c r="AC129" s="22">
        <v>16.399999999999999</v>
      </c>
      <c r="AD129" s="22">
        <f t="shared" si="10"/>
        <v>17.399999999999999</v>
      </c>
      <c r="AE129" s="22">
        <v>0</v>
      </c>
      <c r="AF129" s="22">
        <v>1019.4</v>
      </c>
      <c r="AG129" s="22">
        <v>1017.8</v>
      </c>
      <c r="AH129" s="23">
        <v>18</v>
      </c>
      <c r="AJ129" s="5"/>
      <c r="AK129" s="21">
        <v>34461</v>
      </c>
      <c r="AL129" s="22">
        <v>18.8</v>
      </c>
      <c r="AM129" s="22">
        <v>12.6</v>
      </c>
      <c r="AN129" s="22">
        <f t="shared" si="9"/>
        <v>15.7</v>
      </c>
      <c r="AO129" s="22">
        <v>0</v>
      </c>
      <c r="AP129" s="22">
        <v>1019.9</v>
      </c>
      <c r="AQ129" s="22">
        <v>1014.6</v>
      </c>
      <c r="AR129" s="23">
        <v>16</v>
      </c>
    </row>
    <row r="130" spans="2:44" x14ac:dyDescent="0.25">
      <c r="B130" s="5"/>
      <c r="C130" s="8">
        <v>33001</v>
      </c>
      <c r="D130" s="6">
        <v>19.600000000000001</v>
      </c>
      <c r="E130" s="6">
        <v>13.6</v>
      </c>
      <c r="F130" s="6">
        <f t="shared" si="6"/>
        <v>16.600000000000001</v>
      </c>
      <c r="G130" s="6">
        <v>0</v>
      </c>
      <c r="I130" s="5"/>
      <c r="J130" s="8">
        <v>33366</v>
      </c>
      <c r="K130" s="6">
        <v>11.4</v>
      </c>
      <c r="L130" s="6">
        <v>7.6</v>
      </c>
      <c r="M130" s="6">
        <f t="shared" si="7"/>
        <v>9.5</v>
      </c>
      <c r="N130" s="6">
        <v>55.8</v>
      </c>
      <c r="P130" s="5"/>
      <c r="Q130" s="21">
        <v>33731</v>
      </c>
      <c r="R130" s="22">
        <v>23</v>
      </c>
      <c r="S130" s="22">
        <v>16</v>
      </c>
      <c r="T130" s="22">
        <f t="shared" si="8"/>
        <v>19.5</v>
      </c>
      <c r="U130" s="22">
        <v>0</v>
      </c>
      <c r="V130" s="22">
        <v>1025.8</v>
      </c>
      <c r="W130" s="22">
        <v>1021.4</v>
      </c>
      <c r="X130" s="23">
        <v>21</v>
      </c>
      <c r="Z130" s="5"/>
      <c r="AA130" s="21">
        <v>34097</v>
      </c>
      <c r="AB130" s="22">
        <v>19</v>
      </c>
      <c r="AC130" s="22">
        <v>15</v>
      </c>
      <c r="AD130" s="22">
        <f t="shared" si="10"/>
        <v>17</v>
      </c>
      <c r="AE130" s="22">
        <v>0</v>
      </c>
      <c r="AF130" s="22">
        <v>1020.3</v>
      </c>
      <c r="AG130" s="22">
        <v>1019.3</v>
      </c>
      <c r="AH130" s="23">
        <v>9</v>
      </c>
      <c r="AJ130" s="5"/>
      <c r="AK130" s="21">
        <v>34462</v>
      </c>
      <c r="AL130" s="22">
        <v>16</v>
      </c>
      <c r="AM130" s="22">
        <v>13.2</v>
      </c>
      <c r="AN130" s="22">
        <f t="shared" si="9"/>
        <v>14.6</v>
      </c>
      <c r="AO130" s="22">
        <v>16.8</v>
      </c>
      <c r="AP130" s="22">
        <v>1017.2</v>
      </c>
      <c r="AQ130" s="22">
        <v>1015.2</v>
      </c>
      <c r="AR130" s="23">
        <v>16</v>
      </c>
    </row>
    <row r="131" spans="2:44" x14ac:dyDescent="0.25">
      <c r="B131" s="5"/>
      <c r="C131" s="8">
        <v>33002</v>
      </c>
      <c r="D131" s="6">
        <v>20.399999999999999</v>
      </c>
      <c r="E131" s="6">
        <v>13.4</v>
      </c>
      <c r="F131" s="6">
        <f t="shared" si="6"/>
        <v>16.899999999999999</v>
      </c>
      <c r="G131" s="6">
        <v>0</v>
      </c>
      <c r="I131" s="5"/>
      <c r="J131" s="8">
        <v>33367</v>
      </c>
      <c r="K131" s="6">
        <v>13.2</v>
      </c>
      <c r="L131" s="6">
        <v>5.4</v>
      </c>
      <c r="M131" s="6">
        <f t="shared" si="7"/>
        <v>9.3000000000000007</v>
      </c>
      <c r="N131" s="6">
        <v>67.599999999999994</v>
      </c>
      <c r="P131" s="5"/>
      <c r="Q131" s="21">
        <v>33732</v>
      </c>
      <c r="R131" s="22">
        <v>24.2</v>
      </c>
      <c r="S131" s="22">
        <v>15.2</v>
      </c>
      <c r="T131" s="22">
        <f t="shared" si="8"/>
        <v>19.7</v>
      </c>
      <c r="U131" s="22">
        <v>0</v>
      </c>
      <c r="V131" s="22">
        <v>1021.4</v>
      </c>
      <c r="W131" s="22">
        <v>1016.4</v>
      </c>
      <c r="X131" s="23">
        <v>36</v>
      </c>
      <c r="Z131" s="5"/>
      <c r="AA131" s="21">
        <v>34098</v>
      </c>
      <c r="AB131" s="22">
        <v>20</v>
      </c>
      <c r="AC131" s="22">
        <v>15.2</v>
      </c>
      <c r="AD131" s="22">
        <f t="shared" si="10"/>
        <v>17.600000000000001</v>
      </c>
      <c r="AE131" s="22">
        <v>0.5</v>
      </c>
      <c r="AF131" s="22">
        <v>1019.8</v>
      </c>
      <c r="AG131" s="22">
        <v>1017.2</v>
      </c>
      <c r="AH131" s="23">
        <v>18</v>
      </c>
      <c r="AJ131" s="5"/>
      <c r="AK131" s="21">
        <v>34463</v>
      </c>
      <c r="AL131" s="22">
        <v>18.600000000000001</v>
      </c>
      <c r="AM131" s="22">
        <v>13.2</v>
      </c>
      <c r="AN131" s="22">
        <f t="shared" si="9"/>
        <v>15.9</v>
      </c>
      <c r="AO131" s="22">
        <v>1</v>
      </c>
      <c r="AP131" s="22">
        <v>1019.9</v>
      </c>
      <c r="AQ131" s="22">
        <v>1016.4</v>
      </c>
      <c r="AR131" s="23">
        <v>18</v>
      </c>
    </row>
    <row r="132" spans="2:44" x14ac:dyDescent="0.25">
      <c r="B132" s="5"/>
      <c r="C132" s="8">
        <v>33003</v>
      </c>
      <c r="D132" s="6">
        <v>19.8</v>
      </c>
      <c r="E132" s="6">
        <v>12.4</v>
      </c>
      <c r="F132" s="6">
        <f t="shared" ref="F132:F195" si="11">+(D132+E132)/2</f>
        <v>16.100000000000001</v>
      </c>
      <c r="G132" s="6">
        <v>0</v>
      </c>
      <c r="I132" s="5"/>
      <c r="J132" s="8">
        <v>33368</v>
      </c>
      <c r="K132" s="6">
        <v>17</v>
      </c>
      <c r="L132" s="6">
        <v>10.4</v>
      </c>
      <c r="M132" s="6">
        <f t="shared" ref="M132:M195" si="12">+(K132+L132)/2</f>
        <v>13.7</v>
      </c>
      <c r="N132" s="6">
        <v>3.8</v>
      </c>
      <c r="P132" s="5"/>
      <c r="Q132" s="21">
        <v>33733</v>
      </c>
      <c r="R132" s="22">
        <v>23.2</v>
      </c>
      <c r="S132" s="22">
        <v>14.8</v>
      </c>
      <c r="T132" s="22">
        <f t="shared" ref="T132:T195" si="13">(R132+S132)/2</f>
        <v>19</v>
      </c>
      <c r="U132" s="22">
        <v>0</v>
      </c>
      <c r="V132" s="22">
        <v>1018.6</v>
      </c>
      <c r="W132" s="22">
        <v>1015.9</v>
      </c>
      <c r="X132" s="23">
        <v>36</v>
      </c>
      <c r="Z132" s="5"/>
      <c r="AA132" s="21">
        <v>34099</v>
      </c>
      <c r="AB132" s="22">
        <v>20.399999999999999</v>
      </c>
      <c r="AC132" s="22">
        <v>15.2</v>
      </c>
      <c r="AD132" s="22">
        <f t="shared" si="10"/>
        <v>17.799999999999997</v>
      </c>
      <c r="AE132" s="22">
        <v>4.8</v>
      </c>
      <c r="AF132" s="22">
        <v>1017.2</v>
      </c>
      <c r="AG132" s="22">
        <v>1011.9</v>
      </c>
      <c r="AH132" s="23">
        <v>36</v>
      </c>
      <c r="AJ132" s="5"/>
      <c r="AK132" s="21">
        <v>34464</v>
      </c>
      <c r="AL132" s="22">
        <v>20.399999999999999</v>
      </c>
      <c r="AM132" s="22">
        <v>14.2</v>
      </c>
      <c r="AN132" s="22">
        <f t="shared" ref="AN132:AN195" si="14">(AL132+AM132)/2</f>
        <v>17.299999999999997</v>
      </c>
      <c r="AO132" s="22">
        <v>0</v>
      </c>
      <c r="AP132" s="22">
        <v>1019.9</v>
      </c>
      <c r="AQ132" s="22">
        <v>1014.6</v>
      </c>
      <c r="AR132" s="23">
        <v>28</v>
      </c>
    </row>
    <row r="133" spans="2:44" x14ac:dyDescent="0.25">
      <c r="B133" s="5"/>
      <c r="C133" s="8">
        <v>33004</v>
      </c>
      <c r="D133" s="6">
        <v>20.2</v>
      </c>
      <c r="E133" s="6">
        <v>13.8</v>
      </c>
      <c r="F133" s="6">
        <f t="shared" si="11"/>
        <v>17</v>
      </c>
      <c r="G133" s="6">
        <v>0</v>
      </c>
      <c r="I133" s="5"/>
      <c r="J133" s="8">
        <v>33369</v>
      </c>
      <c r="K133" s="6">
        <v>15.6</v>
      </c>
      <c r="L133" s="6">
        <v>10.199999999999999</v>
      </c>
      <c r="M133" s="6">
        <f t="shared" si="12"/>
        <v>12.899999999999999</v>
      </c>
      <c r="N133" s="6">
        <v>0.6</v>
      </c>
      <c r="P133" s="5"/>
      <c r="Q133" s="21">
        <v>33734</v>
      </c>
      <c r="R133" s="22">
        <v>19.399999999999999</v>
      </c>
      <c r="S133" s="22">
        <v>14.6</v>
      </c>
      <c r="T133" s="22">
        <f t="shared" si="13"/>
        <v>17</v>
      </c>
      <c r="U133" s="22">
        <v>0</v>
      </c>
      <c r="V133" s="22">
        <v>1019.9</v>
      </c>
      <c r="W133" s="22">
        <v>1017.2</v>
      </c>
      <c r="X133" s="23">
        <v>18</v>
      </c>
      <c r="Z133" s="5"/>
      <c r="AA133" s="21">
        <v>34100</v>
      </c>
      <c r="AB133" s="22">
        <v>19.2</v>
      </c>
      <c r="AC133" s="22">
        <v>13.2</v>
      </c>
      <c r="AD133" s="22">
        <f t="shared" ref="AD133:AD196" si="15">(AB133+AC133)/2</f>
        <v>16.2</v>
      </c>
      <c r="AE133" s="22">
        <v>0</v>
      </c>
      <c r="AF133" s="22">
        <v>1018.6</v>
      </c>
      <c r="AG133" s="22">
        <v>1014.6</v>
      </c>
      <c r="AH133" s="23">
        <v>15</v>
      </c>
      <c r="AJ133" s="5"/>
      <c r="AK133" s="21">
        <v>34465</v>
      </c>
      <c r="AL133" s="22">
        <v>18.399999999999999</v>
      </c>
      <c r="AM133" s="22">
        <v>15.4</v>
      </c>
      <c r="AN133" s="22">
        <f t="shared" si="14"/>
        <v>16.899999999999999</v>
      </c>
      <c r="AO133" s="22">
        <v>0.1</v>
      </c>
      <c r="AP133" s="22">
        <v>1014.6</v>
      </c>
      <c r="AQ133" s="22">
        <v>1010.6</v>
      </c>
      <c r="AR133" s="23">
        <v>24</v>
      </c>
    </row>
    <row r="134" spans="2:44" x14ac:dyDescent="0.25">
      <c r="B134" s="5"/>
      <c r="C134" s="8">
        <v>33005</v>
      </c>
      <c r="D134" s="6">
        <v>22</v>
      </c>
      <c r="E134" s="6">
        <v>15</v>
      </c>
      <c r="F134" s="6">
        <f t="shared" si="11"/>
        <v>18.5</v>
      </c>
      <c r="G134" s="6">
        <v>0</v>
      </c>
      <c r="I134" s="5"/>
      <c r="J134" s="8">
        <v>33370</v>
      </c>
      <c r="K134" s="6">
        <v>22.2</v>
      </c>
      <c r="L134" s="6">
        <v>10.6</v>
      </c>
      <c r="M134" s="6">
        <f t="shared" si="12"/>
        <v>16.399999999999999</v>
      </c>
      <c r="N134" s="6">
        <v>0</v>
      </c>
      <c r="P134" s="5"/>
      <c r="Q134" s="21">
        <v>33735</v>
      </c>
      <c r="R134" s="22">
        <v>20</v>
      </c>
      <c r="S134" s="22">
        <v>15</v>
      </c>
      <c r="T134" s="22">
        <f t="shared" si="13"/>
        <v>17.5</v>
      </c>
      <c r="U134" s="22">
        <v>0</v>
      </c>
      <c r="V134" s="22">
        <v>1024.8</v>
      </c>
      <c r="W134" s="22">
        <v>1019.5</v>
      </c>
      <c r="X134" s="23">
        <v>18</v>
      </c>
      <c r="Z134" s="5"/>
      <c r="AA134" s="21">
        <v>34101</v>
      </c>
      <c r="AB134" s="22">
        <v>18.2</v>
      </c>
      <c r="AC134" s="22">
        <v>15.6</v>
      </c>
      <c r="AD134" s="22">
        <f t="shared" si="15"/>
        <v>16.899999999999999</v>
      </c>
      <c r="AE134" s="22">
        <v>0.4</v>
      </c>
      <c r="AF134" s="22">
        <v>1014.6</v>
      </c>
      <c r="AG134" s="22">
        <v>1007.1</v>
      </c>
      <c r="AH134" s="23">
        <v>8</v>
      </c>
      <c r="AJ134" s="5"/>
      <c r="AK134" s="21">
        <v>34466</v>
      </c>
      <c r="AL134" s="22">
        <v>17.600000000000001</v>
      </c>
      <c r="AM134" s="22">
        <v>13.2</v>
      </c>
      <c r="AN134" s="22">
        <f t="shared" si="14"/>
        <v>15.4</v>
      </c>
      <c r="AO134" s="22">
        <v>0</v>
      </c>
      <c r="AP134" s="22">
        <v>1012.6</v>
      </c>
      <c r="AQ134" s="22">
        <v>1010.6</v>
      </c>
      <c r="AR134" s="23">
        <v>6</v>
      </c>
    </row>
    <row r="135" spans="2:44" x14ac:dyDescent="0.25">
      <c r="B135" s="5"/>
      <c r="C135" s="8">
        <v>33006</v>
      </c>
      <c r="D135" s="6">
        <v>20.8</v>
      </c>
      <c r="E135" s="6">
        <v>16.399999999999999</v>
      </c>
      <c r="F135" s="6">
        <f t="shared" si="11"/>
        <v>18.600000000000001</v>
      </c>
      <c r="G135" s="6">
        <v>2.8</v>
      </c>
      <c r="I135" s="5"/>
      <c r="J135" s="8">
        <v>33371</v>
      </c>
      <c r="K135" s="6">
        <v>20.6</v>
      </c>
      <c r="L135" s="6">
        <v>12</v>
      </c>
      <c r="M135" s="6">
        <f t="shared" si="12"/>
        <v>16.3</v>
      </c>
      <c r="N135" s="6">
        <v>0</v>
      </c>
      <c r="P135" s="5"/>
      <c r="Q135" s="21">
        <v>33736</v>
      </c>
      <c r="R135" s="22">
        <v>21.2</v>
      </c>
      <c r="S135" s="22">
        <v>15.4</v>
      </c>
      <c r="T135" s="22">
        <f t="shared" si="13"/>
        <v>18.3</v>
      </c>
      <c r="U135" s="22">
        <v>0</v>
      </c>
      <c r="V135" s="22">
        <v>1027.2</v>
      </c>
      <c r="W135" s="22">
        <v>1024.8</v>
      </c>
      <c r="X135" s="23">
        <v>36</v>
      </c>
      <c r="Z135" s="5"/>
      <c r="AA135" s="21">
        <v>34102</v>
      </c>
      <c r="AB135" s="22">
        <v>17.8</v>
      </c>
      <c r="AC135" s="22">
        <v>13.2</v>
      </c>
      <c r="AD135" s="22">
        <f t="shared" si="15"/>
        <v>15.5</v>
      </c>
      <c r="AE135" s="22">
        <v>0.1</v>
      </c>
      <c r="AF135" s="22">
        <v>1007.9</v>
      </c>
      <c r="AG135" s="22">
        <v>1006.2</v>
      </c>
      <c r="AH135" s="23">
        <v>10</v>
      </c>
      <c r="AJ135" s="5"/>
      <c r="AK135" s="21">
        <v>34467</v>
      </c>
      <c r="AL135" s="22">
        <v>19</v>
      </c>
      <c r="AM135" s="22">
        <v>12.6</v>
      </c>
      <c r="AN135" s="22">
        <f t="shared" si="14"/>
        <v>15.8</v>
      </c>
      <c r="AO135" s="22">
        <v>4.5</v>
      </c>
      <c r="AP135" s="22">
        <v>1010.6</v>
      </c>
      <c r="AQ135" s="22">
        <v>1007.9</v>
      </c>
      <c r="AR135" s="23">
        <v>39</v>
      </c>
    </row>
    <row r="136" spans="2:44" x14ac:dyDescent="0.25">
      <c r="B136" s="5"/>
      <c r="C136" s="8">
        <v>33007</v>
      </c>
      <c r="D136" s="6">
        <v>21.2</v>
      </c>
      <c r="E136" s="6">
        <v>14.4</v>
      </c>
      <c r="F136" s="6">
        <f t="shared" si="11"/>
        <v>17.8</v>
      </c>
      <c r="G136" s="6">
        <v>0</v>
      </c>
      <c r="I136" s="5"/>
      <c r="J136" s="8">
        <v>33372</v>
      </c>
      <c r="K136" s="6">
        <v>20.399999999999999</v>
      </c>
      <c r="L136" s="6">
        <v>13.6</v>
      </c>
      <c r="M136" s="6">
        <f t="shared" si="12"/>
        <v>17</v>
      </c>
      <c r="N136" s="6">
        <v>0</v>
      </c>
      <c r="P136" s="5"/>
      <c r="Q136" s="21">
        <v>33737</v>
      </c>
      <c r="R136" s="22">
        <v>20.6</v>
      </c>
      <c r="S136" s="22">
        <v>15.2</v>
      </c>
      <c r="T136" s="22">
        <f t="shared" si="13"/>
        <v>17.899999999999999</v>
      </c>
      <c r="U136" s="22">
        <v>0</v>
      </c>
      <c r="V136" s="22">
        <v>1027.8</v>
      </c>
      <c r="W136" s="22">
        <v>1026.5999999999999</v>
      </c>
      <c r="X136" s="23">
        <v>24</v>
      </c>
      <c r="Z136" s="5"/>
      <c r="AA136" s="21">
        <v>34103</v>
      </c>
      <c r="AB136" s="22">
        <v>21</v>
      </c>
      <c r="AC136" s="22">
        <v>12.2</v>
      </c>
      <c r="AD136" s="22">
        <f t="shared" si="15"/>
        <v>16.600000000000001</v>
      </c>
      <c r="AE136" s="22">
        <v>0</v>
      </c>
      <c r="AF136" s="22">
        <v>1012.2</v>
      </c>
      <c r="AG136" s="22">
        <v>1007.9</v>
      </c>
      <c r="AH136" s="23">
        <v>24</v>
      </c>
      <c r="AJ136" s="5"/>
      <c r="AK136" s="21">
        <v>34468</v>
      </c>
      <c r="AL136" s="22">
        <v>21</v>
      </c>
      <c r="AM136" s="22">
        <v>12</v>
      </c>
      <c r="AN136" s="22">
        <f t="shared" si="14"/>
        <v>16.5</v>
      </c>
      <c r="AO136" s="22">
        <v>0</v>
      </c>
      <c r="AP136" s="22">
        <v>1015.9</v>
      </c>
      <c r="AQ136" s="22">
        <v>1007.9</v>
      </c>
      <c r="AR136" s="23">
        <v>38</v>
      </c>
    </row>
    <row r="137" spans="2:44" x14ac:dyDescent="0.25">
      <c r="B137" s="5"/>
      <c r="C137" s="8">
        <v>33008</v>
      </c>
      <c r="D137" s="6">
        <v>22.2</v>
      </c>
      <c r="E137" s="6">
        <v>15</v>
      </c>
      <c r="F137" s="6">
        <f t="shared" si="11"/>
        <v>18.600000000000001</v>
      </c>
      <c r="G137" s="6">
        <v>0</v>
      </c>
      <c r="I137" s="5"/>
      <c r="J137" s="8">
        <v>33373</v>
      </c>
      <c r="K137" s="6">
        <v>20.2</v>
      </c>
      <c r="L137" s="6">
        <v>13.2</v>
      </c>
      <c r="M137" s="6">
        <f t="shared" si="12"/>
        <v>16.7</v>
      </c>
      <c r="N137" s="6">
        <v>0.1</v>
      </c>
      <c r="P137" s="5"/>
      <c r="Q137" s="21">
        <v>33738</v>
      </c>
      <c r="R137" s="22">
        <v>20.8</v>
      </c>
      <c r="S137" s="22">
        <v>14</v>
      </c>
      <c r="T137" s="22">
        <f t="shared" si="13"/>
        <v>17.399999999999999</v>
      </c>
      <c r="U137" s="22">
        <v>0</v>
      </c>
      <c r="V137" s="22">
        <v>1027.5999999999999</v>
      </c>
      <c r="W137" s="22">
        <v>1026.5999999999999</v>
      </c>
      <c r="X137" s="23">
        <v>12</v>
      </c>
      <c r="Z137" s="5"/>
      <c r="AA137" s="21">
        <v>34104</v>
      </c>
      <c r="AB137" s="22">
        <v>20.8</v>
      </c>
      <c r="AC137" s="22">
        <v>14</v>
      </c>
      <c r="AD137" s="22">
        <f t="shared" si="15"/>
        <v>17.399999999999999</v>
      </c>
      <c r="AE137" s="22">
        <v>1.4</v>
      </c>
      <c r="AF137" s="22">
        <v>1019.9</v>
      </c>
      <c r="AG137" s="22">
        <v>1012.2</v>
      </c>
      <c r="AH137" s="23">
        <v>18</v>
      </c>
      <c r="AJ137" s="5"/>
      <c r="AK137" s="21">
        <v>34469</v>
      </c>
      <c r="AL137" s="22">
        <v>19.600000000000001</v>
      </c>
      <c r="AM137" s="22">
        <v>14.2</v>
      </c>
      <c r="AN137" s="22">
        <f t="shared" si="14"/>
        <v>16.899999999999999</v>
      </c>
      <c r="AO137" s="22">
        <v>0</v>
      </c>
      <c r="AP137" s="22">
        <v>1017.8</v>
      </c>
      <c r="AQ137" s="22">
        <v>4014.6</v>
      </c>
      <c r="AR137" s="23">
        <v>30</v>
      </c>
    </row>
    <row r="138" spans="2:44" x14ac:dyDescent="0.25">
      <c r="B138" s="5"/>
      <c r="C138" s="8">
        <v>33009</v>
      </c>
      <c r="D138" s="6">
        <v>26.6</v>
      </c>
      <c r="E138" s="6">
        <v>16</v>
      </c>
      <c r="F138" s="6">
        <f t="shared" si="11"/>
        <v>21.3</v>
      </c>
      <c r="G138" s="6">
        <v>0</v>
      </c>
      <c r="I138" s="5"/>
      <c r="J138" s="8">
        <v>33374</v>
      </c>
      <c r="K138" s="6">
        <v>19.2</v>
      </c>
      <c r="L138" s="6">
        <v>14.8</v>
      </c>
      <c r="M138" s="6">
        <f t="shared" si="12"/>
        <v>17</v>
      </c>
      <c r="N138" s="6">
        <v>0</v>
      </c>
      <c r="P138" s="5"/>
      <c r="Q138" s="21">
        <v>33739</v>
      </c>
      <c r="R138" s="22">
        <v>21</v>
      </c>
      <c r="S138" s="22">
        <v>15.2</v>
      </c>
      <c r="T138" s="22">
        <f t="shared" si="13"/>
        <v>18.100000000000001</v>
      </c>
      <c r="U138" s="22">
        <v>0</v>
      </c>
      <c r="V138" s="22">
        <v>1027.9000000000001</v>
      </c>
      <c r="W138" s="22">
        <v>1027.3</v>
      </c>
      <c r="X138" s="23">
        <v>0</v>
      </c>
      <c r="Z138" s="5"/>
      <c r="AA138" s="21">
        <v>34105</v>
      </c>
      <c r="AB138" s="22">
        <v>20.399999999999999</v>
      </c>
      <c r="AC138" s="22">
        <v>16.600000000000001</v>
      </c>
      <c r="AD138" s="22">
        <f t="shared" si="15"/>
        <v>18.5</v>
      </c>
      <c r="AE138" s="22">
        <v>0</v>
      </c>
      <c r="AF138" s="22">
        <v>1024.5999999999999</v>
      </c>
      <c r="AG138" s="22">
        <v>1019.9</v>
      </c>
      <c r="AH138" s="23">
        <v>14</v>
      </c>
      <c r="AJ138" s="5"/>
      <c r="AK138" s="21">
        <v>34470</v>
      </c>
      <c r="AL138" s="22">
        <v>21.6</v>
      </c>
      <c r="AM138" s="22">
        <v>15.8</v>
      </c>
      <c r="AN138" s="22">
        <f t="shared" si="14"/>
        <v>18.700000000000003</v>
      </c>
      <c r="AO138" s="22">
        <v>0</v>
      </c>
      <c r="AP138" s="22">
        <v>1014.6</v>
      </c>
      <c r="AQ138" s="22">
        <v>1012.4</v>
      </c>
      <c r="AR138" s="23">
        <v>33</v>
      </c>
    </row>
    <row r="139" spans="2:44" x14ac:dyDescent="0.25">
      <c r="B139" s="5"/>
      <c r="C139" s="8">
        <v>33010</v>
      </c>
      <c r="D139" s="6">
        <v>25.4</v>
      </c>
      <c r="E139" s="6">
        <v>18.600000000000001</v>
      </c>
      <c r="F139" s="6">
        <f t="shared" si="11"/>
        <v>22</v>
      </c>
      <c r="G139" s="6">
        <v>0</v>
      </c>
      <c r="I139" s="5"/>
      <c r="J139" s="8">
        <v>33375</v>
      </c>
      <c r="K139" s="6">
        <v>16.600000000000001</v>
      </c>
      <c r="L139" s="6">
        <v>13.6</v>
      </c>
      <c r="M139" s="6">
        <f t="shared" si="12"/>
        <v>15.100000000000001</v>
      </c>
      <c r="N139" s="6">
        <v>0</v>
      </c>
      <c r="P139" s="5"/>
      <c r="Q139" s="21">
        <v>33740</v>
      </c>
      <c r="R139" s="22">
        <v>24</v>
      </c>
      <c r="S139" s="22">
        <v>17</v>
      </c>
      <c r="T139" s="22">
        <f t="shared" si="13"/>
        <v>20.5</v>
      </c>
      <c r="U139" s="22">
        <v>0</v>
      </c>
      <c r="V139" s="22">
        <v>1027.9000000000001</v>
      </c>
      <c r="W139" s="22">
        <v>1025.9000000000001</v>
      </c>
      <c r="X139" s="23">
        <v>16</v>
      </c>
      <c r="Z139" s="5"/>
      <c r="AA139" s="21">
        <v>34106</v>
      </c>
      <c r="AB139" s="22">
        <v>20.6</v>
      </c>
      <c r="AC139" s="22">
        <v>15</v>
      </c>
      <c r="AD139" s="22">
        <f t="shared" si="15"/>
        <v>17.8</v>
      </c>
      <c r="AE139" s="22">
        <v>0</v>
      </c>
      <c r="AF139" s="22">
        <v>1022.6</v>
      </c>
      <c r="AG139" s="22">
        <v>1018</v>
      </c>
      <c r="AH139" s="23">
        <v>22</v>
      </c>
      <c r="AJ139" s="5"/>
      <c r="AK139" s="21">
        <v>34471</v>
      </c>
      <c r="AL139" s="22">
        <v>17.600000000000001</v>
      </c>
      <c r="AM139" s="22">
        <v>15</v>
      </c>
      <c r="AN139" s="22">
        <f t="shared" si="14"/>
        <v>16.3</v>
      </c>
      <c r="AO139" s="22">
        <v>9.8000000000000007</v>
      </c>
      <c r="AP139" s="22">
        <v>1012.4</v>
      </c>
      <c r="AQ139" s="22">
        <v>1009.2</v>
      </c>
      <c r="AR139" s="23">
        <v>27</v>
      </c>
    </row>
    <row r="140" spans="2:44" x14ac:dyDescent="0.25">
      <c r="B140" s="5"/>
      <c r="C140" s="8">
        <v>33011</v>
      </c>
      <c r="D140" s="6">
        <v>22.8</v>
      </c>
      <c r="E140" s="6">
        <v>17.2</v>
      </c>
      <c r="F140" s="6">
        <f t="shared" si="11"/>
        <v>20</v>
      </c>
      <c r="G140" s="6">
        <v>0</v>
      </c>
      <c r="I140" s="5"/>
      <c r="J140" s="8">
        <v>33376</v>
      </c>
      <c r="K140" s="6">
        <v>17.399999999999999</v>
      </c>
      <c r="L140" s="6">
        <v>12.8</v>
      </c>
      <c r="M140" s="6">
        <f t="shared" si="12"/>
        <v>15.1</v>
      </c>
      <c r="N140" s="6">
        <v>1.4</v>
      </c>
      <c r="P140" s="5"/>
      <c r="Q140" s="21">
        <v>33741</v>
      </c>
      <c r="R140" s="22">
        <v>25.2</v>
      </c>
      <c r="S140" s="22">
        <v>19.2</v>
      </c>
      <c r="T140" s="22">
        <f t="shared" si="13"/>
        <v>22.2</v>
      </c>
      <c r="U140" s="22">
        <v>0</v>
      </c>
      <c r="V140" s="22">
        <v>1025.9000000000001</v>
      </c>
      <c r="W140" s="22">
        <v>1019.9</v>
      </c>
      <c r="X140" s="23">
        <v>26</v>
      </c>
      <c r="Z140" s="5"/>
      <c r="AA140" s="21">
        <v>34107</v>
      </c>
      <c r="AB140" s="22">
        <v>21</v>
      </c>
      <c r="AC140" s="22">
        <v>14.6</v>
      </c>
      <c r="AD140" s="22">
        <f t="shared" si="15"/>
        <v>17.8</v>
      </c>
      <c r="AE140" s="22">
        <v>0.2</v>
      </c>
      <c r="AF140" s="22">
        <v>1018</v>
      </c>
      <c r="AG140" s="22">
        <v>1015.1</v>
      </c>
      <c r="AH140" s="23">
        <v>6</v>
      </c>
      <c r="AJ140" s="5"/>
      <c r="AK140" s="21">
        <v>34472</v>
      </c>
      <c r="AL140" s="22">
        <v>24.4</v>
      </c>
      <c r="AM140" s="22">
        <v>12.8</v>
      </c>
      <c r="AN140" s="22">
        <f t="shared" si="14"/>
        <v>18.600000000000001</v>
      </c>
      <c r="AO140" s="22">
        <v>3.2</v>
      </c>
      <c r="AP140" s="22">
        <v>1011.9</v>
      </c>
      <c r="AQ140" s="22">
        <v>1007.4</v>
      </c>
      <c r="AR140" s="23">
        <v>54</v>
      </c>
    </row>
    <row r="141" spans="2:44" x14ac:dyDescent="0.25">
      <c r="B141" s="5"/>
      <c r="C141" s="8">
        <v>33012</v>
      </c>
      <c r="D141" s="6">
        <v>22.4</v>
      </c>
      <c r="E141" s="6">
        <v>17</v>
      </c>
      <c r="F141" s="6">
        <f t="shared" si="11"/>
        <v>19.7</v>
      </c>
      <c r="G141" s="6">
        <v>0</v>
      </c>
      <c r="I141" s="5"/>
      <c r="J141" s="8">
        <v>33377</v>
      </c>
      <c r="K141" s="6">
        <v>18</v>
      </c>
      <c r="L141" s="6">
        <v>13.4</v>
      </c>
      <c r="M141" s="6">
        <f t="shared" si="12"/>
        <v>15.7</v>
      </c>
      <c r="N141" s="6">
        <v>0</v>
      </c>
      <c r="P141" s="5"/>
      <c r="Q141" s="21">
        <v>33742</v>
      </c>
      <c r="R141" s="22">
        <v>24.6</v>
      </c>
      <c r="S141" s="22">
        <v>19.8</v>
      </c>
      <c r="T141" s="22">
        <f t="shared" si="13"/>
        <v>22.200000000000003</v>
      </c>
      <c r="U141" s="22">
        <v>0.2</v>
      </c>
      <c r="V141" s="22">
        <v>1019.9</v>
      </c>
      <c r="W141" s="22">
        <v>1017.2</v>
      </c>
      <c r="X141" s="23">
        <v>21</v>
      </c>
      <c r="Z141" s="5"/>
      <c r="AA141" s="21">
        <v>34108</v>
      </c>
      <c r="AB141" s="22">
        <v>19.399999999999999</v>
      </c>
      <c r="AC141" s="22">
        <v>15.2</v>
      </c>
      <c r="AD141" s="22">
        <f t="shared" si="15"/>
        <v>17.299999999999997</v>
      </c>
      <c r="AE141" s="22">
        <v>0.6</v>
      </c>
      <c r="AF141" s="22">
        <v>1016.8</v>
      </c>
      <c r="AG141" s="22">
        <v>1014</v>
      </c>
      <c r="AH141" s="23">
        <v>24</v>
      </c>
      <c r="AJ141" s="5"/>
      <c r="AK141" s="21">
        <v>34473</v>
      </c>
      <c r="AL141" s="22">
        <v>23</v>
      </c>
      <c r="AM141" s="22">
        <v>13</v>
      </c>
      <c r="AN141" s="22">
        <f t="shared" si="14"/>
        <v>18</v>
      </c>
      <c r="AO141" s="22">
        <v>0</v>
      </c>
      <c r="AP141" s="22">
        <v>1013.2</v>
      </c>
      <c r="AQ141" s="22">
        <v>1009.2</v>
      </c>
      <c r="AR141" s="23">
        <v>40</v>
      </c>
    </row>
    <row r="142" spans="2:44" x14ac:dyDescent="0.25">
      <c r="B142" s="5"/>
      <c r="C142" s="8">
        <v>33013</v>
      </c>
      <c r="D142" s="6">
        <v>22.6</v>
      </c>
      <c r="E142" s="6">
        <v>15.8</v>
      </c>
      <c r="F142" s="6">
        <f t="shared" si="11"/>
        <v>19.200000000000003</v>
      </c>
      <c r="G142" s="6">
        <v>0.6</v>
      </c>
      <c r="I142" s="5"/>
      <c r="J142" s="8">
        <v>33378</v>
      </c>
      <c r="K142" s="6">
        <v>18.600000000000001</v>
      </c>
      <c r="L142" s="6">
        <v>13</v>
      </c>
      <c r="M142" s="6">
        <f t="shared" si="12"/>
        <v>15.8</v>
      </c>
      <c r="N142" s="6">
        <v>0</v>
      </c>
      <c r="P142" s="5"/>
      <c r="Q142" s="21">
        <v>33743</v>
      </c>
      <c r="R142" s="22">
        <v>22.2</v>
      </c>
      <c r="S142" s="22">
        <v>18.2</v>
      </c>
      <c r="T142" s="22">
        <f t="shared" si="13"/>
        <v>20.2</v>
      </c>
      <c r="U142" s="22">
        <v>3.4</v>
      </c>
      <c r="V142" s="22">
        <v>1022.6</v>
      </c>
      <c r="W142" s="22">
        <v>1017.6</v>
      </c>
      <c r="X142" s="23">
        <v>30</v>
      </c>
      <c r="Z142" s="5"/>
      <c r="AA142" s="21">
        <v>34109</v>
      </c>
      <c r="AB142" s="22">
        <v>22.4</v>
      </c>
      <c r="AC142" s="22">
        <v>13.8</v>
      </c>
      <c r="AD142" s="22">
        <f t="shared" si="15"/>
        <v>18.100000000000001</v>
      </c>
      <c r="AE142" s="22">
        <v>0</v>
      </c>
      <c r="AF142" s="22">
        <v>1023.9</v>
      </c>
      <c r="AG142" s="22">
        <v>1016.8</v>
      </c>
      <c r="AH142" s="23">
        <v>36</v>
      </c>
      <c r="AJ142" s="5"/>
      <c r="AK142" s="21">
        <v>34474</v>
      </c>
      <c r="AL142" s="22">
        <v>24.4</v>
      </c>
      <c r="AM142" s="22">
        <v>17</v>
      </c>
      <c r="AN142" s="22">
        <f t="shared" si="14"/>
        <v>20.7</v>
      </c>
      <c r="AO142" s="22">
        <v>0</v>
      </c>
      <c r="AP142" s="22">
        <v>1012.6</v>
      </c>
      <c r="AQ142" s="22">
        <v>1009.2</v>
      </c>
      <c r="AR142" s="23">
        <v>42</v>
      </c>
    </row>
    <row r="143" spans="2:44" x14ac:dyDescent="0.25">
      <c r="B143" s="5"/>
      <c r="C143" s="8">
        <v>33014</v>
      </c>
      <c r="D143" s="6">
        <v>23</v>
      </c>
      <c r="E143" s="6">
        <v>17.2</v>
      </c>
      <c r="F143" s="6">
        <f t="shared" si="11"/>
        <v>20.100000000000001</v>
      </c>
      <c r="G143" s="6">
        <v>0</v>
      </c>
      <c r="I143" s="5"/>
      <c r="J143" s="8">
        <v>33379</v>
      </c>
      <c r="K143" s="6">
        <v>19.399999999999999</v>
      </c>
      <c r="L143" s="6">
        <v>15</v>
      </c>
      <c r="M143" s="6">
        <f t="shared" si="12"/>
        <v>17.2</v>
      </c>
      <c r="N143" s="6">
        <v>0</v>
      </c>
      <c r="P143" s="5"/>
      <c r="Q143" s="21">
        <v>33744</v>
      </c>
      <c r="R143" s="22">
        <v>19.399999999999999</v>
      </c>
      <c r="S143" s="22">
        <v>16.8</v>
      </c>
      <c r="T143" s="22">
        <f t="shared" si="13"/>
        <v>18.100000000000001</v>
      </c>
      <c r="U143" s="22">
        <v>0.1</v>
      </c>
      <c r="V143" s="22">
        <v>1022.6</v>
      </c>
      <c r="W143" s="22">
        <v>1019.4</v>
      </c>
      <c r="X143" s="23">
        <v>28</v>
      </c>
      <c r="Z143" s="5"/>
      <c r="AA143" s="21">
        <v>34110</v>
      </c>
      <c r="AB143" s="22">
        <v>19</v>
      </c>
      <c r="AC143" s="22">
        <v>12.4</v>
      </c>
      <c r="AD143" s="22">
        <f t="shared" si="15"/>
        <v>15.7</v>
      </c>
      <c r="AE143" s="22">
        <v>0</v>
      </c>
      <c r="AF143" s="22">
        <v>1026.5999999999999</v>
      </c>
      <c r="AG143" s="22">
        <v>1021.2</v>
      </c>
      <c r="AH143" s="23">
        <v>30</v>
      </c>
      <c r="AJ143" s="5"/>
      <c r="AK143" s="21">
        <v>34475</v>
      </c>
      <c r="AL143" s="22">
        <v>26</v>
      </c>
      <c r="AM143" s="22">
        <v>16.8</v>
      </c>
      <c r="AN143" s="22">
        <f t="shared" si="14"/>
        <v>21.4</v>
      </c>
      <c r="AO143" s="22">
        <v>0</v>
      </c>
      <c r="AP143" s="22">
        <v>1015.9</v>
      </c>
      <c r="AQ143" s="22">
        <v>1012.6</v>
      </c>
      <c r="AR143" s="23">
        <v>36</v>
      </c>
    </row>
    <row r="144" spans="2:44" x14ac:dyDescent="0.25">
      <c r="B144" s="5"/>
      <c r="C144" s="8">
        <v>33015</v>
      </c>
      <c r="D144" s="6">
        <v>21.8</v>
      </c>
      <c r="E144" s="6">
        <v>15</v>
      </c>
      <c r="F144" s="6">
        <f t="shared" si="11"/>
        <v>18.399999999999999</v>
      </c>
      <c r="G144" s="6">
        <v>18</v>
      </c>
      <c r="I144" s="5"/>
      <c r="J144" s="8">
        <v>33380</v>
      </c>
      <c r="K144" s="6">
        <v>21.2</v>
      </c>
      <c r="L144" s="6">
        <v>14.6</v>
      </c>
      <c r="M144" s="6">
        <f t="shared" si="12"/>
        <v>17.899999999999999</v>
      </c>
      <c r="N144" s="6">
        <v>0</v>
      </c>
      <c r="P144" s="5"/>
      <c r="Q144" s="21">
        <v>33745</v>
      </c>
      <c r="R144" s="22">
        <v>21</v>
      </c>
      <c r="S144" s="22">
        <v>15.4</v>
      </c>
      <c r="T144" s="22">
        <f t="shared" si="13"/>
        <v>18.2</v>
      </c>
      <c r="U144" s="22">
        <v>0.1</v>
      </c>
      <c r="V144" s="22">
        <v>1019.4</v>
      </c>
      <c r="W144" s="22">
        <v>1017.6</v>
      </c>
      <c r="X144" s="23">
        <v>30</v>
      </c>
      <c r="Z144" s="5"/>
      <c r="AA144" s="21">
        <v>34111</v>
      </c>
      <c r="AB144" s="22">
        <v>19.8</v>
      </c>
      <c r="AC144" s="22">
        <v>13.4</v>
      </c>
      <c r="AD144" s="22">
        <f t="shared" si="15"/>
        <v>16.600000000000001</v>
      </c>
      <c r="AE144" s="22">
        <v>0</v>
      </c>
      <c r="AF144" s="22">
        <v>1021.4</v>
      </c>
      <c r="AG144" s="22">
        <v>1019.9</v>
      </c>
      <c r="AH144" s="23">
        <v>36</v>
      </c>
      <c r="AJ144" s="5"/>
      <c r="AK144" s="21">
        <v>34476</v>
      </c>
      <c r="AL144" s="22">
        <v>21.2</v>
      </c>
      <c r="AM144" s="22">
        <v>17</v>
      </c>
      <c r="AN144" s="22">
        <f t="shared" si="14"/>
        <v>19.100000000000001</v>
      </c>
      <c r="AO144" s="22">
        <v>0</v>
      </c>
      <c r="AP144" s="22">
        <v>1017.2</v>
      </c>
      <c r="AQ144" s="22">
        <v>1014.6</v>
      </c>
      <c r="AR144" s="23">
        <v>16</v>
      </c>
    </row>
    <row r="145" spans="2:44" x14ac:dyDescent="0.25">
      <c r="B145" s="5"/>
      <c r="C145" s="8">
        <v>33016</v>
      </c>
      <c r="D145" s="6">
        <v>22</v>
      </c>
      <c r="E145" s="6">
        <v>17.600000000000001</v>
      </c>
      <c r="F145" s="6">
        <f t="shared" si="11"/>
        <v>19.8</v>
      </c>
      <c r="G145" s="6">
        <v>7.4</v>
      </c>
      <c r="I145" s="5"/>
      <c r="J145" s="8">
        <v>33381</v>
      </c>
      <c r="K145" s="6">
        <v>25</v>
      </c>
      <c r="L145" s="6">
        <v>16.399999999999999</v>
      </c>
      <c r="M145" s="6">
        <f t="shared" si="12"/>
        <v>20.7</v>
      </c>
      <c r="N145" s="6">
        <v>0</v>
      </c>
      <c r="P145" s="5"/>
      <c r="Q145" s="21">
        <v>33746</v>
      </c>
      <c r="R145" s="22">
        <v>20.6</v>
      </c>
      <c r="S145" s="22">
        <v>18</v>
      </c>
      <c r="T145" s="22">
        <f t="shared" si="13"/>
        <v>19.3</v>
      </c>
      <c r="U145" s="22">
        <v>1.5</v>
      </c>
      <c r="V145" s="22">
        <v>1018.8</v>
      </c>
      <c r="W145" s="22">
        <v>1015.3</v>
      </c>
      <c r="X145" s="23">
        <v>38</v>
      </c>
      <c r="Z145" s="5"/>
      <c r="AA145" s="21">
        <v>34112</v>
      </c>
      <c r="AB145" s="22">
        <v>20</v>
      </c>
      <c r="AC145" s="22">
        <v>15.2</v>
      </c>
      <c r="AD145" s="22">
        <f t="shared" si="15"/>
        <v>17.600000000000001</v>
      </c>
      <c r="AE145" s="22">
        <v>0</v>
      </c>
      <c r="AF145" s="22">
        <v>1021.4</v>
      </c>
      <c r="AG145" s="22">
        <v>1019.9</v>
      </c>
      <c r="AH145" s="23">
        <v>18</v>
      </c>
      <c r="AJ145" s="5"/>
      <c r="AK145" s="21">
        <v>34477</v>
      </c>
      <c r="AL145" s="22">
        <v>22.2</v>
      </c>
      <c r="AM145" s="22">
        <v>17.2</v>
      </c>
      <c r="AN145" s="22">
        <f t="shared" si="14"/>
        <v>19.7</v>
      </c>
      <c r="AO145" s="22">
        <v>0</v>
      </c>
      <c r="AP145" s="22">
        <v>1016.2</v>
      </c>
      <c r="AQ145" s="22">
        <v>1014</v>
      </c>
      <c r="AR145" s="23">
        <v>10</v>
      </c>
    </row>
    <row r="146" spans="2:44" x14ac:dyDescent="0.25">
      <c r="B146" s="5"/>
      <c r="C146" s="8">
        <v>33017</v>
      </c>
      <c r="D146" s="6">
        <v>20.8</v>
      </c>
      <c r="E146" s="6">
        <v>16.2</v>
      </c>
      <c r="F146" s="6">
        <f t="shared" si="11"/>
        <v>18.5</v>
      </c>
      <c r="G146" s="6">
        <v>0.2</v>
      </c>
      <c r="I146" s="5"/>
      <c r="J146" s="8">
        <v>33382</v>
      </c>
      <c r="K146" s="6">
        <v>25.2</v>
      </c>
      <c r="L146" s="6">
        <v>15.8</v>
      </c>
      <c r="M146" s="6">
        <f t="shared" si="12"/>
        <v>20.5</v>
      </c>
      <c r="N146" s="6">
        <v>0</v>
      </c>
      <c r="P146" s="5"/>
      <c r="Q146" s="21">
        <v>33747</v>
      </c>
      <c r="R146" s="22">
        <v>19.399999999999999</v>
      </c>
      <c r="S146" s="22">
        <v>17.600000000000001</v>
      </c>
      <c r="T146" s="22">
        <f t="shared" si="13"/>
        <v>18.5</v>
      </c>
      <c r="U146" s="22">
        <v>0.7</v>
      </c>
      <c r="V146" s="22">
        <v>1015.3</v>
      </c>
      <c r="W146" s="22">
        <v>1013.2</v>
      </c>
      <c r="X146" s="23">
        <v>26</v>
      </c>
      <c r="Z146" s="5"/>
      <c r="AA146" s="21">
        <v>34113</v>
      </c>
      <c r="AB146" s="22">
        <v>21.6</v>
      </c>
      <c r="AC146" s="22">
        <v>17.399999999999999</v>
      </c>
      <c r="AD146" s="22">
        <f t="shared" si="15"/>
        <v>19.5</v>
      </c>
      <c r="AE146" s="22">
        <v>0</v>
      </c>
      <c r="AF146" s="22">
        <v>1019.9</v>
      </c>
      <c r="AG146" s="22">
        <v>1016.4</v>
      </c>
      <c r="AH146" s="23">
        <v>24</v>
      </c>
      <c r="AJ146" s="5"/>
      <c r="AK146" s="21">
        <v>34478</v>
      </c>
      <c r="AL146" s="22">
        <v>25</v>
      </c>
      <c r="AM146" s="22">
        <v>17.399999999999999</v>
      </c>
      <c r="AN146" s="22">
        <f t="shared" si="14"/>
        <v>21.2</v>
      </c>
      <c r="AO146" s="22">
        <v>0.1</v>
      </c>
      <c r="AP146" s="22">
        <v>1019.9</v>
      </c>
      <c r="AQ146" s="22">
        <v>1012.4</v>
      </c>
      <c r="AR146" s="23">
        <v>32</v>
      </c>
    </row>
    <row r="147" spans="2:44" x14ac:dyDescent="0.25">
      <c r="B147" s="5"/>
      <c r="C147" s="8">
        <v>33018</v>
      </c>
      <c r="D147" s="6">
        <v>22</v>
      </c>
      <c r="E147" s="6">
        <v>15.6</v>
      </c>
      <c r="F147" s="6">
        <f t="shared" si="11"/>
        <v>18.8</v>
      </c>
      <c r="G147" s="6">
        <v>0</v>
      </c>
      <c r="I147" s="5"/>
      <c r="J147" s="8">
        <v>33383</v>
      </c>
      <c r="K147" s="6">
        <v>21.4</v>
      </c>
      <c r="L147" s="6">
        <v>16</v>
      </c>
      <c r="M147" s="6">
        <f t="shared" si="12"/>
        <v>18.7</v>
      </c>
      <c r="N147" s="6">
        <v>0</v>
      </c>
      <c r="P147" s="5"/>
      <c r="Q147" s="21">
        <v>33748</v>
      </c>
      <c r="R147" s="22">
        <v>21.4</v>
      </c>
      <c r="S147" s="22">
        <v>16.2</v>
      </c>
      <c r="T147" s="22">
        <f t="shared" si="13"/>
        <v>18.799999999999997</v>
      </c>
      <c r="U147" s="22">
        <v>4.5999999999999996</v>
      </c>
      <c r="V147" s="22">
        <v>1019.2</v>
      </c>
      <c r="W147" s="22">
        <v>1014.6</v>
      </c>
      <c r="X147" s="23">
        <v>22</v>
      </c>
      <c r="Z147" s="5"/>
      <c r="AA147" s="21">
        <v>34114</v>
      </c>
      <c r="AB147" s="22">
        <v>24</v>
      </c>
      <c r="AC147" s="22">
        <v>17.2</v>
      </c>
      <c r="AD147" s="22">
        <f t="shared" si="15"/>
        <v>20.6</v>
      </c>
      <c r="AE147" s="22">
        <v>0.2</v>
      </c>
      <c r="AF147" s="22">
        <v>1016.4</v>
      </c>
      <c r="AG147" s="22">
        <v>1013.2</v>
      </c>
      <c r="AH147" s="23">
        <v>40</v>
      </c>
      <c r="AJ147" s="5"/>
      <c r="AK147" s="21">
        <v>34479</v>
      </c>
      <c r="AL147" s="22">
        <v>20.6</v>
      </c>
      <c r="AM147" s="22">
        <v>17.399999999999999</v>
      </c>
      <c r="AN147" s="22">
        <f t="shared" si="14"/>
        <v>19</v>
      </c>
      <c r="AO147" s="22">
        <v>0</v>
      </c>
      <c r="AP147" s="22">
        <v>1019.9</v>
      </c>
      <c r="AQ147" s="22">
        <v>1015.9</v>
      </c>
      <c r="AR147" s="23">
        <v>24</v>
      </c>
    </row>
    <row r="148" spans="2:44" x14ac:dyDescent="0.25">
      <c r="B148" s="5"/>
      <c r="C148" s="8">
        <v>33019</v>
      </c>
      <c r="D148" s="6">
        <v>22.4</v>
      </c>
      <c r="E148" s="6">
        <v>17.600000000000001</v>
      </c>
      <c r="F148" s="6">
        <f t="shared" si="11"/>
        <v>20</v>
      </c>
      <c r="G148" s="6">
        <v>0.4</v>
      </c>
      <c r="I148" s="5"/>
      <c r="J148" s="8">
        <v>33384</v>
      </c>
      <c r="K148" s="6">
        <v>19.2</v>
      </c>
      <c r="L148" s="6">
        <v>13.8</v>
      </c>
      <c r="M148" s="6">
        <f t="shared" si="12"/>
        <v>16.5</v>
      </c>
      <c r="N148" s="6">
        <v>0</v>
      </c>
      <c r="P148" s="5"/>
      <c r="Q148" s="21">
        <v>33749</v>
      </c>
      <c r="R148" s="22">
        <v>21.6</v>
      </c>
      <c r="S148" s="22">
        <v>14.4</v>
      </c>
      <c r="T148" s="22">
        <f t="shared" si="13"/>
        <v>18</v>
      </c>
      <c r="U148" s="22">
        <v>0</v>
      </c>
      <c r="V148" s="22">
        <v>1020.6</v>
      </c>
      <c r="W148" s="22">
        <v>1018</v>
      </c>
      <c r="X148" s="23">
        <v>30</v>
      </c>
      <c r="Z148" s="5"/>
      <c r="AA148" s="21">
        <v>34115</v>
      </c>
      <c r="AB148" s="22">
        <v>23.2</v>
      </c>
      <c r="AC148" s="22">
        <v>19.399999999999999</v>
      </c>
      <c r="AD148" s="22">
        <f t="shared" si="15"/>
        <v>21.299999999999997</v>
      </c>
      <c r="AE148" s="22">
        <v>0</v>
      </c>
      <c r="AF148" s="22">
        <v>1013.4</v>
      </c>
      <c r="AG148" s="22">
        <v>1011.9</v>
      </c>
      <c r="AH148" s="23">
        <v>31</v>
      </c>
      <c r="AJ148" s="5"/>
      <c r="AK148" s="21">
        <v>34480</v>
      </c>
      <c r="AL148" s="22">
        <v>22</v>
      </c>
      <c r="AM148" s="22">
        <v>18.600000000000001</v>
      </c>
      <c r="AN148" s="22">
        <f t="shared" si="14"/>
        <v>20.3</v>
      </c>
      <c r="AO148" s="22">
        <v>0</v>
      </c>
      <c r="AP148" s="22">
        <v>1018.6</v>
      </c>
      <c r="AQ148" s="22">
        <v>1014.6</v>
      </c>
      <c r="AR148" s="23">
        <v>22</v>
      </c>
    </row>
    <row r="149" spans="2:44" x14ac:dyDescent="0.25">
      <c r="B149" s="5"/>
      <c r="C149" s="8">
        <v>33020</v>
      </c>
      <c r="D149" s="6">
        <v>20.6</v>
      </c>
      <c r="E149" s="6">
        <v>15.8</v>
      </c>
      <c r="F149" s="6">
        <f t="shared" si="11"/>
        <v>18.200000000000003</v>
      </c>
      <c r="G149" s="6">
        <v>5.8</v>
      </c>
      <c r="I149" s="5"/>
      <c r="J149" s="8">
        <v>33385</v>
      </c>
      <c r="K149" s="6">
        <v>22</v>
      </c>
      <c r="L149" s="6">
        <v>15.2</v>
      </c>
      <c r="M149" s="6">
        <f t="shared" si="12"/>
        <v>18.600000000000001</v>
      </c>
      <c r="N149" s="6">
        <v>0</v>
      </c>
      <c r="P149" s="5"/>
      <c r="Q149" s="21">
        <v>33750</v>
      </c>
      <c r="R149" s="22">
        <v>23</v>
      </c>
      <c r="S149" s="22">
        <v>15.8</v>
      </c>
      <c r="T149" s="22">
        <f t="shared" si="13"/>
        <v>19.399999999999999</v>
      </c>
      <c r="U149" s="22">
        <v>0</v>
      </c>
      <c r="V149" s="22">
        <v>1018</v>
      </c>
      <c r="W149" s="22">
        <v>1015.2</v>
      </c>
      <c r="X149" s="23">
        <v>30</v>
      </c>
      <c r="Z149" s="5"/>
      <c r="AA149" s="21">
        <v>34116</v>
      </c>
      <c r="AB149" s="22">
        <v>28.2</v>
      </c>
      <c r="AC149" s="22">
        <v>18.8</v>
      </c>
      <c r="AD149" s="22">
        <f t="shared" si="15"/>
        <v>23.5</v>
      </c>
      <c r="AE149" s="22">
        <v>0</v>
      </c>
      <c r="AF149" s="22">
        <v>1015.9</v>
      </c>
      <c r="AG149" s="22">
        <v>1013.4</v>
      </c>
      <c r="AH149" s="23">
        <v>38</v>
      </c>
      <c r="AJ149" s="5"/>
      <c r="AK149" s="21">
        <v>34481</v>
      </c>
      <c r="AL149" s="22">
        <v>20.2</v>
      </c>
      <c r="AM149" s="22">
        <v>17</v>
      </c>
      <c r="AN149" s="22">
        <f t="shared" si="14"/>
        <v>18.600000000000001</v>
      </c>
      <c r="AO149" s="22">
        <v>0</v>
      </c>
      <c r="AP149" s="22">
        <v>1019.9</v>
      </c>
      <c r="AQ149" s="22">
        <v>1017.9</v>
      </c>
      <c r="AR149" s="23">
        <v>21</v>
      </c>
    </row>
    <row r="150" spans="2:44" x14ac:dyDescent="0.25">
      <c r="B150" s="5"/>
      <c r="C150" s="8">
        <v>33021</v>
      </c>
      <c r="D150" s="6">
        <v>22.4</v>
      </c>
      <c r="E150" s="6">
        <v>14.4</v>
      </c>
      <c r="F150" s="6">
        <f t="shared" si="11"/>
        <v>18.399999999999999</v>
      </c>
      <c r="G150" s="6">
        <v>0</v>
      </c>
      <c r="I150" s="5"/>
      <c r="J150" s="8">
        <v>33386</v>
      </c>
      <c r="K150" s="6">
        <v>18.600000000000001</v>
      </c>
      <c r="L150" s="6">
        <v>15.4</v>
      </c>
      <c r="M150" s="6">
        <f t="shared" si="12"/>
        <v>17</v>
      </c>
      <c r="N150" s="6">
        <v>0</v>
      </c>
      <c r="P150" s="5"/>
      <c r="Q150" s="21">
        <v>33751</v>
      </c>
      <c r="R150" s="22">
        <v>22.2</v>
      </c>
      <c r="S150" s="22">
        <v>17</v>
      </c>
      <c r="T150" s="22">
        <f t="shared" si="13"/>
        <v>19.600000000000001</v>
      </c>
      <c r="U150" s="22">
        <v>0</v>
      </c>
      <c r="V150" s="22">
        <v>1015.2</v>
      </c>
      <c r="W150" s="22">
        <v>1014</v>
      </c>
      <c r="X150" s="23">
        <v>36</v>
      </c>
      <c r="Z150" s="5"/>
      <c r="AA150" s="21">
        <v>34117</v>
      </c>
      <c r="AB150" s="22">
        <v>23.2</v>
      </c>
      <c r="AC150" s="22">
        <v>19.8</v>
      </c>
      <c r="AD150" s="22">
        <f t="shared" si="15"/>
        <v>21.5</v>
      </c>
      <c r="AE150" s="22">
        <v>0</v>
      </c>
      <c r="AF150" s="22">
        <v>1022.6</v>
      </c>
      <c r="AG150" s="22">
        <v>1015.9</v>
      </c>
      <c r="AH150" s="23">
        <v>36</v>
      </c>
      <c r="AJ150" s="5"/>
      <c r="AK150" s="21">
        <v>34482</v>
      </c>
      <c r="AL150" s="22">
        <v>21.2</v>
      </c>
      <c r="AM150" s="22">
        <v>17</v>
      </c>
      <c r="AN150" s="22">
        <f t="shared" si="14"/>
        <v>19.100000000000001</v>
      </c>
      <c r="AO150" s="22">
        <v>0</v>
      </c>
      <c r="AP150" s="22">
        <v>1017.9</v>
      </c>
      <c r="AQ150" s="22">
        <v>1015.9</v>
      </c>
      <c r="AR150" s="23">
        <v>27</v>
      </c>
    </row>
    <row r="151" spans="2:44" x14ac:dyDescent="0.25">
      <c r="B151" s="5"/>
      <c r="C151" s="8">
        <v>33022</v>
      </c>
      <c r="D151" s="6">
        <v>21.6</v>
      </c>
      <c r="E151" s="6">
        <v>15.8</v>
      </c>
      <c r="F151" s="6">
        <f t="shared" si="11"/>
        <v>18.700000000000003</v>
      </c>
      <c r="G151" s="6">
        <v>0</v>
      </c>
      <c r="I151" s="5"/>
      <c r="J151" s="8">
        <v>33387</v>
      </c>
      <c r="K151" s="6">
        <v>20.6</v>
      </c>
      <c r="L151" s="6">
        <v>15</v>
      </c>
      <c r="M151" s="6">
        <f t="shared" si="12"/>
        <v>17.8</v>
      </c>
      <c r="N151" s="6">
        <v>0</v>
      </c>
      <c r="P151" s="5"/>
      <c r="Q151" s="21">
        <v>33752</v>
      </c>
      <c r="R151" s="22">
        <v>22.4</v>
      </c>
      <c r="S151" s="22">
        <v>17.8</v>
      </c>
      <c r="T151" s="22">
        <f t="shared" si="13"/>
        <v>20.100000000000001</v>
      </c>
      <c r="U151" s="22">
        <v>0.2</v>
      </c>
      <c r="V151" s="22">
        <v>1014.6</v>
      </c>
      <c r="W151" s="22">
        <v>1013.2</v>
      </c>
      <c r="X151" s="23">
        <v>24</v>
      </c>
      <c r="Z151" s="5"/>
      <c r="AA151" s="21">
        <v>34118</v>
      </c>
      <c r="AB151" s="22">
        <v>23.6</v>
      </c>
      <c r="AC151" s="22">
        <v>16.600000000000001</v>
      </c>
      <c r="AD151" s="22">
        <f t="shared" si="15"/>
        <v>20.100000000000001</v>
      </c>
      <c r="AE151" s="22">
        <v>0</v>
      </c>
      <c r="AF151" s="22">
        <v>1022.6</v>
      </c>
      <c r="AG151" s="22">
        <v>1018.6</v>
      </c>
      <c r="AH151" s="23">
        <v>24</v>
      </c>
      <c r="AJ151" s="5"/>
      <c r="AK151" s="21">
        <v>34483</v>
      </c>
      <c r="AL151" s="22">
        <v>19.8</v>
      </c>
      <c r="AM151" s="22">
        <v>16.8</v>
      </c>
      <c r="AN151" s="22">
        <f t="shared" si="14"/>
        <v>18.3</v>
      </c>
      <c r="AO151" s="22">
        <v>0</v>
      </c>
      <c r="AP151" s="22">
        <v>1018.4</v>
      </c>
      <c r="AQ151" s="22">
        <v>1016.6</v>
      </c>
      <c r="AR151" s="23">
        <v>14</v>
      </c>
    </row>
    <row r="152" spans="2:44" x14ac:dyDescent="0.25">
      <c r="B152" s="5"/>
      <c r="C152" s="8">
        <v>33023</v>
      </c>
      <c r="D152" s="6">
        <v>22</v>
      </c>
      <c r="E152" s="6">
        <v>18</v>
      </c>
      <c r="F152" s="6">
        <f t="shared" si="11"/>
        <v>20</v>
      </c>
      <c r="G152" s="6">
        <v>0.6</v>
      </c>
      <c r="I152" s="5"/>
      <c r="J152" s="8">
        <v>33388</v>
      </c>
      <c r="K152" s="6">
        <v>20.6</v>
      </c>
      <c r="L152" s="6">
        <v>15.2</v>
      </c>
      <c r="M152" s="6">
        <f t="shared" si="12"/>
        <v>17.899999999999999</v>
      </c>
      <c r="N152" s="6">
        <v>0.1</v>
      </c>
      <c r="P152" s="5"/>
      <c r="Q152" s="21">
        <v>33753</v>
      </c>
      <c r="R152" s="22">
        <v>24.4</v>
      </c>
      <c r="S152" s="22">
        <v>19</v>
      </c>
      <c r="T152" s="22">
        <f t="shared" si="13"/>
        <v>21.7</v>
      </c>
      <c r="U152" s="22">
        <v>0.2</v>
      </c>
      <c r="V152" s="22">
        <v>1014.6</v>
      </c>
      <c r="W152" s="22">
        <v>1013.2</v>
      </c>
      <c r="X152" s="23">
        <v>28</v>
      </c>
      <c r="Z152" s="5"/>
      <c r="AA152" s="21">
        <v>34119</v>
      </c>
      <c r="AB152" s="22">
        <v>22.8</v>
      </c>
      <c r="AC152" s="22">
        <v>18.2</v>
      </c>
      <c r="AD152" s="22">
        <f t="shared" si="15"/>
        <v>20.5</v>
      </c>
      <c r="AE152" s="22">
        <v>0</v>
      </c>
      <c r="AF152" s="22">
        <v>1021.2</v>
      </c>
      <c r="AG152" s="22">
        <v>1018</v>
      </c>
      <c r="AH152" s="23">
        <v>22</v>
      </c>
      <c r="AJ152" s="5"/>
      <c r="AK152" s="21">
        <v>34484</v>
      </c>
      <c r="AL152" s="22">
        <v>22.2</v>
      </c>
      <c r="AM152" s="22">
        <v>17.2</v>
      </c>
      <c r="AN152" s="22">
        <f t="shared" si="14"/>
        <v>19.7</v>
      </c>
      <c r="AO152" s="22">
        <v>0</v>
      </c>
      <c r="AP152" s="22">
        <v>1019.9</v>
      </c>
      <c r="AQ152" s="22">
        <v>1017.2</v>
      </c>
      <c r="AR152" s="23">
        <v>18</v>
      </c>
    </row>
    <row r="153" spans="2:44" x14ac:dyDescent="0.25">
      <c r="B153" s="5"/>
      <c r="C153" s="12">
        <v>33024</v>
      </c>
      <c r="D153" s="13">
        <v>22</v>
      </c>
      <c r="E153" s="13">
        <v>14.8</v>
      </c>
      <c r="F153" s="13">
        <f t="shared" si="11"/>
        <v>18.399999999999999</v>
      </c>
      <c r="G153" s="13">
        <v>1.4</v>
      </c>
      <c r="I153" s="5"/>
      <c r="J153" s="12">
        <v>33389</v>
      </c>
      <c r="K153" s="13">
        <v>20</v>
      </c>
      <c r="L153" s="13">
        <v>16.600000000000001</v>
      </c>
      <c r="M153" s="13">
        <f t="shared" si="12"/>
        <v>18.3</v>
      </c>
      <c r="N153" s="13">
        <v>0.1</v>
      </c>
      <c r="P153" s="5"/>
      <c r="Q153" s="21">
        <v>33754</v>
      </c>
      <c r="R153" s="22">
        <v>22.8</v>
      </c>
      <c r="S153" s="22">
        <v>19.399999999999999</v>
      </c>
      <c r="T153" s="22">
        <f t="shared" si="13"/>
        <v>21.1</v>
      </c>
      <c r="U153" s="22">
        <v>0.1</v>
      </c>
      <c r="V153" s="22">
        <v>1015.9</v>
      </c>
      <c r="W153" s="22">
        <v>1014</v>
      </c>
      <c r="X153" s="23">
        <v>21</v>
      </c>
      <c r="Z153" s="5"/>
      <c r="AA153" s="24">
        <v>34120</v>
      </c>
      <c r="AB153" s="25">
        <v>23.4</v>
      </c>
      <c r="AC153" s="25">
        <v>18</v>
      </c>
      <c r="AD153" s="25">
        <f t="shared" si="15"/>
        <v>20.7</v>
      </c>
      <c r="AE153" s="25">
        <v>0</v>
      </c>
      <c r="AF153" s="25">
        <v>1023.9</v>
      </c>
      <c r="AG153" s="25">
        <v>1021.2</v>
      </c>
      <c r="AH153" s="26">
        <v>9</v>
      </c>
      <c r="AJ153" s="5"/>
      <c r="AK153" s="24">
        <v>34485</v>
      </c>
      <c r="AL153" s="25">
        <v>24</v>
      </c>
      <c r="AM153" s="25">
        <v>19</v>
      </c>
      <c r="AN153" s="25">
        <f t="shared" si="14"/>
        <v>21.5</v>
      </c>
      <c r="AO153" s="25">
        <v>0</v>
      </c>
      <c r="AP153" s="25">
        <v>1023.9</v>
      </c>
      <c r="AQ153" s="25">
        <v>1019.9</v>
      </c>
      <c r="AR153" s="26">
        <v>10</v>
      </c>
    </row>
    <row r="154" spans="2:44" x14ac:dyDescent="0.25">
      <c r="B154" s="5" t="s">
        <v>10</v>
      </c>
      <c r="C154" s="8">
        <v>33025</v>
      </c>
      <c r="D154" s="6">
        <v>23</v>
      </c>
      <c r="E154" s="6">
        <v>16.399999999999999</v>
      </c>
      <c r="F154" s="6">
        <f t="shared" si="11"/>
        <v>19.7</v>
      </c>
      <c r="G154" s="6">
        <v>0</v>
      </c>
      <c r="I154" s="5" t="s">
        <v>10</v>
      </c>
      <c r="J154" s="8">
        <v>33390</v>
      </c>
      <c r="K154" s="6">
        <v>19.8</v>
      </c>
      <c r="L154" s="6">
        <v>15.8</v>
      </c>
      <c r="M154" s="6">
        <f t="shared" si="12"/>
        <v>17.8</v>
      </c>
      <c r="N154" s="6">
        <v>0.1</v>
      </c>
      <c r="P154" s="5"/>
      <c r="Q154" s="24">
        <v>33755</v>
      </c>
      <c r="R154" s="25">
        <v>23.2</v>
      </c>
      <c r="S154" s="25">
        <v>17.8</v>
      </c>
      <c r="T154" s="25">
        <f t="shared" si="13"/>
        <v>20.5</v>
      </c>
      <c r="U154" s="25">
        <v>0.4</v>
      </c>
      <c r="V154" s="25">
        <v>1014.6</v>
      </c>
      <c r="W154" s="25">
        <v>1011.6</v>
      </c>
      <c r="X154" s="26">
        <v>26</v>
      </c>
      <c r="Z154" s="5" t="s">
        <v>10</v>
      </c>
      <c r="AA154" s="21">
        <v>34121</v>
      </c>
      <c r="AB154" s="22">
        <v>24.6</v>
      </c>
      <c r="AC154" s="22">
        <v>17.2</v>
      </c>
      <c r="AD154" s="22">
        <f t="shared" si="15"/>
        <v>20.9</v>
      </c>
      <c r="AE154" s="22">
        <v>0</v>
      </c>
      <c r="AF154" s="22">
        <v>1022.6</v>
      </c>
      <c r="AG154" s="22">
        <v>1018.9</v>
      </c>
      <c r="AH154" s="23">
        <v>36</v>
      </c>
      <c r="AJ154" s="5" t="s">
        <v>10</v>
      </c>
      <c r="AK154" s="21">
        <v>34486</v>
      </c>
      <c r="AL154" s="22">
        <v>22.6</v>
      </c>
      <c r="AM154" s="22">
        <v>20</v>
      </c>
      <c r="AN154" s="22">
        <f t="shared" si="14"/>
        <v>21.3</v>
      </c>
      <c r="AO154" s="22">
        <v>0</v>
      </c>
      <c r="AP154" s="22">
        <v>1021.2</v>
      </c>
      <c r="AQ154" s="22">
        <v>1015.9</v>
      </c>
      <c r="AR154" s="23">
        <v>30</v>
      </c>
    </row>
    <row r="155" spans="2:44" x14ac:dyDescent="0.25">
      <c r="B155" s="5"/>
      <c r="C155" s="8">
        <v>33026</v>
      </c>
      <c r="D155" s="6">
        <v>23.4</v>
      </c>
      <c r="E155" s="6">
        <v>16.600000000000001</v>
      </c>
      <c r="F155" s="6">
        <f t="shared" si="11"/>
        <v>20</v>
      </c>
      <c r="G155" s="6">
        <v>0</v>
      </c>
      <c r="I155" s="5"/>
      <c r="J155" s="8">
        <v>33391</v>
      </c>
      <c r="K155" s="6">
        <v>20</v>
      </c>
      <c r="L155" s="6">
        <v>16</v>
      </c>
      <c r="M155" s="6">
        <f t="shared" si="12"/>
        <v>18</v>
      </c>
      <c r="N155" s="6">
        <v>0.1</v>
      </c>
      <c r="P155" s="5" t="s">
        <v>10</v>
      </c>
      <c r="Q155" s="21">
        <v>33756</v>
      </c>
      <c r="R155" s="22">
        <v>19.2</v>
      </c>
      <c r="S155" s="22">
        <v>15.2</v>
      </c>
      <c r="T155" s="22">
        <f t="shared" si="13"/>
        <v>17.2</v>
      </c>
      <c r="U155" s="22">
        <v>77.2</v>
      </c>
      <c r="V155" s="22">
        <v>1012.5</v>
      </c>
      <c r="W155" s="22">
        <v>1007.2</v>
      </c>
      <c r="X155" s="23">
        <v>52</v>
      </c>
      <c r="Z155" s="5"/>
      <c r="AA155" s="21">
        <v>34122</v>
      </c>
      <c r="AB155" s="22">
        <v>23.8</v>
      </c>
      <c r="AC155" s="22">
        <v>19.8</v>
      </c>
      <c r="AD155" s="22">
        <f t="shared" si="15"/>
        <v>21.8</v>
      </c>
      <c r="AE155" s="22">
        <v>0</v>
      </c>
      <c r="AF155" s="22">
        <v>1025.2</v>
      </c>
      <c r="AG155" s="22">
        <v>1018.9</v>
      </c>
      <c r="AH155" s="23">
        <v>18</v>
      </c>
      <c r="AJ155" s="5"/>
      <c r="AK155" s="21">
        <v>34487</v>
      </c>
      <c r="AL155" s="22">
        <v>31</v>
      </c>
      <c r="AM155" s="22">
        <v>19.399999999999999</v>
      </c>
      <c r="AN155" s="22">
        <f t="shared" si="14"/>
        <v>25.2</v>
      </c>
      <c r="AO155" s="22">
        <v>0</v>
      </c>
      <c r="AP155" s="22">
        <v>1022.6</v>
      </c>
      <c r="AQ155" s="22">
        <v>1015.9</v>
      </c>
      <c r="AR155" s="23">
        <v>50</v>
      </c>
    </row>
    <row r="156" spans="2:44" x14ac:dyDescent="0.25">
      <c r="B156" s="5"/>
      <c r="C156" s="8">
        <v>33027</v>
      </c>
      <c r="D156" s="6">
        <v>22.8</v>
      </c>
      <c r="E156" s="6">
        <v>17.399999999999999</v>
      </c>
      <c r="F156" s="6">
        <f t="shared" si="11"/>
        <v>20.100000000000001</v>
      </c>
      <c r="G156" s="6">
        <v>0</v>
      </c>
      <c r="I156" s="5"/>
      <c r="J156" s="8">
        <v>33392</v>
      </c>
      <c r="K156" s="6">
        <v>20.399999999999999</v>
      </c>
      <c r="L156" s="6">
        <v>15.2</v>
      </c>
      <c r="M156" s="6">
        <f t="shared" si="12"/>
        <v>17.799999999999997</v>
      </c>
      <c r="N156" s="6">
        <v>0.2</v>
      </c>
      <c r="P156" s="5"/>
      <c r="Q156" s="21">
        <v>33757</v>
      </c>
      <c r="R156" s="22">
        <v>21</v>
      </c>
      <c r="S156" s="22">
        <v>14.2</v>
      </c>
      <c r="T156" s="22">
        <f t="shared" si="13"/>
        <v>17.600000000000001</v>
      </c>
      <c r="U156" s="22">
        <v>0</v>
      </c>
      <c r="V156" s="22">
        <v>1015.2</v>
      </c>
      <c r="W156" s="22">
        <v>1011.9</v>
      </c>
      <c r="X156" s="23">
        <v>24</v>
      </c>
      <c r="Z156" s="5"/>
      <c r="AA156" s="21">
        <v>34123</v>
      </c>
      <c r="AB156" s="22">
        <v>22.2</v>
      </c>
      <c r="AC156" s="22">
        <v>18.600000000000001</v>
      </c>
      <c r="AD156" s="22">
        <f t="shared" si="15"/>
        <v>20.399999999999999</v>
      </c>
      <c r="AE156" s="22">
        <v>0</v>
      </c>
      <c r="AF156" s="22">
        <v>1025.2</v>
      </c>
      <c r="AG156" s="22">
        <v>1019.9</v>
      </c>
      <c r="AH156" s="23">
        <v>34</v>
      </c>
      <c r="AJ156" s="5"/>
      <c r="AK156" s="21">
        <v>34488</v>
      </c>
      <c r="AL156" s="22">
        <v>23.4</v>
      </c>
      <c r="AM156" s="22">
        <v>17.8</v>
      </c>
      <c r="AN156" s="22">
        <f t="shared" si="14"/>
        <v>20.6</v>
      </c>
      <c r="AO156" s="22">
        <v>0</v>
      </c>
      <c r="AP156" s="22">
        <v>1022.6</v>
      </c>
      <c r="AQ156" s="22">
        <v>1019</v>
      </c>
      <c r="AR156" s="23">
        <v>18</v>
      </c>
    </row>
    <row r="157" spans="2:44" x14ac:dyDescent="0.25">
      <c r="B157" s="5"/>
      <c r="C157" s="8">
        <v>33028</v>
      </c>
      <c r="D157" s="6">
        <v>23</v>
      </c>
      <c r="E157" s="6">
        <v>19</v>
      </c>
      <c r="F157" s="6">
        <f t="shared" si="11"/>
        <v>21</v>
      </c>
      <c r="G157" s="6">
        <v>0.2</v>
      </c>
      <c r="I157" s="5"/>
      <c r="J157" s="8">
        <v>33393</v>
      </c>
      <c r="K157" s="6">
        <v>20.8</v>
      </c>
      <c r="L157" s="6">
        <v>17.600000000000001</v>
      </c>
      <c r="M157" s="6">
        <f t="shared" si="12"/>
        <v>19.200000000000003</v>
      </c>
      <c r="N157" s="6">
        <v>0</v>
      </c>
      <c r="P157" s="5"/>
      <c r="Q157" s="21">
        <v>33758</v>
      </c>
      <c r="R157" s="22">
        <v>21.4</v>
      </c>
      <c r="S157" s="22">
        <v>15.8</v>
      </c>
      <c r="T157" s="22">
        <f t="shared" si="13"/>
        <v>18.600000000000001</v>
      </c>
      <c r="U157" s="22">
        <v>0</v>
      </c>
      <c r="V157" s="22">
        <v>1018.6</v>
      </c>
      <c r="W157" s="22">
        <v>1015.2</v>
      </c>
      <c r="X157" s="23">
        <v>18</v>
      </c>
      <c r="Z157" s="5"/>
      <c r="AA157" s="21">
        <v>34124</v>
      </c>
      <c r="AB157" s="22">
        <v>24.8</v>
      </c>
      <c r="AC157" s="22">
        <v>19</v>
      </c>
      <c r="AD157" s="22">
        <f t="shared" si="15"/>
        <v>21.9</v>
      </c>
      <c r="AE157" s="22">
        <v>0</v>
      </c>
      <c r="AF157" s="22">
        <v>1019.9</v>
      </c>
      <c r="AG157" s="22">
        <v>1018.2</v>
      </c>
      <c r="AH157" s="23">
        <v>22</v>
      </c>
      <c r="AJ157" s="5"/>
      <c r="AK157" s="21">
        <v>34489</v>
      </c>
      <c r="AL157" s="22">
        <v>24</v>
      </c>
      <c r="AM157" s="22">
        <v>18</v>
      </c>
      <c r="AN157" s="22">
        <f t="shared" si="14"/>
        <v>21</v>
      </c>
      <c r="AO157" s="22">
        <v>0</v>
      </c>
      <c r="AP157" s="22">
        <v>1024.5999999999999</v>
      </c>
      <c r="AQ157" s="22">
        <v>1029.9000000000001</v>
      </c>
      <c r="AR157" s="23">
        <v>37</v>
      </c>
    </row>
    <row r="158" spans="2:44" x14ac:dyDescent="0.25">
      <c r="B158" s="5"/>
      <c r="C158" s="8">
        <v>33029</v>
      </c>
      <c r="D158" s="6">
        <v>23.4</v>
      </c>
      <c r="E158" s="6">
        <v>19.2</v>
      </c>
      <c r="F158" s="6">
        <f t="shared" si="11"/>
        <v>21.299999999999997</v>
      </c>
      <c r="G158" s="6">
        <v>1.8</v>
      </c>
      <c r="I158" s="5"/>
      <c r="J158" s="8">
        <v>33394</v>
      </c>
      <c r="K158" s="6">
        <v>21</v>
      </c>
      <c r="L158" s="6">
        <v>17.600000000000001</v>
      </c>
      <c r="M158" s="6">
        <f t="shared" si="12"/>
        <v>19.3</v>
      </c>
      <c r="N158" s="6">
        <v>0</v>
      </c>
      <c r="P158" s="5"/>
      <c r="Q158" s="21">
        <v>33759</v>
      </c>
      <c r="R158" s="22">
        <v>22</v>
      </c>
      <c r="S158" s="22">
        <v>15.6</v>
      </c>
      <c r="T158" s="22">
        <f t="shared" si="13"/>
        <v>18.8</v>
      </c>
      <c r="U158" s="22">
        <v>3.4</v>
      </c>
      <c r="V158" s="22">
        <v>1018.8</v>
      </c>
      <c r="W158" s="22">
        <v>1015.9</v>
      </c>
      <c r="X158" s="23">
        <v>46</v>
      </c>
      <c r="Z158" s="5"/>
      <c r="AA158" s="21">
        <v>34125</v>
      </c>
      <c r="AB158" s="22">
        <v>23.6</v>
      </c>
      <c r="AC158" s="22">
        <v>18.8</v>
      </c>
      <c r="AD158" s="22">
        <f t="shared" si="15"/>
        <v>21.200000000000003</v>
      </c>
      <c r="AE158" s="22">
        <v>0</v>
      </c>
      <c r="AF158" s="22">
        <v>1021.2</v>
      </c>
      <c r="AG158" s="22">
        <v>1019.6</v>
      </c>
      <c r="AH158" s="23">
        <v>18</v>
      </c>
      <c r="AJ158" s="5"/>
      <c r="AK158" s="21">
        <v>34490</v>
      </c>
      <c r="AL158" s="22">
        <v>21.4</v>
      </c>
      <c r="AM158" s="22">
        <v>19.2</v>
      </c>
      <c r="AN158" s="22">
        <f t="shared" si="14"/>
        <v>20.299999999999997</v>
      </c>
      <c r="AO158" s="22">
        <v>0</v>
      </c>
      <c r="AP158" s="22">
        <v>1023.4</v>
      </c>
      <c r="AQ158" s="22">
        <v>1020.6</v>
      </c>
      <c r="AR158" s="23">
        <v>10</v>
      </c>
    </row>
    <row r="159" spans="2:44" x14ac:dyDescent="0.25">
      <c r="B159" s="5"/>
      <c r="C159" s="8">
        <v>33030</v>
      </c>
      <c r="D159" s="6">
        <v>22.2</v>
      </c>
      <c r="E159" s="6">
        <v>16.8</v>
      </c>
      <c r="F159" s="6">
        <f t="shared" si="11"/>
        <v>19.5</v>
      </c>
      <c r="G159" s="6">
        <v>0.6</v>
      </c>
      <c r="I159" s="5"/>
      <c r="J159" s="8">
        <v>33395</v>
      </c>
      <c r="K159" s="6">
        <v>21.2</v>
      </c>
      <c r="L159" s="6">
        <v>18.399999999999999</v>
      </c>
      <c r="M159" s="6">
        <f t="shared" si="12"/>
        <v>19.799999999999997</v>
      </c>
      <c r="N159" s="6">
        <v>0</v>
      </c>
      <c r="P159" s="5"/>
      <c r="Q159" s="21">
        <v>33760</v>
      </c>
      <c r="R159" s="22">
        <v>23.4</v>
      </c>
      <c r="S159" s="22">
        <v>12</v>
      </c>
      <c r="T159" s="22">
        <f t="shared" si="13"/>
        <v>17.7</v>
      </c>
      <c r="U159" s="22">
        <v>0</v>
      </c>
      <c r="V159" s="22">
        <v>1019.9</v>
      </c>
      <c r="W159" s="22">
        <v>1017.2</v>
      </c>
      <c r="X159" s="23">
        <v>36</v>
      </c>
      <c r="Z159" s="5"/>
      <c r="AA159" s="21">
        <v>34126</v>
      </c>
      <c r="AB159" s="22">
        <v>24.8</v>
      </c>
      <c r="AC159" s="22">
        <v>19</v>
      </c>
      <c r="AD159" s="22">
        <f t="shared" si="15"/>
        <v>21.9</v>
      </c>
      <c r="AE159" s="22">
        <v>0</v>
      </c>
      <c r="AF159" s="22">
        <v>1021.5</v>
      </c>
      <c r="AG159" s="22">
        <v>1019.6</v>
      </c>
      <c r="AH159" s="23">
        <v>22</v>
      </c>
      <c r="AJ159" s="5"/>
      <c r="AK159" s="21">
        <v>34491</v>
      </c>
      <c r="AL159" s="22">
        <v>22.6</v>
      </c>
      <c r="AM159" s="22">
        <v>17.2</v>
      </c>
      <c r="AN159" s="22">
        <f t="shared" si="14"/>
        <v>19.899999999999999</v>
      </c>
      <c r="AO159" s="22">
        <v>0</v>
      </c>
      <c r="AP159" s="22">
        <v>1024.4000000000001</v>
      </c>
      <c r="AQ159" s="22">
        <v>1023</v>
      </c>
      <c r="AR159" s="23">
        <v>32</v>
      </c>
    </row>
    <row r="160" spans="2:44" x14ac:dyDescent="0.25">
      <c r="B160" s="5"/>
      <c r="C160" s="8">
        <v>33031</v>
      </c>
      <c r="D160" s="6">
        <v>21.8</v>
      </c>
      <c r="E160" s="6">
        <v>17.2</v>
      </c>
      <c r="F160" s="6">
        <f t="shared" si="11"/>
        <v>19.5</v>
      </c>
      <c r="G160" s="6">
        <v>0</v>
      </c>
      <c r="I160" s="5"/>
      <c r="J160" s="8">
        <v>33396</v>
      </c>
      <c r="K160" s="6">
        <v>27.8</v>
      </c>
      <c r="L160" s="6">
        <v>17.399999999999999</v>
      </c>
      <c r="M160" s="6">
        <f t="shared" si="12"/>
        <v>22.6</v>
      </c>
      <c r="N160" s="6">
        <v>0</v>
      </c>
      <c r="P160" s="5"/>
      <c r="Q160" s="21">
        <v>33761</v>
      </c>
      <c r="R160" s="22">
        <v>19</v>
      </c>
      <c r="S160" s="22">
        <v>14.4</v>
      </c>
      <c r="T160" s="22">
        <f t="shared" si="13"/>
        <v>16.7</v>
      </c>
      <c r="U160" s="22">
        <v>33.4</v>
      </c>
      <c r="V160" s="22">
        <v>1019.2</v>
      </c>
      <c r="W160" s="22">
        <v>1014</v>
      </c>
      <c r="X160" s="23">
        <v>32</v>
      </c>
      <c r="Z160" s="5"/>
      <c r="AA160" s="21">
        <v>34127</v>
      </c>
      <c r="AB160" s="22">
        <v>25.8</v>
      </c>
      <c r="AC160" s="22">
        <v>21.2</v>
      </c>
      <c r="AD160" s="22">
        <f t="shared" si="15"/>
        <v>23.5</v>
      </c>
      <c r="AE160" s="22">
        <v>0</v>
      </c>
      <c r="AF160" s="22">
        <v>1019.6</v>
      </c>
      <c r="AG160" s="22">
        <v>1017.9</v>
      </c>
      <c r="AH160" s="23">
        <v>18</v>
      </c>
      <c r="AJ160" s="5"/>
      <c r="AK160" s="21">
        <v>34492</v>
      </c>
      <c r="AL160" s="22">
        <v>24.2</v>
      </c>
      <c r="AM160" s="22">
        <v>18.8</v>
      </c>
      <c r="AN160" s="22">
        <f t="shared" si="14"/>
        <v>21.5</v>
      </c>
      <c r="AO160" s="22">
        <v>0</v>
      </c>
      <c r="AP160" s="22">
        <v>1023</v>
      </c>
      <c r="AQ160" s="22">
        <v>1020.6</v>
      </c>
      <c r="AR160" s="23">
        <v>30</v>
      </c>
    </row>
    <row r="161" spans="2:44" x14ac:dyDescent="0.25">
      <c r="B161" s="5"/>
      <c r="C161" s="8">
        <v>33032</v>
      </c>
      <c r="D161" s="6">
        <v>22</v>
      </c>
      <c r="E161" s="6">
        <v>18.600000000000001</v>
      </c>
      <c r="F161" s="6">
        <f t="shared" si="11"/>
        <v>20.3</v>
      </c>
      <c r="G161" s="6">
        <v>0</v>
      </c>
      <c r="I161" s="5"/>
      <c r="J161" s="8">
        <v>33397</v>
      </c>
      <c r="K161" s="6">
        <v>23.2</v>
      </c>
      <c r="L161" s="6">
        <v>17</v>
      </c>
      <c r="M161" s="6">
        <f t="shared" si="12"/>
        <v>20.100000000000001</v>
      </c>
      <c r="N161" s="6">
        <v>0</v>
      </c>
      <c r="P161" s="5"/>
      <c r="Q161" s="21">
        <v>33762</v>
      </c>
      <c r="R161" s="22">
        <v>20.6</v>
      </c>
      <c r="S161" s="22">
        <v>12.4</v>
      </c>
      <c r="T161" s="22">
        <f t="shared" si="13"/>
        <v>16.5</v>
      </c>
      <c r="U161" s="22">
        <v>0.2</v>
      </c>
      <c r="V161" s="22">
        <v>1014</v>
      </c>
      <c r="W161" s="22">
        <v>1012.4</v>
      </c>
      <c r="X161" s="23">
        <v>38</v>
      </c>
      <c r="Z161" s="5"/>
      <c r="AA161" s="21">
        <v>34128</v>
      </c>
      <c r="AB161" s="22">
        <v>25.6</v>
      </c>
      <c r="AC161" s="22">
        <v>19.600000000000001</v>
      </c>
      <c r="AD161" s="22">
        <f t="shared" si="15"/>
        <v>22.6</v>
      </c>
      <c r="AE161" s="22">
        <v>0.1</v>
      </c>
      <c r="AF161" s="22">
        <v>1017.9</v>
      </c>
      <c r="AG161" s="22">
        <v>1016.2</v>
      </c>
      <c r="AH161" s="23">
        <v>17</v>
      </c>
      <c r="AJ161" s="5"/>
      <c r="AK161" s="21">
        <v>34493</v>
      </c>
      <c r="AL161" s="22">
        <v>21</v>
      </c>
      <c r="AM161" s="22">
        <v>18.600000000000001</v>
      </c>
      <c r="AN161" s="22">
        <f t="shared" si="14"/>
        <v>19.8</v>
      </c>
      <c r="AO161" s="22">
        <v>7.8</v>
      </c>
      <c r="AP161" s="22">
        <v>1022.6</v>
      </c>
      <c r="AQ161" s="22">
        <v>1019.9</v>
      </c>
      <c r="AR161" s="23">
        <v>18</v>
      </c>
    </row>
    <row r="162" spans="2:44" x14ac:dyDescent="0.25">
      <c r="B162" s="5"/>
      <c r="C162" s="8">
        <v>33033</v>
      </c>
      <c r="D162" s="6">
        <v>20.6</v>
      </c>
      <c r="E162" s="6">
        <v>17</v>
      </c>
      <c r="F162" s="6">
        <f t="shared" si="11"/>
        <v>18.8</v>
      </c>
      <c r="G162" s="6">
        <v>0.2</v>
      </c>
      <c r="I162" s="5"/>
      <c r="J162" s="8">
        <v>33398</v>
      </c>
      <c r="K162" s="6">
        <v>24</v>
      </c>
      <c r="L162" s="6">
        <v>16.399999999999999</v>
      </c>
      <c r="M162" s="6">
        <f t="shared" si="12"/>
        <v>20.2</v>
      </c>
      <c r="N162" s="6">
        <v>0</v>
      </c>
      <c r="P162" s="5"/>
      <c r="Q162" s="21">
        <v>33763</v>
      </c>
      <c r="R162" s="22">
        <v>22</v>
      </c>
      <c r="S162" s="22">
        <v>14.8</v>
      </c>
      <c r="T162" s="22">
        <f t="shared" si="13"/>
        <v>18.399999999999999</v>
      </c>
      <c r="U162" s="22">
        <v>0</v>
      </c>
      <c r="V162" s="22">
        <v>1013.8</v>
      </c>
      <c r="W162" s="22">
        <v>1012.7</v>
      </c>
      <c r="X162" s="23">
        <v>36</v>
      </c>
      <c r="Z162" s="5"/>
      <c r="AA162" s="21">
        <v>34129</v>
      </c>
      <c r="AB162" s="22">
        <v>24.2</v>
      </c>
      <c r="AC162" s="22">
        <v>20</v>
      </c>
      <c r="AD162" s="22">
        <f t="shared" si="15"/>
        <v>22.1</v>
      </c>
      <c r="AE162" s="22">
        <v>0</v>
      </c>
      <c r="AF162" s="22">
        <v>1019</v>
      </c>
      <c r="AG162" s="22">
        <v>1016.5</v>
      </c>
      <c r="AH162" s="23">
        <v>10</v>
      </c>
      <c r="AJ162" s="5"/>
      <c r="AK162" s="21">
        <v>34494</v>
      </c>
      <c r="AL162" s="22">
        <v>23.2</v>
      </c>
      <c r="AM162" s="22">
        <v>17.600000000000001</v>
      </c>
      <c r="AN162" s="22">
        <f t="shared" si="14"/>
        <v>20.399999999999999</v>
      </c>
      <c r="AO162" s="22">
        <v>0.1</v>
      </c>
      <c r="AP162" s="22">
        <v>1025.8</v>
      </c>
      <c r="AQ162" s="22">
        <v>1022.6</v>
      </c>
      <c r="AR162" s="23">
        <v>32</v>
      </c>
    </row>
    <row r="163" spans="2:44" x14ac:dyDescent="0.25">
      <c r="B163" s="5"/>
      <c r="C163" s="8">
        <v>33034</v>
      </c>
      <c r="D163" s="6">
        <v>20.399999999999999</v>
      </c>
      <c r="E163" s="6">
        <v>14.6</v>
      </c>
      <c r="F163" s="6">
        <f t="shared" si="11"/>
        <v>17.5</v>
      </c>
      <c r="G163" s="6">
        <v>0.4</v>
      </c>
      <c r="I163" s="5"/>
      <c r="J163" s="8">
        <v>33399</v>
      </c>
      <c r="K163" s="6">
        <v>22.2</v>
      </c>
      <c r="L163" s="6">
        <v>18.2</v>
      </c>
      <c r="M163" s="6">
        <f t="shared" si="12"/>
        <v>20.2</v>
      </c>
      <c r="N163" s="6">
        <v>0.1</v>
      </c>
      <c r="P163" s="5"/>
      <c r="Q163" s="21">
        <v>33764</v>
      </c>
      <c r="R163" s="22">
        <v>19.600000000000001</v>
      </c>
      <c r="S163" s="22">
        <v>14.8</v>
      </c>
      <c r="T163" s="22">
        <f t="shared" si="13"/>
        <v>17.200000000000003</v>
      </c>
      <c r="U163" s="22">
        <v>25.8</v>
      </c>
      <c r="V163" s="22">
        <v>1013.4</v>
      </c>
      <c r="W163" s="22">
        <v>1011.9</v>
      </c>
      <c r="X163" s="23">
        <v>21</v>
      </c>
      <c r="Z163" s="5"/>
      <c r="AA163" s="21">
        <v>34130</v>
      </c>
      <c r="AB163" s="22">
        <v>27.6</v>
      </c>
      <c r="AC163" s="22">
        <v>20.399999999999999</v>
      </c>
      <c r="AD163" s="22">
        <f t="shared" si="15"/>
        <v>24</v>
      </c>
      <c r="AE163" s="22">
        <v>0</v>
      </c>
      <c r="AF163" s="22">
        <v>1019</v>
      </c>
      <c r="AG163" s="22">
        <v>1015.9</v>
      </c>
      <c r="AH163" s="23">
        <v>30</v>
      </c>
      <c r="AJ163" s="5"/>
      <c r="AK163" s="21">
        <v>34495</v>
      </c>
      <c r="AL163" s="22">
        <v>22.4</v>
      </c>
      <c r="AM163" s="22">
        <v>16.600000000000001</v>
      </c>
      <c r="AN163" s="22">
        <f t="shared" si="14"/>
        <v>19.5</v>
      </c>
      <c r="AO163" s="22">
        <v>0.1</v>
      </c>
      <c r="AP163" s="22">
        <v>1026.5999999999999</v>
      </c>
      <c r="AQ163" s="22">
        <v>1022.6</v>
      </c>
      <c r="AR163" s="23">
        <v>28</v>
      </c>
    </row>
    <row r="164" spans="2:44" x14ac:dyDescent="0.25">
      <c r="B164" s="5"/>
      <c r="C164" s="8">
        <v>33035</v>
      </c>
      <c r="D164" s="6">
        <v>19.399999999999999</v>
      </c>
      <c r="E164" s="6">
        <v>14.8</v>
      </c>
      <c r="F164" s="6">
        <f t="shared" si="11"/>
        <v>17.100000000000001</v>
      </c>
      <c r="G164" s="6">
        <v>14.4</v>
      </c>
      <c r="I164" s="5"/>
      <c r="J164" s="8">
        <v>33400</v>
      </c>
      <c r="K164" s="6">
        <v>21.8</v>
      </c>
      <c r="L164" s="6">
        <v>18</v>
      </c>
      <c r="M164" s="6">
        <f t="shared" si="12"/>
        <v>19.899999999999999</v>
      </c>
      <c r="N164" s="6">
        <v>0</v>
      </c>
      <c r="P164" s="5"/>
      <c r="Q164" s="21">
        <v>33765</v>
      </c>
      <c r="R164" s="22">
        <v>17.399999999999999</v>
      </c>
      <c r="S164" s="22">
        <v>13.2</v>
      </c>
      <c r="T164" s="22">
        <f t="shared" si="13"/>
        <v>15.299999999999999</v>
      </c>
      <c r="U164" s="22">
        <v>4.5</v>
      </c>
      <c r="V164" s="22">
        <v>1014</v>
      </c>
      <c r="W164" s="22">
        <v>1012.8</v>
      </c>
      <c r="X164" s="23">
        <v>21</v>
      </c>
      <c r="Z164" s="5"/>
      <c r="AA164" s="21">
        <v>34131</v>
      </c>
      <c r="AB164" s="22">
        <v>27.2</v>
      </c>
      <c r="AC164" s="22">
        <v>19.8</v>
      </c>
      <c r="AD164" s="22">
        <f t="shared" si="15"/>
        <v>23.5</v>
      </c>
      <c r="AE164" s="22">
        <v>0</v>
      </c>
      <c r="AF164" s="22">
        <v>1023.9</v>
      </c>
      <c r="AG164" s="22">
        <v>1015.9</v>
      </c>
      <c r="AH164" s="23">
        <v>36</v>
      </c>
      <c r="AJ164" s="5"/>
      <c r="AK164" s="21">
        <v>34496</v>
      </c>
      <c r="AL164" s="22">
        <v>20</v>
      </c>
      <c r="AM164" s="22">
        <v>16.2</v>
      </c>
      <c r="AN164" s="22">
        <f t="shared" si="14"/>
        <v>18.100000000000001</v>
      </c>
      <c r="AO164" s="22">
        <v>6.2</v>
      </c>
      <c r="AP164" s="22">
        <v>1022.6</v>
      </c>
      <c r="AQ164" s="22">
        <v>1019.9</v>
      </c>
      <c r="AR164" s="23">
        <v>36</v>
      </c>
    </row>
    <row r="165" spans="2:44" x14ac:dyDescent="0.25">
      <c r="B165" s="5"/>
      <c r="C165" s="8">
        <v>33036</v>
      </c>
      <c r="D165" s="6">
        <v>21.6</v>
      </c>
      <c r="E165" s="6">
        <v>14.2</v>
      </c>
      <c r="F165" s="6">
        <f t="shared" si="11"/>
        <v>17.899999999999999</v>
      </c>
      <c r="G165" s="6">
        <v>0</v>
      </c>
      <c r="I165" s="5"/>
      <c r="J165" s="8">
        <v>33401</v>
      </c>
      <c r="K165" s="6">
        <v>25.8</v>
      </c>
      <c r="L165" s="6">
        <v>17.399999999999999</v>
      </c>
      <c r="M165" s="6">
        <f t="shared" si="12"/>
        <v>21.6</v>
      </c>
      <c r="N165" s="6">
        <v>0</v>
      </c>
      <c r="P165" s="5"/>
      <c r="Q165" s="21">
        <v>33766</v>
      </c>
      <c r="R165" s="22">
        <v>22.4</v>
      </c>
      <c r="S165" s="22">
        <v>13.8</v>
      </c>
      <c r="T165" s="22">
        <f t="shared" si="13"/>
        <v>18.100000000000001</v>
      </c>
      <c r="U165" s="22">
        <v>0.1</v>
      </c>
      <c r="V165" s="22">
        <v>1015.3</v>
      </c>
      <c r="W165" s="22">
        <v>1012.8</v>
      </c>
      <c r="X165" s="23">
        <v>30</v>
      </c>
      <c r="Z165" s="5"/>
      <c r="AA165" s="21">
        <v>34132</v>
      </c>
      <c r="AB165" s="22">
        <v>27</v>
      </c>
      <c r="AC165" s="22">
        <v>17</v>
      </c>
      <c r="AD165" s="22">
        <f t="shared" si="15"/>
        <v>22</v>
      </c>
      <c r="AE165" s="22">
        <v>0.2</v>
      </c>
      <c r="AF165" s="22">
        <v>1024.5999999999999</v>
      </c>
      <c r="AG165" s="22">
        <v>1023.8</v>
      </c>
      <c r="AH165" s="23">
        <v>44</v>
      </c>
      <c r="AJ165" s="5"/>
      <c r="AK165" s="21">
        <v>34497</v>
      </c>
      <c r="AL165" s="22">
        <v>20.399999999999999</v>
      </c>
      <c r="AM165" s="22">
        <v>13.4</v>
      </c>
      <c r="AN165" s="22">
        <f t="shared" si="14"/>
        <v>16.899999999999999</v>
      </c>
      <c r="AO165" s="22">
        <v>0</v>
      </c>
      <c r="AP165" s="22">
        <v>1023.9</v>
      </c>
      <c r="AQ165" s="22">
        <v>1020.6</v>
      </c>
      <c r="AR165" s="23">
        <v>24</v>
      </c>
    </row>
    <row r="166" spans="2:44" x14ac:dyDescent="0.25">
      <c r="B166" s="5"/>
      <c r="C166" s="8">
        <v>33037</v>
      </c>
      <c r="D166" s="6">
        <v>21.4</v>
      </c>
      <c r="E166" s="6">
        <v>18.2</v>
      </c>
      <c r="F166" s="6">
        <f t="shared" si="11"/>
        <v>19.799999999999997</v>
      </c>
      <c r="G166" s="6">
        <v>0.1</v>
      </c>
      <c r="I166" s="5"/>
      <c r="J166" s="8">
        <v>33402</v>
      </c>
      <c r="K166" s="6">
        <v>22.4</v>
      </c>
      <c r="L166" s="6">
        <v>18.2</v>
      </c>
      <c r="M166" s="6">
        <f t="shared" si="12"/>
        <v>20.299999999999997</v>
      </c>
      <c r="N166" s="6">
        <v>0</v>
      </c>
      <c r="P166" s="5"/>
      <c r="Q166" s="21">
        <v>33767</v>
      </c>
      <c r="R166" s="22">
        <v>20.6</v>
      </c>
      <c r="S166" s="22">
        <v>15.6</v>
      </c>
      <c r="T166" s="22">
        <f t="shared" si="13"/>
        <v>18.100000000000001</v>
      </c>
      <c r="U166" s="22">
        <v>0.3</v>
      </c>
      <c r="V166" s="22">
        <v>1017</v>
      </c>
      <c r="W166" s="22">
        <v>1015.3</v>
      </c>
      <c r="X166" s="23">
        <v>24</v>
      </c>
      <c r="Z166" s="5"/>
      <c r="AA166" s="21">
        <v>34133</v>
      </c>
      <c r="AB166" s="22">
        <v>23.2</v>
      </c>
      <c r="AC166" s="22">
        <v>15.6</v>
      </c>
      <c r="AD166" s="22">
        <f t="shared" si="15"/>
        <v>19.399999999999999</v>
      </c>
      <c r="AE166" s="22">
        <v>0</v>
      </c>
      <c r="AF166" s="22">
        <v>1024.7</v>
      </c>
      <c r="AG166" s="22">
        <v>1023.6</v>
      </c>
      <c r="AH166" s="23">
        <v>18</v>
      </c>
      <c r="AJ166" s="5"/>
      <c r="AK166" s="21">
        <v>34498</v>
      </c>
      <c r="AL166" s="22">
        <v>21.8</v>
      </c>
      <c r="AM166" s="22">
        <v>15.4</v>
      </c>
      <c r="AN166" s="22">
        <f t="shared" si="14"/>
        <v>18.600000000000001</v>
      </c>
      <c r="AO166" s="22">
        <v>0</v>
      </c>
      <c r="AP166" s="22">
        <v>1023.9</v>
      </c>
      <c r="AQ166" s="22">
        <v>1019.9</v>
      </c>
      <c r="AR166" s="23">
        <v>34</v>
      </c>
    </row>
    <row r="167" spans="2:44" x14ac:dyDescent="0.25">
      <c r="B167" s="5"/>
      <c r="C167" s="8">
        <v>33038</v>
      </c>
      <c r="D167" s="6">
        <v>23</v>
      </c>
      <c r="E167" s="6">
        <v>17</v>
      </c>
      <c r="F167" s="6">
        <f t="shared" si="11"/>
        <v>20</v>
      </c>
      <c r="G167" s="6">
        <v>14.2</v>
      </c>
      <c r="I167" s="5"/>
      <c r="J167" s="8">
        <v>33403</v>
      </c>
      <c r="K167" s="6">
        <v>22.6</v>
      </c>
      <c r="L167" s="6">
        <v>18.8</v>
      </c>
      <c r="M167" s="6">
        <f t="shared" si="12"/>
        <v>20.700000000000003</v>
      </c>
      <c r="N167" s="6">
        <v>0</v>
      </c>
      <c r="P167" s="5"/>
      <c r="Q167" s="21">
        <v>33768</v>
      </c>
      <c r="R167" s="22">
        <v>21.4</v>
      </c>
      <c r="S167" s="22">
        <v>15</v>
      </c>
      <c r="T167" s="22">
        <f t="shared" si="13"/>
        <v>18.2</v>
      </c>
      <c r="U167" s="22">
        <v>0.4</v>
      </c>
      <c r="V167" s="22">
        <v>1020.4</v>
      </c>
      <c r="W167" s="22">
        <v>1017</v>
      </c>
      <c r="X167" s="23">
        <v>14</v>
      </c>
      <c r="Z167" s="5"/>
      <c r="AA167" s="21">
        <v>34134</v>
      </c>
      <c r="AB167" s="22">
        <v>22.6</v>
      </c>
      <c r="AC167" s="22">
        <v>17.399999999999999</v>
      </c>
      <c r="AD167" s="22">
        <f t="shared" si="15"/>
        <v>20</v>
      </c>
      <c r="AE167" s="22">
        <v>0</v>
      </c>
      <c r="AF167" s="22">
        <v>1025.2</v>
      </c>
      <c r="AG167" s="22">
        <v>1023.6</v>
      </c>
      <c r="AH167" s="23">
        <v>18</v>
      </c>
      <c r="AJ167" s="5"/>
      <c r="AK167" s="21">
        <v>34499</v>
      </c>
      <c r="AL167" s="22">
        <v>23</v>
      </c>
      <c r="AM167" s="22">
        <v>16.8</v>
      </c>
      <c r="AN167" s="22">
        <f t="shared" si="14"/>
        <v>19.899999999999999</v>
      </c>
      <c r="AO167" s="22">
        <v>0</v>
      </c>
      <c r="AP167" s="22">
        <v>1022.6</v>
      </c>
      <c r="AQ167" s="22">
        <v>1019.9</v>
      </c>
      <c r="AR167" s="23">
        <v>32</v>
      </c>
    </row>
    <row r="168" spans="2:44" x14ac:dyDescent="0.25">
      <c r="B168" s="5"/>
      <c r="C168" s="8">
        <v>33039</v>
      </c>
      <c r="D168" s="6">
        <v>23.2</v>
      </c>
      <c r="E168" s="6">
        <v>18.399999999999999</v>
      </c>
      <c r="F168" s="6">
        <f t="shared" si="11"/>
        <v>20.799999999999997</v>
      </c>
      <c r="G168" s="6">
        <v>0</v>
      </c>
      <c r="I168" s="5"/>
      <c r="J168" s="8">
        <v>33404</v>
      </c>
      <c r="K168" s="6">
        <v>24.6</v>
      </c>
      <c r="L168" s="6">
        <v>19.600000000000001</v>
      </c>
      <c r="M168" s="6">
        <f t="shared" si="12"/>
        <v>22.1</v>
      </c>
      <c r="N168" s="6">
        <v>0</v>
      </c>
      <c r="P168" s="5"/>
      <c r="Q168" s="21">
        <v>33769</v>
      </c>
      <c r="R168" s="22">
        <v>23.6</v>
      </c>
      <c r="S168" s="22">
        <v>17.600000000000001</v>
      </c>
      <c r="T168" s="22">
        <f t="shared" si="13"/>
        <v>20.6</v>
      </c>
      <c r="U168" s="22">
        <v>0</v>
      </c>
      <c r="V168" s="22">
        <v>1021.2</v>
      </c>
      <c r="W168" s="22">
        <v>1015.9</v>
      </c>
      <c r="X168" s="23">
        <v>38</v>
      </c>
      <c r="Z168" s="5"/>
      <c r="AA168" s="21">
        <v>34135</v>
      </c>
      <c r="AB168" s="22">
        <v>22.8</v>
      </c>
      <c r="AC168" s="22">
        <v>18</v>
      </c>
      <c r="AD168" s="22">
        <f t="shared" si="15"/>
        <v>20.399999999999999</v>
      </c>
      <c r="AE168" s="22">
        <v>0</v>
      </c>
      <c r="AF168" s="22">
        <v>1026.4000000000001</v>
      </c>
      <c r="AG168" s="22">
        <v>1023.6</v>
      </c>
      <c r="AH168" s="23">
        <v>18</v>
      </c>
      <c r="AJ168" s="5"/>
      <c r="AK168" s="21">
        <v>34500</v>
      </c>
      <c r="AL168" s="22">
        <v>25</v>
      </c>
      <c r="AM168" s="22">
        <v>17.8</v>
      </c>
      <c r="AN168" s="22">
        <f t="shared" si="14"/>
        <v>21.4</v>
      </c>
      <c r="AO168" s="22">
        <v>0</v>
      </c>
      <c r="AP168" s="22">
        <v>1022</v>
      </c>
      <c r="AQ168" s="22">
        <v>1019.9</v>
      </c>
      <c r="AR168" s="23">
        <v>24</v>
      </c>
    </row>
    <row r="169" spans="2:44" x14ac:dyDescent="0.25">
      <c r="B169" s="5"/>
      <c r="C169" s="8">
        <v>33040</v>
      </c>
      <c r="D169" s="6">
        <v>25.2</v>
      </c>
      <c r="E169" s="6">
        <v>17.399999999999999</v>
      </c>
      <c r="F169" s="6">
        <f t="shared" si="11"/>
        <v>21.299999999999997</v>
      </c>
      <c r="G169" s="6">
        <v>0.4</v>
      </c>
      <c r="I169" s="5"/>
      <c r="J169" s="8">
        <v>33405</v>
      </c>
      <c r="K169" s="6">
        <v>23.2</v>
      </c>
      <c r="L169" s="6">
        <v>20.399999999999999</v>
      </c>
      <c r="M169" s="6">
        <f t="shared" si="12"/>
        <v>21.799999999999997</v>
      </c>
      <c r="N169" s="6">
        <v>1.2</v>
      </c>
      <c r="P169" s="5"/>
      <c r="Q169" s="21">
        <v>33770</v>
      </c>
      <c r="R169" s="22">
        <v>24.8</v>
      </c>
      <c r="S169" s="22">
        <v>20.399999999999999</v>
      </c>
      <c r="T169" s="22">
        <f t="shared" si="13"/>
        <v>22.6</v>
      </c>
      <c r="U169" s="22">
        <v>0.2</v>
      </c>
      <c r="V169" s="22">
        <v>1016.3</v>
      </c>
      <c r="W169" s="22">
        <v>1014.9</v>
      </c>
      <c r="X169" s="23">
        <v>46</v>
      </c>
      <c r="Z169" s="5"/>
      <c r="AA169" s="21">
        <v>34136</v>
      </c>
      <c r="AB169" s="22">
        <v>25</v>
      </c>
      <c r="AC169" s="22">
        <v>19.2</v>
      </c>
      <c r="AD169" s="22">
        <f t="shared" si="15"/>
        <v>22.1</v>
      </c>
      <c r="AE169" s="22">
        <v>0</v>
      </c>
      <c r="AF169" s="22">
        <v>1027</v>
      </c>
      <c r="AG169" s="22">
        <v>1023.9</v>
      </c>
      <c r="AH169" s="23">
        <v>36</v>
      </c>
      <c r="AJ169" s="5"/>
      <c r="AK169" s="21">
        <v>34501</v>
      </c>
      <c r="AL169" s="22">
        <v>23.8</v>
      </c>
      <c r="AM169" s="22">
        <v>18</v>
      </c>
      <c r="AN169" s="22">
        <f t="shared" si="14"/>
        <v>20.9</v>
      </c>
      <c r="AO169" s="22">
        <v>0</v>
      </c>
      <c r="AP169" s="22">
        <v>1021.1</v>
      </c>
      <c r="AQ169" s="22">
        <v>1018.2</v>
      </c>
      <c r="AR169" s="23">
        <v>36</v>
      </c>
    </row>
    <row r="170" spans="2:44" x14ac:dyDescent="0.25">
      <c r="B170" s="5"/>
      <c r="C170" s="8">
        <v>33041</v>
      </c>
      <c r="D170" s="6">
        <v>24.8</v>
      </c>
      <c r="E170" s="6">
        <v>18.600000000000001</v>
      </c>
      <c r="F170" s="6">
        <f t="shared" si="11"/>
        <v>21.700000000000003</v>
      </c>
      <c r="G170" s="6">
        <v>0</v>
      </c>
      <c r="I170" s="5"/>
      <c r="J170" s="8">
        <v>33406</v>
      </c>
      <c r="K170" s="6">
        <v>18.2</v>
      </c>
      <c r="L170" s="6">
        <v>14.8</v>
      </c>
      <c r="M170" s="6">
        <f t="shared" si="12"/>
        <v>16.5</v>
      </c>
      <c r="N170" s="6">
        <v>6.6</v>
      </c>
      <c r="P170" s="5"/>
      <c r="Q170" s="21">
        <v>33771</v>
      </c>
      <c r="R170" s="22">
        <v>21.2</v>
      </c>
      <c r="S170" s="22">
        <v>18.8</v>
      </c>
      <c r="T170" s="22">
        <f t="shared" si="13"/>
        <v>20</v>
      </c>
      <c r="U170" s="22">
        <v>0</v>
      </c>
      <c r="V170" s="22">
        <v>1015.6</v>
      </c>
      <c r="W170" s="22">
        <v>1014.5</v>
      </c>
      <c r="X170" s="23">
        <v>22</v>
      </c>
      <c r="Z170" s="5"/>
      <c r="AA170" s="21">
        <v>34137</v>
      </c>
      <c r="AB170" s="22">
        <v>23.8</v>
      </c>
      <c r="AC170" s="22">
        <v>19</v>
      </c>
      <c r="AD170" s="22">
        <f t="shared" si="15"/>
        <v>21.4</v>
      </c>
      <c r="AE170" s="22">
        <v>0</v>
      </c>
      <c r="AF170" s="22">
        <v>1025.5</v>
      </c>
      <c r="AG170" s="22">
        <v>1023.9</v>
      </c>
      <c r="AH170" s="23">
        <v>24</v>
      </c>
      <c r="AJ170" s="5"/>
      <c r="AK170" s="21">
        <v>34502</v>
      </c>
      <c r="AL170" s="22">
        <v>24.2</v>
      </c>
      <c r="AM170" s="22">
        <v>20.2</v>
      </c>
      <c r="AN170" s="22">
        <f t="shared" si="14"/>
        <v>22.2</v>
      </c>
      <c r="AO170" s="22">
        <v>0</v>
      </c>
      <c r="AP170" s="22">
        <v>1018.6</v>
      </c>
      <c r="AQ170" s="22">
        <v>1016.6</v>
      </c>
      <c r="AR170" s="23">
        <v>10</v>
      </c>
    </row>
    <row r="171" spans="2:44" x14ac:dyDescent="0.25">
      <c r="B171" s="5"/>
      <c r="C171" s="8">
        <v>33042</v>
      </c>
      <c r="D171" s="6">
        <v>23</v>
      </c>
      <c r="E171" s="6">
        <v>18.8</v>
      </c>
      <c r="F171" s="6">
        <f t="shared" si="11"/>
        <v>20.9</v>
      </c>
      <c r="G171" s="6">
        <v>0</v>
      </c>
      <c r="I171" s="5"/>
      <c r="J171" s="8">
        <v>33407</v>
      </c>
      <c r="K171" s="6">
        <v>19.2</v>
      </c>
      <c r="L171" s="6">
        <v>13.6</v>
      </c>
      <c r="M171" s="6">
        <f t="shared" si="12"/>
        <v>16.399999999999999</v>
      </c>
      <c r="N171" s="6">
        <v>0.1</v>
      </c>
      <c r="P171" s="5"/>
      <c r="Q171" s="21">
        <v>33772</v>
      </c>
      <c r="R171" s="22">
        <v>25</v>
      </c>
      <c r="S171" s="22">
        <v>17.2</v>
      </c>
      <c r="T171" s="22">
        <f t="shared" si="13"/>
        <v>21.1</v>
      </c>
      <c r="U171" s="22">
        <v>0.6</v>
      </c>
      <c r="V171" s="22">
        <v>1017.2</v>
      </c>
      <c r="W171" s="22">
        <v>1015.6</v>
      </c>
      <c r="X171" s="23">
        <v>25</v>
      </c>
      <c r="Z171" s="5"/>
      <c r="AA171" s="21">
        <v>34138</v>
      </c>
      <c r="AB171" s="22">
        <v>24.2</v>
      </c>
      <c r="AC171" s="22">
        <v>19.8</v>
      </c>
      <c r="AD171" s="22">
        <f t="shared" si="15"/>
        <v>22</v>
      </c>
      <c r="AE171" s="22">
        <v>0</v>
      </c>
      <c r="AF171" s="22">
        <v>1024.5999999999999</v>
      </c>
      <c r="AG171" s="22">
        <v>1022</v>
      </c>
      <c r="AH171" s="23">
        <v>12</v>
      </c>
      <c r="AJ171" s="5"/>
      <c r="AK171" s="21">
        <v>34503</v>
      </c>
      <c r="AL171" s="22">
        <v>23.2</v>
      </c>
      <c r="AM171" s="22">
        <v>20.399999999999999</v>
      </c>
      <c r="AN171" s="22">
        <f t="shared" si="14"/>
        <v>21.799999999999997</v>
      </c>
      <c r="AO171" s="22">
        <v>0</v>
      </c>
      <c r="AP171" s="22">
        <v>1019</v>
      </c>
      <c r="AQ171" s="22">
        <v>1017.2</v>
      </c>
      <c r="AR171" s="23">
        <v>10</v>
      </c>
    </row>
    <row r="172" spans="2:44" x14ac:dyDescent="0.25">
      <c r="B172" s="5"/>
      <c r="C172" s="8">
        <v>33043</v>
      </c>
      <c r="D172" s="6">
        <v>24.6</v>
      </c>
      <c r="E172" s="6">
        <v>18.399999999999999</v>
      </c>
      <c r="F172" s="6">
        <f t="shared" si="11"/>
        <v>21.5</v>
      </c>
      <c r="G172" s="6">
        <v>0</v>
      </c>
      <c r="I172" s="5"/>
      <c r="J172" s="8">
        <v>33408</v>
      </c>
      <c r="K172" s="6">
        <v>21.2</v>
      </c>
      <c r="L172" s="6">
        <v>14.6</v>
      </c>
      <c r="M172" s="6">
        <f t="shared" si="12"/>
        <v>17.899999999999999</v>
      </c>
      <c r="N172" s="6">
        <v>0</v>
      </c>
      <c r="P172" s="5"/>
      <c r="Q172" s="21">
        <v>33773</v>
      </c>
      <c r="R172" s="22">
        <v>22.8</v>
      </c>
      <c r="S172" s="22">
        <v>18.600000000000001</v>
      </c>
      <c r="T172" s="22">
        <f t="shared" si="13"/>
        <v>20.700000000000003</v>
      </c>
      <c r="U172" s="22">
        <v>2.2000000000000002</v>
      </c>
      <c r="V172" s="22">
        <v>1016.4</v>
      </c>
      <c r="W172" s="22">
        <v>1013.8</v>
      </c>
      <c r="X172" s="23">
        <v>18</v>
      </c>
      <c r="Z172" s="5"/>
      <c r="AA172" s="21">
        <v>34139</v>
      </c>
      <c r="AB172" s="22">
        <v>25</v>
      </c>
      <c r="AC172" s="22">
        <v>20.6</v>
      </c>
      <c r="AD172" s="22">
        <f t="shared" si="15"/>
        <v>22.8</v>
      </c>
      <c r="AE172" s="22">
        <v>0</v>
      </c>
      <c r="AF172" s="22">
        <v>1022</v>
      </c>
      <c r="AG172" s="22">
        <v>1020.4</v>
      </c>
      <c r="AH172" s="23">
        <v>4</v>
      </c>
      <c r="AJ172" s="5"/>
      <c r="AK172" s="21">
        <v>34504</v>
      </c>
      <c r="AL172" s="22">
        <v>22.4</v>
      </c>
      <c r="AM172" s="22">
        <v>19.600000000000001</v>
      </c>
      <c r="AN172" s="22">
        <f t="shared" si="14"/>
        <v>21</v>
      </c>
      <c r="AO172" s="22">
        <v>0</v>
      </c>
      <c r="AP172" s="22">
        <v>1020.6</v>
      </c>
      <c r="AQ172" s="22">
        <v>1018.4</v>
      </c>
      <c r="AR172" s="23">
        <v>8</v>
      </c>
    </row>
    <row r="173" spans="2:44" x14ac:dyDescent="0.25">
      <c r="B173" s="5"/>
      <c r="C173" s="8">
        <v>33044</v>
      </c>
      <c r="D173" s="6">
        <v>24.8</v>
      </c>
      <c r="E173" s="6">
        <v>19.399999999999999</v>
      </c>
      <c r="F173" s="6">
        <f t="shared" si="11"/>
        <v>22.1</v>
      </c>
      <c r="G173" s="6">
        <v>0</v>
      </c>
      <c r="I173" s="5"/>
      <c r="J173" s="8">
        <v>33409</v>
      </c>
      <c r="K173" s="6">
        <v>22.6</v>
      </c>
      <c r="L173" s="6">
        <v>18.8</v>
      </c>
      <c r="M173" s="6">
        <f t="shared" si="12"/>
        <v>20.700000000000003</v>
      </c>
      <c r="N173" s="6">
        <v>0.1</v>
      </c>
      <c r="P173" s="5"/>
      <c r="Q173" s="21">
        <v>33774</v>
      </c>
      <c r="R173" s="22">
        <v>22.2</v>
      </c>
      <c r="S173" s="22">
        <v>14.8</v>
      </c>
      <c r="T173" s="22">
        <f t="shared" si="13"/>
        <v>18.5</v>
      </c>
      <c r="U173" s="22">
        <v>3.8</v>
      </c>
      <c r="V173" s="22">
        <v>1017.2</v>
      </c>
      <c r="W173" s="22">
        <v>1012.4</v>
      </c>
      <c r="X173" s="23">
        <v>40</v>
      </c>
      <c r="Z173" s="5"/>
      <c r="AA173" s="21">
        <v>34140</v>
      </c>
      <c r="AB173" s="22">
        <v>24.4</v>
      </c>
      <c r="AC173" s="22">
        <v>20</v>
      </c>
      <c r="AD173" s="22">
        <f t="shared" si="15"/>
        <v>22.2</v>
      </c>
      <c r="AE173" s="22">
        <v>0</v>
      </c>
      <c r="AF173" s="22">
        <v>1020.4</v>
      </c>
      <c r="AG173" s="22">
        <v>1018.5</v>
      </c>
      <c r="AH173" s="23">
        <v>18</v>
      </c>
      <c r="AJ173" s="5"/>
      <c r="AK173" s="21">
        <v>34505</v>
      </c>
      <c r="AL173" s="22">
        <v>26.2</v>
      </c>
      <c r="AM173" s="22">
        <v>19.399999999999999</v>
      </c>
      <c r="AN173" s="22">
        <f t="shared" si="14"/>
        <v>22.799999999999997</v>
      </c>
      <c r="AO173" s="22">
        <v>0</v>
      </c>
      <c r="AP173" s="22">
        <v>1021.2</v>
      </c>
      <c r="AQ173" s="22">
        <v>1019.2</v>
      </c>
      <c r="AR173" s="23">
        <v>40</v>
      </c>
    </row>
    <row r="174" spans="2:44" x14ac:dyDescent="0.25">
      <c r="B174" s="5"/>
      <c r="C174" s="8">
        <v>33045</v>
      </c>
      <c r="D174" s="6">
        <v>24.2</v>
      </c>
      <c r="E174" s="6">
        <v>18.2</v>
      </c>
      <c r="F174" s="6">
        <f t="shared" si="11"/>
        <v>21.2</v>
      </c>
      <c r="G174" s="6">
        <v>0</v>
      </c>
      <c r="I174" s="5"/>
      <c r="J174" s="8">
        <v>33410</v>
      </c>
      <c r="K174" s="6">
        <v>24.2</v>
      </c>
      <c r="L174" s="6">
        <v>18.399999999999999</v>
      </c>
      <c r="M174" s="6">
        <f t="shared" si="12"/>
        <v>21.299999999999997</v>
      </c>
      <c r="N174" s="6">
        <v>0</v>
      </c>
      <c r="P174" s="5"/>
      <c r="Q174" s="21">
        <v>33775</v>
      </c>
      <c r="R174" s="22">
        <v>22</v>
      </c>
      <c r="S174" s="22">
        <v>13.6</v>
      </c>
      <c r="T174" s="22">
        <f t="shared" si="13"/>
        <v>17.8</v>
      </c>
      <c r="U174" s="22">
        <v>0.8</v>
      </c>
      <c r="V174" s="22">
        <v>1021.2</v>
      </c>
      <c r="W174" s="22">
        <v>1017.2</v>
      </c>
      <c r="X174" s="23">
        <v>24</v>
      </c>
      <c r="Z174" s="5"/>
      <c r="AA174" s="21">
        <v>34141</v>
      </c>
      <c r="AB174" s="22">
        <v>24</v>
      </c>
      <c r="AC174" s="22">
        <v>20.399999999999999</v>
      </c>
      <c r="AD174" s="22">
        <f t="shared" si="15"/>
        <v>22.2</v>
      </c>
      <c r="AE174" s="22">
        <v>2.4</v>
      </c>
      <c r="AF174" s="22">
        <v>1018.5</v>
      </c>
      <c r="AG174" s="22">
        <v>1015.9</v>
      </c>
      <c r="AH174" s="23">
        <v>14</v>
      </c>
      <c r="AJ174" s="5"/>
      <c r="AK174" s="21">
        <v>34506</v>
      </c>
      <c r="AL174" s="22">
        <v>25</v>
      </c>
      <c r="AM174" s="22">
        <v>19.8</v>
      </c>
      <c r="AN174" s="22">
        <f t="shared" si="14"/>
        <v>22.4</v>
      </c>
      <c r="AO174" s="22">
        <v>0</v>
      </c>
      <c r="AP174" s="22">
        <v>1025.4000000000001</v>
      </c>
      <c r="AQ174" s="22">
        <v>1021</v>
      </c>
      <c r="AR174" s="23">
        <v>15</v>
      </c>
    </row>
    <row r="175" spans="2:44" x14ac:dyDescent="0.25">
      <c r="B175" s="5"/>
      <c r="C175" s="8">
        <v>33046</v>
      </c>
      <c r="D175" s="6">
        <v>25.6</v>
      </c>
      <c r="E175" s="6">
        <v>20.399999999999999</v>
      </c>
      <c r="F175" s="6">
        <f t="shared" si="11"/>
        <v>23</v>
      </c>
      <c r="G175" s="6">
        <v>0</v>
      </c>
      <c r="I175" s="5"/>
      <c r="J175" s="8">
        <v>33411</v>
      </c>
      <c r="K175" s="6">
        <v>24</v>
      </c>
      <c r="L175" s="6">
        <v>20</v>
      </c>
      <c r="M175" s="6">
        <f t="shared" si="12"/>
        <v>22</v>
      </c>
      <c r="N175" s="6">
        <v>0</v>
      </c>
      <c r="P175" s="5"/>
      <c r="Q175" s="21">
        <v>33776</v>
      </c>
      <c r="R175" s="22">
        <v>19.2</v>
      </c>
      <c r="S175" s="22">
        <v>14.8</v>
      </c>
      <c r="T175" s="22">
        <f t="shared" si="13"/>
        <v>17</v>
      </c>
      <c r="U175" s="22">
        <v>0.3</v>
      </c>
      <c r="V175" s="22">
        <v>1020.5</v>
      </c>
      <c r="W175" s="22">
        <v>1014.6</v>
      </c>
      <c r="X175" s="23">
        <v>30</v>
      </c>
      <c r="Z175" s="5"/>
      <c r="AA175" s="21">
        <v>34142</v>
      </c>
      <c r="AB175" s="22">
        <v>23.8</v>
      </c>
      <c r="AC175" s="22">
        <v>20.2</v>
      </c>
      <c r="AD175" s="22">
        <f t="shared" si="15"/>
        <v>22</v>
      </c>
      <c r="AE175" s="22">
        <v>2.4</v>
      </c>
      <c r="AF175" s="22">
        <v>1015.9</v>
      </c>
      <c r="AG175" s="22">
        <v>1013.2</v>
      </c>
      <c r="AH175" s="23">
        <v>24</v>
      </c>
      <c r="AJ175" s="5"/>
      <c r="AK175" s="21">
        <v>34507</v>
      </c>
      <c r="AL175" s="22">
        <v>27.2</v>
      </c>
      <c r="AM175" s="22">
        <v>20.2</v>
      </c>
      <c r="AN175" s="22">
        <f t="shared" si="14"/>
        <v>23.7</v>
      </c>
      <c r="AO175" s="22">
        <v>0</v>
      </c>
      <c r="AP175" s="22">
        <v>1027</v>
      </c>
      <c r="AQ175" s="22">
        <v>1025</v>
      </c>
      <c r="AR175" s="23">
        <v>18</v>
      </c>
    </row>
    <row r="176" spans="2:44" x14ac:dyDescent="0.25">
      <c r="B176" s="5"/>
      <c r="C176" s="8">
        <v>33047</v>
      </c>
      <c r="D176" s="6">
        <v>22.6</v>
      </c>
      <c r="E176" s="6">
        <v>20.2</v>
      </c>
      <c r="F176" s="6">
        <f t="shared" si="11"/>
        <v>21.4</v>
      </c>
      <c r="G176" s="6">
        <v>0</v>
      </c>
      <c r="I176" s="5"/>
      <c r="J176" s="8">
        <v>33412</v>
      </c>
      <c r="K176" s="6">
        <v>26.8</v>
      </c>
      <c r="L176" s="6">
        <v>19.600000000000001</v>
      </c>
      <c r="M176" s="6">
        <f t="shared" si="12"/>
        <v>23.200000000000003</v>
      </c>
      <c r="N176" s="6">
        <v>0</v>
      </c>
      <c r="P176" s="5"/>
      <c r="Q176" s="21">
        <v>33777</v>
      </c>
      <c r="R176" s="22">
        <v>20.6</v>
      </c>
      <c r="S176" s="22">
        <v>16.2</v>
      </c>
      <c r="T176" s="22">
        <f t="shared" si="13"/>
        <v>18.399999999999999</v>
      </c>
      <c r="U176" s="22">
        <v>6.8</v>
      </c>
      <c r="V176" s="22">
        <v>1014.6</v>
      </c>
      <c r="W176" s="22">
        <v>1007.9</v>
      </c>
      <c r="X176" s="23">
        <v>21</v>
      </c>
      <c r="Z176" s="5"/>
      <c r="AA176" s="21">
        <v>34143</v>
      </c>
      <c r="AB176" s="22">
        <v>24.6</v>
      </c>
      <c r="AC176" s="22">
        <v>17.8</v>
      </c>
      <c r="AD176" s="22">
        <f t="shared" si="15"/>
        <v>21.200000000000003</v>
      </c>
      <c r="AE176" s="22">
        <v>4.7</v>
      </c>
      <c r="AF176" s="22">
        <v>1021.2</v>
      </c>
      <c r="AG176" s="22">
        <v>1014.6</v>
      </c>
      <c r="AH176" s="23">
        <v>36</v>
      </c>
      <c r="AJ176" s="5"/>
      <c r="AK176" s="21">
        <v>34508</v>
      </c>
      <c r="AL176" s="22">
        <v>27.8</v>
      </c>
      <c r="AM176" s="22">
        <v>21</v>
      </c>
      <c r="AN176" s="22">
        <f t="shared" si="14"/>
        <v>24.4</v>
      </c>
      <c r="AO176" s="22">
        <v>0</v>
      </c>
      <c r="AP176" s="22">
        <v>1025</v>
      </c>
      <c r="AQ176" s="22">
        <v>1021</v>
      </c>
      <c r="AR176" s="23">
        <v>16</v>
      </c>
    </row>
    <row r="177" spans="2:44" x14ac:dyDescent="0.25">
      <c r="B177" s="5"/>
      <c r="C177" s="8">
        <v>33048</v>
      </c>
      <c r="D177" s="6">
        <v>26.6</v>
      </c>
      <c r="E177" s="6">
        <v>21</v>
      </c>
      <c r="F177" s="6">
        <f t="shared" si="11"/>
        <v>23.8</v>
      </c>
      <c r="G177" s="6">
        <v>0</v>
      </c>
      <c r="I177" s="5"/>
      <c r="J177" s="8">
        <v>33413</v>
      </c>
      <c r="K177" s="6">
        <v>28.2</v>
      </c>
      <c r="L177" s="6">
        <v>21.2</v>
      </c>
      <c r="M177" s="6">
        <f t="shared" si="12"/>
        <v>24.7</v>
      </c>
      <c r="N177" s="6">
        <v>0</v>
      </c>
      <c r="P177" s="5"/>
      <c r="Q177" s="21">
        <v>33778</v>
      </c>
      <c r="R177" s="22">
        <v>21</v>
      </c>
      <c r="S177" s="22">
        <v>16</v>
      </c>
      <c r="T177" s="22">
        <f t="shared" si="13"/>
        <v>18.5</v>
      </c>
      <c r="U177" s="22">
        <v>0.6</v>
      </c>
      <c r="V177" s="22">
        <v>1013.6</v>
      </c>
      <c r="W177" s="22">
        <v>1010.6</v>
      </c>
      <c r="X177" s="23">
        <v>16</v>
      </c>
      <c r="Z177" s="5"/>
      <c r="AA177" s="21">
        <v>34144</v>
      </c>
      <c r="AB177" s="22">
        <v>24.6</v>
      </c>
      <c r="AC177" s="22">
        <v>17</v>
      </c>
      <c r="AD177" s="22">
        <f t="shared" si="15"/>
        <v>20.8</v>
      </c>
      <c r="AE177" s="22">
        <v>0</v>
      </c>
      <c r="AF177" s="22">
        <v>1024.4000000000001</v>
      </c>
      <c r="AG177" s="22">
        <v>1021.2</v>
      </c>
      <c r="AH177" s="23">
        <v>12</v>
      </c>
      <c r="AJ177" s="5"/>
      <c r="AK177" s="21">
        <v>34509</v>
      </c>
      <c r="AL177" s="22">
        <v>25.2</v>
      </c>
      <c r="AM177" s="22">
        <v>21.2</v>
      </c>
      <c r="AN177" s="22">
        <f t="shared" si="14"/>
        <v>23.2</v>
      </c>
      <c r="AO177" s="22">
        <v>0</v>
      </c>
      <c r="AP177" s="22">
        <v>1021</v>
      </c>
      <c r="AQ177" s="22">
        <v>1014.6</v>
      </c>
      <c r="AR177" s="23">
        <v>16</v>
      </c>
    </row>
    <row r="178" spans="2:44" x14ac:dyDescent="0.25">
      <c r="B178" s="5"/>
      <c r="C178" s="8">
        <v>33049</v>
      </c>
      <c r="D178" s="6">
        <v>26.8</v>
      </c>
      <c r="E178" s="6">
        <v>21.8</v>
      </c>
      <c r="F178" s="6">
        <f t="shared" si="11"/>
        <v>24.3</v>
      </c>
      <c r="G178" s="6">
        <v>0</v>
      </c>
      <c r="I178" s="5"/>
      <c r="J178" s="8">
        <v>33414</v>
      </c>
      <c r="K178" s="6">
        <v>25.8</v>
      </c>
      <c r="L178" s="6">
        <v>22.6</v>
      </c>
      <c r="M178" s="6">
        <f t="shared" si="12"/>
        <v>24.200000000000003</v>
      </c>
      <c r="N178" s="6">
        <v>0</v>
      </c>
      <c r="P178" s="5"/>
      <c r="Q178" s="21">
        <v>33779</v>
      </c>
      <c r="R178" s="22">
        <v>22.8</v>
      </c>
      <c r="S178" s="22">
        <v>16.600000000000001</v>
      </c>
      <c r="T178" s="22">
        <f t="shared" si="13"/>
        <v>19.700000000000003</v>
      </c>
      <c r="U178" s="22">
        <v>0</v>
      </c>
      <c r="V178" s="22">
        <v>1018.6</v>
      </c>
      <c r="W178" s="22">
        <v>1013.6</v>
      </c>
      <c r="X178" s="23">
        <v>24</v>
      </c>
      <c r="Z178" s="5"/>
      <c r="AA178" s="21">
        <v>34145</v>
      </c>
      <c r="AB178" s="22">
        <v>24.8</v>
      </c>
      <c r="AC178" s="22">
        <v>19.399999999999999</v>
      </c>
      <c r="AD178" s="22">
        <f t="shared" si="15"/>
        <v>22.1</v>
      </c>
      <c r="AE178" s="22">
        <v>0</v>
      </c>
      <c r="AF178" s="22">
        <v>1026.5999999999999</v>
      </c>
      <c r="AG178" s="22">
        <v>1024.4000000000001</v>
      </c>
      <c r="AH178" s="23">
        <v>10</v>
      </c>
      <c r="AJ178" s="5"/>
      <c r="AK178" s="21">
        <v>34510</v>
      </c>
      <c r="AL178" s="22">
        <v>25.6</v>
      </c>
      <c r="AM178" s="22">
        <v>18.2</v>
      </c>
      <c r="AN178" s="22">
        <f t="shared" si="14"/>
        <v>21.9</v>
      </c>
      <c r="AO178" s="22">
        <v>48</v>
      </c>
      <c r="AP178" s="22">
        <v>1015.9</v>
      </c>
      <c r="AQ178" s="22">
        <v>1011.9</v>
      </c>
      <c r="AR178" s="23">
        <v>32</v>
      </c>
    </row>
    <row r="179" spans="2:44" x14ac:dyDescent="0.25">
      <c r="B179" s="5"/>
      <c r="C179" s="8">
        <v>33050</v>
      </c>
      <c r="D179" s="6">
        <v>27.2</v>
      </c>
      <c r="E179" s="6">
        <v>22</v>
      </c>
      <c r="F179" s="6">
        <f t="shared" si="11"/>
        <v>24.6</v>
      </c>
      <c r="G179" s="6">
        <v>0.1</v>
      </c>
      <c r="I179" s="5"/>
      <c r="J179" s="8">
        <v>33415</v>
      </c>
      <c r="K179" s="6">
        <v>25.6</v>
      </c>
      <c r="L179" s="6">
        <v>22</v>
      </c>
      <c r="M179" s="6">
        <f t="shared" si="12"/>
        <v>23.8</v>
      </c>
      <c r="N179" s="6">
        <v>0</v>
      </c>
      <c r="P179" s="5"/>
      <c r="Q179" s="21">
        <v>33780</v>
      </c>
      <c r="R179" s="22">
        <v>22.4</v>
      </c>
      <c r="S179" s="22">
        <v>16.600000000000001</v>
      </c>
      <c r="T179" s="22">
        <f t="shared" si="13"/>
        <v>19.5</v>
      </c>
      <c r="U179" s="22">
        <v>0</v>
      </c>
      <c r="V179" s="22">
        <v>1021.2</v>
      </c>
      <c r="W179" s="22">
        <v>1018.6</v>
      </c>
      <c r="X179" s="23">
        <v>12</v>
      </c>
      <c r="Z179" s="5"/>
      <c r="AA179" s="21">
        <v>34146</v>
      </c>
      <c r="AB179" s="22">
        <v>25.2</v>
      </c>
      <c r="AC179" s="22">
        <v>20.6</v>
      </c>
      <c r="AD179" s="22">
        <f t="shared" si="15"/>
        <v>22.9</v>
      </c>
      <c r="AE179" s="22">
        <v>0</v>
      </c>
      <c r="AF179" s="22">
        <v>1025.2</v>
      </c>
      <c r="AG179" s="22">
        <v>1022</v>
      </c>
      <c r="AH179" s="23">
        <v>15</v>
      </c>
      <c r="AJ179" s="5"/>
      <c r="AK179" s="21">
        <v>34511</v>
      </c>
      <c r="AL179" s="22">
        <v>22.8</v>
      </c>
      <c r="AM179" s="22">
        <v>16.600000000000001</v>
      </c>
      <c r="AN179" s="22">
        <f t="shared" si="14"/>
        <v>19.700000000000003</v>
      </c>
      <c r="AO179" s="22">
        <v>0.2</v>
      </c>
      <c r="AP179" s="22">
        <v>1021.2</v>
      </c>
      <c r="AQ179" s="22">
        <v>1015.9</v>
      </c>
      <c r="AR179" s="23">
        <v>24</v>
      </c>
    </row>
    <row r="180" spans="2:44" x14ac:dyDescent="0.25">
      <c r="B180" s="5"/>
      <c r="C180" s="8">
        <v>33051</v>
      </c>
      <c r="D180" s="6">
        <v>28.2</v>
      </c>
      <c r="E180" s="6">
        <v>21.4</v>
      </c>
      <c r="F180" s="6">
        <f t="shared" si="11"/>
        <v>24.799999999999997</v>
      </c>
      <c r="G180" s="6">
        <v>0</v>
      </c>
      <c r="I180" s="5"/>
      <c r="J180" s="8">
        <v>33416</v>
      </c>
      <c r="K180" s="6">
        <v>24.4</v>
      </c>
      <c r="L180" s="6">
        <v>20.6</v>
      </c>
      <c r="M180" s="6">
        <f t="shared" si="12"/>
        <v>22.5</v>
      </c>
      <c r="N180" s="6">
        <v>0</v>
      </c>
      <c r="P180" s="5"/>
      <c r="Q180" s="21">
        <v>33781</v>
      </c>
      <c r="R180" s="22">
        <v>22.6</v>
      </c>
      <c r="S180" s="22">
        <v>17.600000000000001</v>
      </c>
      <c r="T180" s="22">
        <f t="shared" si="13"/>
        <v>20.100000000000001</v>
      </c>
      <c r="U180" s="22">
        <v>0</v>
      </c>
      <c r="V180" s="22">
        <v>1020.6</v>
      </c>
      <c r="W180" s="22">
        <v>1019.3</v>
      </c>
      <c r="X180" s="23">
        <v>22</v>
      </c>
      <c r="Z180" s="5"/>
      <c r="AA180" s="21">
        <v>34147</v>
      </c>
      <c r="AB180" s="22">
        <v>27</v>
      </c>
      <c r="AC180" s="22">
        <v>21.2</v>
      </c>
      <c r="AD180" s="22">
        <f t="shared" si="15"/>
        <v>24.1</v>
      </c>
      <c r="AE180" s="22">
        <v>0</v>
      </c>
      <c r="AF180" s="22">
        <v>1022</v>
      </c>
      <c r="AG180" s="22">
        <v>1019.4</v>
      </c>
      <c r="AH180" s="23">
        <v>18</v>
      </c>
      <c r="AJ180" s="5"/>
      <c r="AK180" s="21">
        <v>34512</v>
      </c>
      <c r="AL180" s="22">
        <v>24.2</v>
      </c>
      <c r="AM180" s="22">
        <v>17.600000000000001</v>
      </c>
      <c r="AN180" s="22">
        <f t="shared" si="14"/>
        <v>20.9</v>
      </c>
      <c r="AO180" s="22">
        <v>0</v>
      </c>
      <c r="AP180" s="22">
        <v>1023.8</v>
      </c>
      <c r="AQ180" s="22">
        <v>1021.2</v>
      </c>
      <c r="AR180" s="23">
        <v>10</v>
      </c>
    </row>
    <row r="181" spans="2:44" x14ac:dyDescent="0.25">
      <c r="B181" s="5"/>
      <c r="C181" s="8">
        <v>33052</v>
      </c>
      <c r="D181" s="6">
        <v>25.6</v>
      </c>
      <c r="E181" s="6">
        <v>21.8</v>
      </c>
      <c r="F181" s="6">
        <f t="shared" si="11"/>
        <v>23.700000000000003</v>
      </c>
      <c r="G181" s="6">
        <v>0</v>
      </c>
      <c r="I181" s="5"/>
      <c r="J181" s="8">
        <v>33417</v>
      </c>
      <c r="K181" s="6">
        <v>22.6</v>
      </c>
      <c r="L181" s="6">
        <v>17.2</v>
      </c>
      <c r="M181" s="6">
        <f t="shared" si="12"/>
        <v>19.899999999999999</v>
      </c>
      <c r="N181" s="6">
        <v>0</v>
      </c>
      <c r="P181" s="5"/>
      <c r="Q181" s="21">
        <v>33782</v>
      </c>
      <c r="R181" s="22">
        <v>24.4</v>
      </c>
      <c r="S181" s="22">
        <v>18</v>
      </c>
      <c r="T181" s="22">
        <f t="shared" si="13"/>
        <v>21.2</v>
      </c>
      <c r="U181" s="22">
        <v>0</v>
      </c>
      <c r="V181" s="22">
        <v>1021.2</v>
      </c>
      <c r="W181" s="22">
        <v>1019.6</v>
      </c>
      <c r="X181" s="23">
        <v>21</v>
      </c>
      <c r="Z181" s="5"/>
      <c r="AA181" s="21">
        <v>34148</v>
      </c>
      <c r="AB181" s="22">
        <v>29.4</v>
      </c>
      <c r="AC181" s="22">
        <v>21.6</v>
      </c>
      <c r="AD181" s="22">
        <f t="shared" si="15"/>
        <v>25.5</v>
      </c>
      <c r="AE181" s="22">
        <v>0</v>
      </c>
      <c r="AF181" s="22">
        <v>1019.4</v>
      </c>
      <c r="AG181" s="22">
        <v>1014.6</v>
      </c>
      <c r="AH181" s="23">
        <v>40</v>
      </c>
      <c r="AJ181" s="5"/>
      <c r="AK181" s="21">
        <v>34513</v>
      </c>
      <c r="AL181" s="22">
        <v>26.6</v>
      </c>
      <c r="AM181" s="22">
        <v>19.399999999999999</v>
      </c>
      <c r="AN181" s="22">
        <f t="shared" si="14"/>
        <v>23</v>
      </c>
      <c r="AO181" s="22">
        <v>0</v>
      </c>
      <c r="AP181" s="22">
        <v>1023.4</v>
      </c>
      <c r="AQ181" s="22">
        <v>1021.3</v>
      </c>
      <c r="AR181" s="23">
        <v>32</v>
      </c>
    </row>
    <row r="182" spans="2:44" x14ac:dyDescent="0.25">
      <c r="B182" s="5"/>
      <c r="C182" s="8">
        <v>33053</v>
      </c>
      <c r="D182" s="6">
        <v>23.8</v>
      </c>
      <c r="E182" s="6">
        <v>21.2</v>
      </c>
      <c r="F182" s="6">
        <f t="shared" si="11"/>
        <v>22.5</v>
      </c>
      <c r="G182" s="6">
        <v>0</v>
      </c>
      <c r="I182" s="5"/>
      <c r="J182" s="8">
        <v>33418</v>
      </c>
      <c r="K182" s="6">
        <v>22.8</v>
      </c>
      <c r="L182" s="6">
        <v>17.399999999999999</v>
      </c>
      <c r="M182" s="6">
        <f t="shared" si="12"/>
        <v>20.100000000000001</v>
      </c>
      <c r="N182" s="6">
        <v>3.6</v>
      </c>
      <c r="P182" s="5"/>
      <c r="Q182" s="21">
        <v>33783</v>
      </c>
      <c r="R182" s="22">
        <v>24.6</v>
      </c>
      <c r="S182" s="22">
        <v>19.399999999999999</v>
      </c>
      <c r="T182" s="22">
        <f t="shared" si="13"/>
        <v>22</v>
      </c>
      <c r="U182" s="22">
        <v>0</v>
      </c>
      <c r="V182" s="22">
        <v>1021.2</v>
      </c>
      <c r="W182" s="22">
        <v>1018.6</v>
      </c>
      <c r="X182" s="23">
        <v>30</v>
      </c>
      <c r="Z182" s="5"/>
      <c r="AA182" s="21">
        <v>34149</v>
      </c>
      <c r="AB182" s="22">
        <v>30</v>
      </c>
      <c r="AC182" s="22">
        <v>21.8</v>
      </c>
      <c r="AD182" s="22">
        <f t="shared" si="15"/>
        <v>25.9</v>
      </c>
      <c r="AE182" s="22">
        <v>0</v>
      </c>
      <c r="AF182" s="22">
        <v>1018.6</v>
      </c>
      <c r="AG182" s="22">
        <v>1014.6</v>
      </c>
      <c r="AH182" s="23">
        <v>36</v>
      </c>
      <c r="AJ182" s="5"/>
      <c r="AK182" s="21">
        <v>34514</v>
      </c>
      <c r="AL182" s="22">
        <v>29.4</v>
      </c>
      <c r="AM182" s="22">
        <v>20.8</v>
      </c>
      <c r="AN182" s="22">
        <f t="shared" si="14"/>
        <v>25.1</v>
      </c>
      <c r="AO182" s="22">
        <v>0</v>
      </c>
      <c r="AP182" s="22">
        <v>1023</v>
      </c>
      <c r="AQ182" s="22">
        <v>1021.9</v>
      </c>
      <c r="AR182" s="23">
        <v>27</v>
      </c>
    </row>
    <row r="183" spans="2:44" x14ac:dyDescent="0.25">
      <c r="B183" s="5"/>
      <c r="C183" s="12">
        <v>33054</v>
      </c>
      <c r="D183" s="13">
        <v>27</v>
      </c>
      <c r="E183" s="13">
        <v>20.8</v>
      </c>
      <c r="F183" s="13">
        <f t="shared" si="11"/>
        <v>23.9</v>
      </c>
      <c r="G183" s="13">
        <v>0</v>
      </c>
      <c r="I183" s="5"/>
      <c r="J183" s="12">
        <v>33419</v>
      </c>
      <c r="K183" s="13">
        <v>24.6</v>
      </c>
      <c r="L183" s="13">
        <v>17.8</v>
      </c>
      <c r="M183" s="13">
        <f t="shared" si="12"/>
        <v>21.200000000000003</v>
      </c>
      <c r="N183" s="13">
        <v>0</v>
      </c>
      <c r="P183" s="5"/>
      <c r="Q183" s="21">
        <v>33784</v>
      </c>
      <c r="R183" s="22">
        <v>23.2</v>
      </c>
      <c r="S183" s="22">
        <v>20</v>
      </c>
      <c r="T183" s="22">
        <f t="shared" si="13"/>
        <v>21.6</v>
      </c>
      <c r="U183" s="22">
        <v>0.2</v>
      </c>
      <c r="V183" s="22">
        <v>1020</v>
      </c>
      <c r="W183" s="22">
        <v>1018.8</v>
      </c>
      <c r="X183" s="23">
        <v>6</v>
      </c>
      <c r="Z183" s="5"/>
      <c r="AA183" s="24">
        <v>34150</v>
      </c>
      <c r="AB183" s="25">
        <v>24.2</v>
      </c>
      <c r="AC183" s="25">
        <v>20.2</v>
      </c>
      <c r="AD183" s="25">
        <f t="shared" si="15"/>
        <v>22.2</v>
      </c>
      <c r="AE183" s="25">
        <v>0.2</v>
      </c>
      <c r="AF183" s="25">
        <v>1019.9</v>
      </c>
      <c r="AG183" s="25">
        <v>1018.6</v>
      </c>
      <c r="AH183" s="26">
        <v>21</v>
      </c>
      <c r="AJ183" s="5"/>
      <c r="AK183" s="24">
        <v>34515</v>
      </c>
      <c r="AL183" s="25">
        <v>29.2</v>
      </c>
      <c r="AM183" s="25">
        <v>22.6</v>
      </c>
      <c r="AN183" s="25">
        <f t="shared" si="14"/>
        <v>25.9</v>
      </c>
      <c r="AO183" s="25">
        <v>0</v>
      </c>
      <c r="AP183" s="25">
        <v>1022.1</v>
      </c>
      <c r="AQ183" s="25">
        <v>1019.6</v>
      </c>
      <c r="AR183" s="26">
        <v>24</v>
      </c>
    </row>
    <row r="184" spans="2:44" x14ac:dyDescent="0.25">
      <c r="B184" s="5" t="s">
        <v>11</v>
      </c>
      <c r="C184" s="8">
        <v>33055</v>
      </c>
      <c r="D184" s="6">
        <v>25.6</v>
      </c>
      <c r="E184" s="6">
        <v>21</v>
      </c>
      <c r="F184" s="6">
        <f t="shared" si="11"/>
        <v>23.3</v>
      </c>
      <c r="G184" s="6">
        <v>0</v>
      </c>
      <c r="I184" s="5" t="s">
        <v>11</v>
      </c>
      <c r="J184" s="8">
        <v>33420</v>
      </c>
      <c r="K184" s="6">
        <v>23.6</v>
      </c>
      <c r="L184" s="6">
        <v>18.8</v>
      </c>
      <c r="M184" s="6">
        <f t="shared" si="12"/>
        <v>21.200000000000003</v>
      </c>
      <c r="N184" s="6">
        <v>0</v>
      </c>
      <c r="P184" s="5"/>
      <c r="Q184" s="24">
        <v>33785</v>
      </c>
      <c r="R184" s="25">
        <v>22.4</v>
      </c>
      <c r="S184" s="25">
        <v>20.2</v>
      </c>
      <c r="T184" s="25">
        <f t="shared" si="13"/>
        <v>21.299999999999997</v>
      </c>
      <c r="U184" s="25">
        <v>8.1999999999999993</v>
      </c>
      <c r="V184" s="25">
        <v>1018.8</v>
      </c>
      <c r="W184" s="25">
        <v>1016.6</v>
      </c>
      <c r="X184" s="26">
        <v>9</v>
      </c>
      <c r="Z184" s="5" t="s">
        <v>11</v>
      </c>
      <c r="AA184" s="21">
        <v>34151</v>
      </c>
      <c r="AB184" s="22">
        <v>23.8</v>
      </c>
      <c r="AC184" s="22">
        <v>18.8</v>
      </c>
      <c r="AD184" s="22">
        <f t="shared" si="15"/>
        <v>21.3</v>
      </c>
      <c r="AE184" s="22">
        <v>15.5</v>
      </c>
      <c r="AF184" s="22">
        <v>1019.9</v>
      </c>
      <c r="AG184" s="22">
        <v>1018.4</v>
      </c>
      <c r="AH184" s="23">
        <v>42</v>
      </c>
      <c r="AJ184" s="5" t="s">
        <v>11</v>
      </c>
      <c r="AK184" s="21">
        <v>34516</v>
      </c>
      <c r="AL184" s="22">
        <v>28.6</v>
      </c>
      <c r="AM184" s="22">
        <v>22</v>
      </c>
      <c r="AN184" s="22">
        <f t="shared" si="14"/>
        <v>25.3</v>
      </c>
      <c r="AO184" s="22">
        <v>0</v>
      </c>
      <c r="AP184" s="22">
        <v>1019.6</v>
      </c>
      <c r="AQ184" s="22">
        <v>1017.2</v>
      </c>
      <c r="AR184" s="23">
        <v>24</v>
      </c>
    </row>
    <row r="185" spans="2:44" x14ac:dyDescent="0.25">
      <c r="B185" s="5"/>
      <c r="C185" s="8">
        <v>33056</v>
      </c>
      <c r="D185" s="6">
        <v>27.2</v>
      </c>
      <c r="E185" s="6">
        <v>21</v>
      </c>
      <c r="F185" s="6">
        <f t="shared" si="11"/>
        <v>24.1</v>
      </c>
      <c r="G185" s="6">
        <v>0</v>
      </c>
      <c r="I185" s="5"/>
      <c r="J185" s="8">
        <v>33421</v>
      </c>
      <c r="K185" s="6">
        <v>24</v>
      </c>
      <c r="L185" s="6">
        <v>18</v>
      </c>
      <c r="M185" s="6">
        <f t="shared" si="12"/>
        <v>21</v>
      </c>
      <c r="N185" s="6">
        <v>0.4</v>
      </c>
      <c r="P185" s="5" t="s">
        <v>11</v>
      </c>
      <c r="Q185" s="21">
        <v>33786</v>
      </c>
      <c r="R185" s="22">
        <v>22.8</v>
      </c>
      <c r="S185" s="22">
        <v>16.600000000000001</v>
      </c>
      <c r="T185" s="22">
        <f t="shared" si="13"/>
        <v>19.700000000000003</v>
      </c>
      <c r="U185" s="22">
        <v>8.4</v>
      </c>
      <c r="V185" s="22">
        <v>1018.6</v>
      </c>
      <c r="W185" s="22">
        <v>1015.5</v>
      </c>
      <c r="X185" s="23">
        <v>46</v>
      </c>
      <c r="Z185" s="5"/>
      <c r="AA185" s="21">
        <v>34152</v>
      </c>
      <c r="AB185" s="22">
        <v>23.2</v>
      </c>
      <c r="AC185" s="22">
        <v>18</v>
      </c>
      <c r="AD185" s="22">
        <f t="shared" si="15"/>
        <v>20.6</v>
      </c>
      <c r="AE185" s="22">
        <v>0.2</v>
      </c>
      <c r="AF185" s="22">
        <v>1022.7</v>
      </c>
      <c r="AG185" s="22">
        <v>1018.4</v>
      </c>
      <c r="AH185" s="23">
        <v>10</v>
      </c>
      <c r="AJ185" s="5"/>
      <c r="AK185" s="21">
        <v>34517</v>
      </c>
      <c r="AL185" s="22">
        <v>27.6</v>
      </c>
      <c r="AM185" s="22">
        <v>22.6</v>
      </c>
      <c r="AN185" s="22">
        <f t="shared" si="14"/>
        <v>25.1</v>
      </c>
      <c r="AO185" s="22">
        <v>0</v>
      </c>
      <c r="AP185" s="22">
        <v>1018.6</v>
      </c>
      <c r="AQ185" s="22">
        <v>1017.2</v>
      </c>
      <c r="AR185" s="23">
        <v>18</v>
      </c>
    </row>
    <row r="186" spans="2:44" x14ac:dyDescent="0.25">
      <c r="B186" s="5"/>
      <c r="C186" s="8">
        <v>33057</v>
      </c>
      <c r="D186" s="6">
        <v>23.2</v>
      </c>
      <c r="E186" s="6">
        <v>18.600000000000001</v>
      </c>
      <c r="F186" s="6">
        <f t="shared" si="11"/>
        <v>20.9</v>
      </c>
      <c r="G186" s="6">
        <v>3.4</v>
      </c>
      <c r="I186" s="5"/>
      <c r="J186" s="8">
        <v>33422</v>
      </c>
      <c r="K186" s="6">
        <v>23.6</v>
      </c>
      <c r="L186" s="6">
        <v>19.2</v>
      </c>
      <c r="M186" s="6">
        <f t="shared" si="12"/>
        <v>21.4</v>
      </c>
      <c r="N186" s="6">
        <v>0</v>
      </c>
      <c r="P186" s="5"/>
      <c r="Q186" s="21">
        <v>33787</v>
      </c>
      <c r="R186" s="22">
        <v>23.6</v>
      </c>
      <c r="S186" s="22">
        <v>15.6</v>
      </c>
      <c r="T186" s="22">
        <f t="shared" si="13"/>
        <v>19.600000000000001</v>
      </c>
      <c r="U186" s="22">
        <v>0</v>
      </c>
      <c r="V186" s="22">
        <v>1022.6</v>
      </c>
      <c r="W186" s="22">
        <v>1018.6</v>
      </c>
      <c r="X186" s="23">
        <v>36</v>
      </c>
      <c r="Z186" s="5"/>
      <c r="AA186" s="21">
        <v>34153</v>
      </c>
      <c r="AB186" s="22">
        <v>25.2</v>
      </c>
      <c r="AC186" s="22">
        <v>19.2</v>
      </c>
      <c r="AD186" s="22">
        <f t="shared" si="15"/>
        <v>22.2</v>
      </c>
      <c r="AE186" s="22">
        <v>0</v>
      </c>
      <c r="AF186" s="22">
        <v>1023.8</v>
      </c>
      <c r="AG186" s="22">
        <v>1022</v>
      </c>
      <c r="AH186" s="23">
        <v>40</v>
      </c>
      <c r="AJ186" s="5"/>
      <c r="AK186" s="21">
        <v>34518</v>
      </c>
      <c r="AL186" s="22">
        <v>29</v>
      </c>
      <c r="AM186" s="22">
        <v>23.2</v>
      </c>
      <c r="AN186" s="22">
        <f t="shared" si="14"/>
        <v>26.1</v>
      </c>
      <c r="AO186" s="22">
        <v>0</v>
      </c>
      <c r="AP186" s="22">
        <v>1018</v>
      </c>
      <c r="AQ186" s="22">
        <v>1015.9</v>
      </c>
      <c r="AR186" s="23">
        <v>18</v>
      </c>
    </row>
    <row r="187" spans="2:44" x14ac:dyDescent="0.25">
      <c r="B187" s="5"/>
      <c r="C187" s="8">
        <v>33058</v>
      </c>
      <c r="D187" s="6">
        <v>26</v>
      </c>
      <c r="E187" s="6">
        <v>18.399999999999999</v>
      </c>
      <c r="F187" s="6">
        <f t="shared" si="11"/>
        <v>22.2</v>
      </c>
      <c r="G187" s="6">
        <v>0</v>
      </c>
      <c r="I187" s="5"/>
      <c r="J187" s="8">
        <v>33423</v>
      </c>
      <c r="K187" s="6">
        <v>25.2</v>
      </c>
      <c r="L187" s="6">
        <v>18.600000000000001</v>
      </c>
      <c r="M187" s="6">
        <f t="shared" si="12"/>
        <v>21.9</v>
      </c>
      <c r="N187" s="6">
        <v>0</v>
      </c>
      <c r="P187" s="5"/>
      <c r="Q187" s="21">
        <v>33788</v>
      </c>
      <c r="R187" s="22">
        <v>25.6</v>
      </c>
      <c r="S187" s="22">
        <v>18.399999999999999</v>
      </c>
      <c r="T187" s="22">
        <f t="shared" si="13"/>
        <v>22</v>
      </c>
      <c r="U187" s="22">
        <v>0</v>
      </c>
      <c r="V187" s="22">
        <v>1022</v>
      </c>
      <c r="W187" s="22">
        <v>1019.4</v>
      </c>
      <c r="X187" s="23">
        <v>39</v>
      </c>
      <c r="Z187" s="5"/>
      <c r="AA187" s="21">
        <v>34154</v>
      </c>
      <c r="AB187" s="22">
        <v>32</v>
      </c>
      <c r="AC187" s="22">
        <v>22.4</v>
      </c>
      <c r="AD187" s="22">
        <f t="shared" si="15"/>
        <v>27.2</v>
      </c>
      <c r="AE187" s="22">
        <v>0</v>
      </c>
      <c r="AF187" s="22">
        <v>1022</v>
      </c>
      <c r="AG187" s="22">
        <v>1018</v>
      </c>
      <c r="AH187" s="23">
        <v>44</v>
      </c>
      <c r="AJ187" s="5"/>
      <c r="AK187" s="21">
        <v>34519</v>
      </c>
      <c r="AL187" s="22">
        <v>29.2</v>
      </c>
      <c r="AM187" s="22">
        <v>23.6</v>
      </c>
      <c r="AN187" s="22">
        <f t="shared" si="14"/>
        <v>26.4</v>
      </c>
      <c r="AO187" s="22">
        <v>0</v>
      </c>
      <c r="AP187" s="22">
        <v>1019.6</v>
      </c>
      <c r="AQ187" s="22">
        <v>1017.2</v>
      </c>
      <c r="AR187" s="23">
        <v>21</v>
      </c>
    </row>
    <row r="188" spans="2:44" x14ac:dyDescent="0.25">
      <c r="B188" s="5"/>
      <c r="C188" s="8">
        <v>33059</v>
      </c>
      <c r="D188" s="6">
        <v>26.2</v>
      </c>
      <c r="E188" s="6">
        <v>21.4</v>
      </c>
      <c r="F188" s="6">
        <f t="shared" si="11"/>
        <v>23.799999999999997</v>
      </c>
      <c r="G188" s="6">
        <v>0</v>
      </c>
      <c r="I188" s="5"/>
      <c r="J188" s="8">
        <v>33424</v>
      </c>
      <c r="K188" s="6">
        <v>25</v>
      </c>
      <c r="L188" s="6">
        <v>20.399999999999999</v>
      </c>
      <c r="M188" s="6">
        <f t="shared" si="12"/>
        <v>22.7</v>
      </c>
      <c r="N188" s="6">
        <v>0</v>
      </c>
      <c r="P188" s="5"/>
      <c r="Q188" s="21">
        <v>33789</v>
      </c>
      <c r="R188" s="22">
        <v>22.4</v>
      </c>
      <c r="S188" s="22">
        <v>19.600000000000001</v>
      </c>
      <c r="T188" s="22">
        <f t="shared" si="13"/>
        <v>21</v>
      </c>
      <c r="U188" s="22">
        <v>3.5</v>
      </c>
      <c r="V188" s="22">
        <v>1019.4</v>
      </c>
      <c r="W188" s="22">
        <v>1016.3</v>
      </c>
      <c r="X188" s="23">
        <v>36</v>
      </c>
      <c r="Z188" s="5"/>
      <c r="AA188" s="21">
        <v>34155</v>
      </c>
      <c r="AB188" s="22">
        <v>28.4</v>
      </c>
      <c r="AC188" s="22">
        <v>23.4</v>
      </c>
      <c r="AD188" s="22">
        <f t="shared" si="15"/>
        <v>25.9</v>
      </c>
      <c r="AE188" s="22">
        <v>0</v>
      </c>
      <c r="AF188" s="22">
        <v>1020.3</v>
      </c>
      <c r="AG188" s="22">
        <v>1017.2</v>
      </c>
      <c r="AH188" s="23">
        <v>26</v>
      </c>
      <c r="AJ188" s="5"/>
      <c r="AK188" s="21">
        <v>34520</v>
      </c>
      <c r="AL188" s="22">
        <v>30.6</v>
      </c>
      <c r="AM188" s="22">
        <v>24.8</v>
      </c>
      <c r="AN188" s="22">
        <f t="shared" si="14"/>
        <v>27.700000000000003</v>
      </c>
      <c r="AO188" s="22">
        <v>0</v>
      </c>
      <c r="AP188" s="22">
        <v>1019.9</v>
      </c>
      <c r="AQ188" s="22">
        <v>1019</v>
      </c>
      <c r="AR188" s="23">
        <v>16</v>
      </c>
    </row>
    <row r="189" spans="2:44" x14ac:dyDescent="0.25">
      <c r="B189" s="5"/>
      <c r="C189" s="8">
        <v>33060</v>
      </c>
      <c r="D189" s="6">
        <v>24</v>
      </c>
      <c r="E189" s="6">
        <v>18</v>
      </c>
      <c r="F189" s="6">
        <f t="shared" si="11"/>
        <v>21</v>
      </c>
      <c r="G189" s="6">
        <v>3.2</v>
      </c>
      <c r="I189" s="5"/>
      <c r="J189" s="8">
        <v>33425</v>
      </c>
      <c r="K189" s="6">
        <v>27.6</v>
      </c>
      <c r="L189" s="6">
        <v>21</v>
      </c>
      <c r="M189" s="6">
        <f t="shared" si="12"/>
        <v>24.3</v>
      </c>
      <c r="N189" s="6">
        <v>0</v>
      </c>
      <c r="P189" s="5"/>
      <c r="Q189" s="21">
        <v>33790</v>
      </c>
      <c r="R189" s="22">
        <v>22</v>
      </c>
      <c r="S189" s="22"/>
      <c r="T189" s="22"/>
      <c r="U189" s="22">
        <v>8.6999999999999993</v>
      </c>
      <c r="V189" s="22">
        <v>1016.3</v>
      </c>
      <c r="W189" s="22">
        <v>1013.2</v>
      </c>
      <c r="X189" s="23">
        <v>42</v>
      </c>
      <c r="Z189" s="5"/>
      <c r="AA189" s="21">
        <v>34156</v>
      </c>
      <c r="AB189" s="22">
        <v>27.4</v>
      </c>
      <c r="AC189" s="22">
        <v>22.2</v>
      </c>
      <c r="AD189" s="22">
        <f t="shared" si="15"/>
        <v>24.799999999999997</v>
      </c>
      <c r="AE189" s="22">
        <v>0.1</v>
      </c>
      <c r="AF189" s="22">
        <v>1022.6</v>
      </c>
      <c r="AG189" s="22">
        <v>1020.3</v>
      </c>
      <c r="AH189" s="23">
        <v>22</v>
      </c>
      <c r="AJ189" s="5"/>
      <c r="AK189" s="21">
        <v>34521</v>
      </c>
      <c r="AL189" s="22">
        <v>28.2</v>
      </c>
      <c r="AM189" s="22">
        <v>24.6</v>
      </c>
      <c r="AN189" s="22">
        <f t="shared" si="14"/>
        <v>26.4</v>
      </c>
      <c r="AO189" s="22">
        <v>0</v>
      </c>
      <c r="AP189" s="22">
        <v>1021.2</v>
      </c>
      <c r="AQ189" s="22">
        <v>1018.7</v>
      </c>
      <c r="AR189" s="23">
        <v>22</v>
      </c>
    </row>
    <row r="190" spans="2:44" x14ac:dyDescent="0.25">
      <c r="B190" s="5"/>
      <c r="C190" s="8">
        <v>33061</v>
      </c>
      <c r="D190" s="6">
        <v>27.2</v>
      </c>
      <c r="E190" s="6">
        <v>17.600000000000001</v>
      </c>
      <c r="F190" s="6">
        <f t="shared" si="11"/>
        <v>22.4</v>
      </c>
      <c r="G190" s="6">
        <v>0</v>
      </c>
      <c r="I190" s="5"/>
      <c r="J190" s="8">
        <v>33426</v>
      </c>
      <c r="K190" s="6">
        <v>31.2</v>
      </c>
      <c r="L190" s="6">
        <v>18.600000000000001</v>
      </c>
      <c r="M190" s="6">
        <f t="shared" si="12"/>
        <v>24.9</v>
      </c>
      <c r="N190" s="6">
        <v>0</v>
      </c>
      <c r="P190" s="5"/>
      <c r="Q190" s="21">
        <v>33791</v>
      </c>
      <c r="R190" s="22">
        <v>21.8</v>
      </c>
      <c r="S190" s="22">
        <v>16</v>
      </c>
      <c r="T190" s="22">
        <f t="shared" si="13"/>
        <v>18.899999999999999</v>
      </c>
      <c r="U190" s="22">
        <v>0.1</v>
      </c>
      <c r="V190" s="22">
        <v>1018.6</v>
      </c>
      <c r="W190" s="22">
        <v>1014.6</v>
      </c>
      <c r="X190" s="23">
        <v>22</v>
      </c>
      <c r="Z190" s="5"/>
      <c r="AA190" s="21">
        <v>34157</v>
      </c>
      <c r="AB190" s="22">
        <v>25</v>
      </c>
      <c r="AC190" s="22">
        <v>19</v>
      </c>
      <c r="AD190" s="22">
        <f t="shared" si="15"/>
        <v>22</v>
      </c>
      <c r="AE190" s="22">
        <v>0</v>
      </c>
      <c r="AF190" s="22">
        <v>1025.2</v>
      </c>
      <c r="AG190" s="22">
        <v>1022.6</v>
      </c>
      <c r="AH190" s="23">
        <v>28</v>
      </c>
      <c r="AJ190" s="5"/>
      <c r="AK190" s="21">
        <v>34522</v>
      </c>
      <c r="AL190" s="22">
        <v>26.4</v>
      </c>
      <c r="AM190" s="22">
        <v>21</v>
      </c>
      <c r="AN190" s="22">
        <f t="shared" si="14"/>
        <v>23.7</v>
      </c>
      <c r="AO190" s="22">
        <v>0</v>
      </c>
      <c r="AP190" s="22">
        <v>1023.1</v>
      </c>
      <c r="AQ190" s="22">
        <v>1020.6</v>
      </c>
      <c r="AR190" s="23">
        <v>26</v>
      </c>
    </row>
    <row r="191" spans="2:44" x14ac:dyDescent="0.25">
      <c r="B191" s="5"/>
      <c r="C191" s="8">
        <v>33062</v>
      </c>
      <c r="D191" s="6">
        <v>28</v>
      </c>
      <c r="E191" s="6">
        <v>19.399999999999999</v>
      </c>
      <c r="F191" s="6">
        <f t="shared" si="11"/>
        <v>23.7</v>
      </c>
      <c r="G191" s="6">
        <v>0</v>
      </c>
      <c r="I191" s="5"/>
      <c r="J191" s="8">
        <v>33427</v>
      </c>
      <c r="K191" s="6">
        <v>28.4</v>
      </c>
      <c r="L191" s="6">
        <v>20.6</v>
      </c>
      <c r="M191" s="6">
        <f t="shared" si="12"/>
        <v>24.5</v>
      </c>
      <c r="N191" s="6">
        <v>0</v>
      </c>
      <c r="P191" s="5"/>
      <c r="Q191" s="21">
        <v>33792</v>
      </c>
      <c r="R191" s="22">
        <v>24.6</v>
      </c>
      <c r="S191" s="22">
        <v>17.2</v>
      </c>
      <c r="T191" s="22">
        <f t="shared" si="13"/>
        <v>20.9</v>
      </c>
      <c r="U191" s="22">
        <v>1.5</v>
      </c>
      <c r="V191" s="22">
        <v>1021.2</v>
      </c>
      <c r="W191" s="22">
        <v>1018.6</v>
      </c>
      <c r="X191" s="23">
        <v>40</v>
      </c>
      <c r="Z191" s="5"/>
      <c r="AA191" s="21">
        <v>34158</v>
      </c>
      <c r="AB191" s="22">
        <v>25.8</v>
      </c>
      <c r="AC191" s="22">
        <v>19.399999999999999</v>
      </c>
      <c r="AD191" s="22">
        <f t="shared" si="15"/>
        <v>22.6</v>
      </c>
      <c r="AE191" s="22">
        <v>0</v>
      </c>
      <c r="AF191" s="22">
        <v>1024.4000000000001</v>
      </c>
      <c r="AG191" s="22">
        <v>1020.6</v>
      </c>
      <c r="AH191" s="23">
        <v>24</v>
      </c>
      <c r="AJ191" s="5"/>
      <c r="AK191" s="21">
        <v>34523</v>
      </c>
      <c r="AL191" s="22">
        <v>27</v>
      </c>
      <c r="AM191" s="22">
        <v>22.6</v>
      </c>
      <c r="AN191" s="22">
        <f t="shared" si="14"/>
        <v>24.8</v>
      </c>
      <c r="AO191" s="22">
        <v>0</v>
      </c>
      <c r="AP191" s="22">
        <v>1020.6</v>
      </c>
      <c r="AQ191" s="22">
        <v>1018.6</v>
      </c>
      <c r="AR191" s="23">
        <v>24</v>
      </c>
    </row>
    <row r="192" spans="2:44" x14ac:dyDescent="0.25">
      <c r="B192" s="5"/>
      <c r="C192" s="8">
        <v>33063</v>
      </c>
      <c r="D192" s="6">
        <v>26.6</v>
      </c>
      <c r="E192" s="6">
        <v>22.6</v>
      </c>
      <c r="F192" s="6">
        <f t="shared" si="11"/>
        <v>24.6</v>
      </c>
      <c r="G192" s="6">
        <v>0</v>
      </c>
      <c r="I192" s="5"/>
      <c r="J192" s="8">
        <v>33428</v>
      </c>
      <c r="K192" s="6">
        <v>29.6</v>
      </c>
      <c r="L192" s="6">
        <v>22</v>
      </c>
      <c r="M192" s="6">
        <f t="shared" si="12"/>
        <v>25.8</v>
      </c>
      <c r="N192" s="6">
        <v>0</v>
      </c>
      <c r="P192" s="5"/>
      <c r="Q192" s="21">
        <v>33793</v>
      </c>
      <c r="R192" s="22">
        <v>22.4</v>
      </c>
      <c r="S192" s="22">
        <v>18.2</v>
      </c>
      <c r="T192" s="22">
        <f t="shared" si="13"/>
        <v>20.299999999999997</v>
      </c>
      <c r="U192" s="22">
        <v>8.3000000000000007</v>
      </c>
      <c r="V192" s="22">
        <v>1020.8</v>
      </c>
      <c r="W192" s="22">
        <v>1017.2</v>
      </c>
      <c r="X192" s="23">
        <v>18</v>
      </c>
      <c r="Z192" s="5"/>
      <c r="AA192" s="21">
        <v>34159</v>
      </c>
      <c r="AB192" s="22">
        <v>25.6</v>
      </c>
      <c r="AC192" s="22">
        <v>20</v>
      </c>
      <c r="AD192" s="22">
        <f t="shared" si="15"/>
        <v>22.8</v>
      </c>
      <c r="AE192" s="22">
        <v>0</v>
      </c>
      <c r="AF192" s="22">
        <v>1020.6</v>
      </c>
      <c r="AG192" s="22">
        <v>1015.4</v>
      </c>
      <c r="AH192" s="23">
        <v>30</v>
      </c>
      <c r="AJ192" s="5"/>
      <c r="AK192" s="21">
        <v>34524</v>
      </c>
      <c r="AL192" s="22">
        <v>27.2</v>
      </c>
      <c r="AM192" s="22">
        <v>22.8</v>
      </c>
      <c r="AN192" s="22">
        <f t="shared" si="14"/>
        <v>25</v>
      </c>
      <c r="AO192" s="22">
        <v>0</v>
      </c>
      <c r="AP192" s="22">
        <v>1022.6</v>
      </c>
      <c r="AQ192" s="22">
        <v>1019.9</v>
      </c>
      <c r="AR192" s="23">
        <v>28</v>
      </c>
    </row>
    <row r="193" spans="2:44" x14ac:dyDescent="0.25">
      <c r="B193" s="5"/>
      <c r="C193" s="8">
        <v>33064</v>
      </c>
      <c r="D193" s="6">
        <v>26.2</v>
      </c>
      <c r="E193" s="6">
        <v>23</v>
      </c>
      <c r="F193" s="6">
        <f t="shared" si="11"/>
        <v>24.6</v>
      </c>
      <c r="G193" s="6">
        <v>0</v>
      </c>
      <c r="I193" s="5"/>
      <c r="J193" s="8">
        <v>33429</v>
      </c>
      <c r="K193" s="6">
        <v>28.8</v>
      </c>
      <c r="L193" s="6">
        <v>23.2</v>
      </c>
      <c r="M193" s="6">
        <f t="shared" si="12"/>
        <v>26</v>
      </c>
      <c r="N193" s="6">
        <v>0</v>
      </c>
      <c r="P193" s="5"/>
      <c r="Q193" s="21">
        <v>33794</v>
      </c>
      <c r="R193" s="22">
        <v>24.2</v>
      </c>
      <c r="S193" s="22">
        <v>19.2</v>
      </c>
      <c r="T193" s="22">
        <f t="shared" si="13"/>
        <v>21.7</v>
      </c>
      <c r="U193" s="22">
        <v>0.2</v>
      </c>
      <c r="V193" s="22">
        <v>1020.4</v>
      </c>
      <c r="W193" s="22">
        <v>1018.6</v>
      </c>
      <c r="X193" s="23">
        <v>36</v>
      </c>
      <c r="Z193" s="5"/>
      <c r="AA193" s="21">
        <v>34160</v>
      </c>
      <c r="AB193" s="22">
        <v>24</v>
      </c>
      <c r="AC193" s="22">
        <v>18.600000000000001</v>
      </c>
      <c r="AD193" s="22">
        <f t="shared" si="15"/>
        <v>21.3</v>
      </c>
      <c r="AE193" s="22">
        <v>0.1</v>
      </c>
      <c r="AF193" s="22">
        <v>1019.9</v>
      </c>
      <c r="AG193" s="22">
        <v>1011.9</v>
      </c>
      <c r="AH193" s="23">
        <v>22</v>
      </c>
      <c r="AJ193" s="5"/>
      <c r="AK193" s="21">
        <v>34525</v>
      </c>
      <c r="AL193" s="22">
        <v>27</v>
      </c>
      <c r="AM193" s="22">
        <v>21.8</v>
      </c>
      <c r="AN193" s="22">
        <f t="shared" si="14"/>
        <v>24.4</v>
      </c>
      <c r="AO193" s="22">
        <v>0</v>
      </c>
      <c r="AP193" s="22">
        <v>1022.6</v>
      </c>
      <c r="AQ193" s="22">
        <v>1020.8</v>
      </c>
      <c r="AR193" s="23">
        <v>16</v>
      </c>
    </row>
    <row r="194" spans="2:44" x14ac:dyDescent="0.25">
      <c r="B194" s="5"/>
      <c r="C194" s="8">
        <v>33065</v>
      </c>
      <c r="D194" s="6">
        <v>24.6</v>
      </c>
      <c r="E194" s="6">
        <v>20</v>
      </c>
      <c r="F194" s="6">
        <f t="shared" si="11"/>
        <v>22.3</v>
      </c>
      <c r="G194" s="6">
        <v>0</v>
      </c>
      <c r="I194" s="5"/>
      <c r="J194" s="8">
        <v>33430</v>
      </c>
      <c r="K194" s="6">
        <v>27.6</v>
      </c>
      <c r="L194" s="6">
        <v>23.4</v>
      </c>
      <c r="M194" s="6">
        <f t="shared" si="12"/>
        <v>25.5</v>
      </c>
      <c r="N194" s="6">
        <v>0</v>
      </c>
      <c r="P194" s="5"/>
      <c r="Q194" s="21">
        <v>33795</v>
      </c>
      <c r="R194" s="22">
        <v>22</v>
      </c>
      <c r="S194" s="22">
        <v>19</v>
      </c>
      <c r="T194" s="22">
        <f t="shared" si="13"/>
        <v>20.5</v>
      </c>
      <c r="U194" s="22">
        <v>6.7</v>
      </c>
      <c r="V194" s="22">
        <v>1018.9</v>
      </c>
      <c r="W194" s="22">
        <v>1015.9</v>
      </c>
      <c r="X194" s="23">
        <v>30</v>
      </c>
      <c r="Z194" s="5"/>
      <c r="AA194" s="21">
        <v>34161</v>
      </c>
      <c r="AB194" s="22">
        <v>22.2</v>
      </c>
      <c r="AC194" s="22">
        <v>16</v>
      </c>
      <c r="AD194" s="22">
        <f t="shared" si="15"/>
        <v>19.100000000000001</v>
      </c>
      <c r="AE194" s="22">
        <v>0</v>
      </c>
      <c r="AF194" s="22">
        <v>1024.8</v>
      </c>
      <c r="AG194" s="22">
        <v>1019.9</v>
      </c>
      <c r="AH194" s="23">
        <v>24</v>
      </c>
      <c r="AJ194" s="5"/>
      <c r="AK194" s="21">
        <v>34526</v>
      </c>
      <c r="AL194" s="22">
        <v>27</v>
      </c>
      <c r="AM194" s="22">
        <v>23.8</v>
      </c>
      <c r="AN194" s="22">
        <f t="shared" si="14"/>
        <v>25.4</v>
      </c>
      <c r="AO194" s="22">
        <v>0</v>
      </c>
      <c r="AP194" s="22">
        <v>1020.8</v>
      </c>
      <c r="AQ194" s="22">
        <v>1019.6</v>
      </c>
      <c r="AR194" s="23">
        <v>10</v>
      </c>
    </row>
    <row r="195" spans="2:44" x14ac:dyDescent="0.25">
      <c r="B195" s="5"/>
      <c r="C195" s="8">
        <v>33066</v>
      </c>
      <c r="D195" s="6">
        <v>25.2</v>
      </c>
      <c r="E195" s="6">
        <v>18.2</v>
      </c>
      <c r="F195" s="6">
        <f t="shared" si="11"/>
        <v>21.7</v>
      </c>
      <c r="G195" s="6">
        <v>0</v>
      </c>
      <c r="I195" s="5"/>
      <c r="J195" s="8">
        <v>33431</v>
      </c>
      <c r="K195" s="6">
        <v>26.8</v>
      </c>
      <c r="L195" s="6">
        <v>22.6</v>
      </c>
      <c r="M195" s="6">
        <f t="shared" si="12"/>
        <v>24.700000000000003</v>
      </c>
      <c r="N195" s="6">
        <v>0</v>
      </c>
      <c r="P195" s="5"/>
      <c r="Q195" s="21">
        <v>33796</v>
      </c>
      <c r="R195" s="22">
        <v>23.6</v>
      </c>
      <c r="S195" s="22">
        <v>18</v>
      </c>
      <c r="T195" s="22">
        <f t="shared" si="13"/>
        <v>20.8</v>
      </c>
      <c r="U195" s="22">
        <v>0.1</v>
      </c>
      <c r="V195" s="22">
        <v>1020.8</v>
      </c>
      <c r="W195" s="22">
        <v>1018.6</v>
      </c>
      <c r="X195" s="23">
        <v>28</v>
      </c>
      <c r="Z195" s="5"/>
      <c r="AA195" s="21">
        <v>34162</v>
      </c>
      <c r="AB195" s="22">
        <v>22.4</v>
      </c>
      <c r="AC195" s="22">
        <v>18.600000000000001</v>
      </c>
      <c r="AD195" s="22">
        <f t="shared" si="15"/>
        <v>20.5</v>
      </c>
      <c r="AE195" s="22">
        <v>0.3</v>
      </c>
      <c r="AF195" s="22">
        <v>1027.2</v>
      </c>
      <c r="AG195" s="22">
        <v>1024.8</v>
      </c>
      <c r="AH195" s="23">
        <v>22</v>
      </c>
      <c r="AJ195" s="5"/>
      <c r="AK195" s="21">
        <v>34527</v>
      </c>
      <c r="AL195" s="22">
        <v>25.6</v>
      </c>
      <c r="AM195" s="22">
        <v>22.2</v>
      </c>
      <c r="AN195" s="22">
        <f t="shared" si="14"/>
        <v>23.9</v>
      </c>
      <c r="AO195" s="22">
        <v>0</v>
      </c>
      <c r="AP195" s="22">
        <v>1021.6</v>
      </c>
      <c r="AQ195" s="22">
        <v>1020</v>
      </c>
      <c r="AR195" s="23">
        <v>14</v>
      </c>
    </row>
    <row r="196" spans="2:44" x14ac:dyDescent="0.25">
      <c r="B196" s="5"/>
      <c r="C196" s="8">
        <v>33067</v>
      </c>
      <c r="D196" s="6">
        <v>26.4</v>
      </c>
      <c r="E196" s="6">
        <v>19</v>
      </c>
      <c r="F196" s="6">
        <f t="shared" ref="F196:F259" si="16">+(D196+E196)/2</f>
        <v>22.7</v>
      </c>
      <c r="G196" s="6">
        <v>0</v>
      </c>
      <c r="I196" s="5"/>
      <c r="J196" s="8">
        <v>33432</v>
      </c>
      <c r="K196" s="6">
        <v>26.8</v>
      </c>
      <c r="L196" s="6">
        <v>23.6</v>
      </c>
      <c r="M196" s="6">
        <f t="shared" ref="M196:M259" si="17">+(K196+L196)/2</f>
        <v>25.200000000000003</v>
      </c>
      <c r="N196" s="6">
        <v>0</v>
      </c>
      <c r="P196" s="5"/>
      <c r="Q196" s="21">
        <v>33797</v>
      </c>
      <c r="R196" s="22">
        <v>24.4</v>
      </c>
      <c r="S196" s="22">
        <v>18.399999999999999</v>
      </c>
      <c r="T196" s="22">
        <f t="shared" ref="T196:T259" si="18">(R196+S196)/2</f>
        <v>21.4</v>
      </c>
      <c r="U196" s="22">
        <v>0</v>
      </c>
      <c r="V196" s="22">
        <v>1022.4</v>
      </c>
      <c r="W196" s="22">
        <v>1019.8</v>
      </c>
      <c r="X196" s="23">
        <v>16</v>
      </c>
      <c r="Z196" s="5"/>
      <c r="AA196" s="21">
        <v>34163</v>
      </c>
      <c r="AB196" s="22">
        <v>23</v>
      </c>
      <c r="AC196" s="22">
        <v>19.2</v>
      </c>
      <c r="AD196" s="22">
        <f t="shared" si="15"/>
        <v>21.1</v>
      </c>
      <c r="AE196" s="22">
        <v>0</v>
      </c>
      <c r="AF196" s="22">
        <v>1027.4000000000001</v>
      </c>
      <c r="AG196" s="22">
        <v>1025.9000000000001</v>
      </c>
      <c r="AH196" s="23">
        <v>21</v>
      </c>
      <c r="AJ196" s="5"/>
      <c r="AK196" s="21">
        <v>34528</v>
      </c>
      <c r="AL196" s="22">
        <v>31.2</v>
      </c>
      <c r="AM196" s="22">
        <v>22.4</v>
      </c>
      <c r="AN196" s="22">
        <f t="shared" ref="AN196:AN259" si="19">(AL196+AM196)/2</f>
        <v>26.799999999999997</v>
      </c>
      <c r="AO196" s="22">
        <v>0</v>
      </c>
      <c r="AP196" s="22">
        <v>1021.6</v>
      </c>
      <c r="AQ196" s="22">
        <v>1019.9</v>
      </c>
      <c r="AR196" s="23">
        <v>36</v>
      </c>
    </row>
    <row r="197" spans="2:44" x14ac:dyDescent="0.25">
      <c r="B197" s="5"/>
      <c r="C197" s="8">
        <v>33068</v>
      </c>
      <c r="D197" s="6">
        <v>27</v>
      </c>
      <c r="E197" s="6">
        <v>21.4</v>
      </c>
      <c r="F197" s="6">
        <f t="shared" si="16"/>
        <v>24.2</v>
      </c>
      <c r="G197" s="6">
        <v>0</v>
      </c>
      <c r="I197" s="5"/>
      <c r="J197" s="8">
        <v>33433</v>
      </c>
      <c r="K197" s="6">
        <v>26.4</v>
      </c>
      <c r="L197" s="6">
        <v>23.8</v>
      </c>
      <c r="M197" s="6">
        <f t="shared" si="17"/>
        <v>25.1</v>
      </c>
      <c r="N197" s="6">
        <v>0</v>
      </c>
      <c r="P197" s="5"/>
      <c r="Q197" s="21">
        <v>33798</v>
      </c>
      <c r="R197" s="22">
        <v>24</v>
      </c>
      <c r="S197" s="22">
        <v>19.600000000000001</v>
      </c>
      <c r="T197" s="22">
        <f t="shared" si="18"/>
        <v>21.8</v>
      </c>
      <c r="U197" s="22">
        <v>0</v>
      </c>
      <c r="V197" s="22">
        <v>1023.6</v>
      </c>
      <c r="W197" s="22">
        <v>1022.4</v>
      </c>
      <c r="X197" s="23">
        <v>14</v>
      </c>
      <c r="Z197" s="5"/>
      <c r="AA197" s="21">
        <v>34164</v>
      </c>
      <c r="AB197" s="22">
        <v>26</v>
      </c>
      <c r="AC197" s="22">
        <v>19</v>
      </c>
      <c r="AD197" s="22">
        <f t="shared" ref="AD197:AD260" si="20">(AB197+AC197)/2</f>
        <v>22.5</v>
      </c>
      <c r="AE197" s="22">
        <v>0</v>
      </c>
      <c r="AF197" s="22">
        <v>1025.9000000000001</v>
      </c>
      <c r="AG197" s="22">
        <v>1021.9</v>
      </c>
      <c r="AH197" s="23">
        <v>42</v>
      </c>
      <c r="AJ197" s="5"/>
      <c r="AK197" s="21">
        <v>34529</v>
      </c>
      <c r="AL197" s="22">
        <v>30.8</v>
      </c>
      <c r="AM197" s="22">
        <v>23.4</v>
      </c>
      <c r="AN197" s="22">
        <f t="shared" si="19"/>
        <v>27.1</v>
      </c>
      <c r="AO197" s="22">
        <v>0</v>
      </c>
      <c r="AP197" s="22">
        <v>1022.9</v>
      </c>
      <c r="AQ197" s="22">
        <v>1021.2</v>
      </c>
      <c r="AR197" s="23">
        <v>30</v>
      </c>
    </row>
    <row r="198" spans="2:44" x14ac:dyDescent="0.25">
      <c r="B198" s="5"/>
      <c r="C198" s="8">
        <v>33069</v>
      </c>
      <c r="D198" s="6">
        <v>26.2</v>
      </c>
      <c r="E198" s="6">
        <v>22.2</v>
      </c>
      <c r="F198" s="6">
        <f t="shared" si="16"/>
        <v>24.2</v>
      </c>
      <c r="G198" s="6">
        <v>0.1</v>
      </c>
      <c r="I198" s="5"/>
      <c r="J198" s="8">
        <v>33434</v>
      </c>
      <c r="K198" s="6">
        <v>28</v>
      </c>
      <c r="L198" s="6">
        <v>22.2</v>
      </c>
      <c r="M198" s="6">
        <f t="shared" si="17"/>
        <v>25.1</v>
      </c>
      <c r="N198" s="6">
        <v>0</v>
      </c>
      <c r="P198" s="5"/>
      <c r="Q198" s="21">
        <v>33799</v>
      </c>
      <c r="R198" s="22">
        <v>25.2</v>
      </c>
      <c r="S198" s="22">
        <v>19.2</v>
      </c>
      <c r="T198" s="22">
        <f t="shared" si="18"/>
        <v>22.2</v>
      </c>
      <c r="U198" s="22">
        <v>0</v>
      </c>
      <c r="V198" s="22">
        <v>1023</v>
      </c>
      <c r="W198" s="22">
        <v>1021</v>
      </c>
      <c r="X198" s="23">
        <v>30</v>
      </c>
      <c r="Z198" s="5"/>
      <c r="AA198" s="21">
        <v>34165</v>
      </c>
      <c r="AB198" s="22">
        <v>26.6</v>
      </c>
      <c r="AC198" s="22">
        <v>20.6</v>
      </c>
      <c r="AD198" s="22">
        <f t="shared" si="20"/>
        <v>23.6</v>
      </c>
      <c r="AE198" s="22">
        <v>0</v>
      </c>
      <c r="AF198" s="22">
        <v>1021.9</v>
      </c>
      <c r="AG198" s="22">
        <v>1020</v>
      </c>
      <c r="AH198" s="23">
        <v>32</v>
      </c>
      <c r="AJ198" s="5"/>
      <c r="AK198" s="21">
        <v>34530</v>
      </c>
      <c r="AL198" s="22">
        <v>29.8</v>
      </c>
      <c r="AM198" s="22">
        <v>23.2</v>
      </c>
      <c r="AN198" s="22">
        <f t="shared" si="19"/>
        <v>26.5</v>
      </c>
      <c r="AO198" s="22">
        <v>0</v>
      </c>
      <c r="AP198" s="22">
        <v>1023.2</v>
      </c>
      <c r="AQ198" s="22">
        <v>1020.6</v>
      </c>
      <c r="AR198" s="23">
        <v>28</v>
      </c>
    </row>
    <row r="199" spans="2:44" x14ac:dyDescent="0.25">
      <c r="B199" s="5"/>
      <c r="C199" s="8">
        <v>33070</v>
      </c>
      <c r="D199" s="6">
        <v>30.6</v>
      </c>
      <c r="E199" s="6">
        <v>22</v>
      </c>
      <c r="F199" s="6">
        <f t="shared" si="16"/>
        <v>26.3</v>
      </c>
      <c r="G199" s="6">
        <v>0</v>
      </c>
      <c r="I199" s="5"/>
      <c r="J199" s="8">
        <v>33435</v>
      </c>
      <c r="K199" s="6">
        <v>30.4</v>
      </c>
      <c r="L199" s="6">
        <v>23.2</v>
      </c>
      <c r="M199" s="6">
        <f t="shared" si="17"/>
        <v>26.799999999999997</v>
      </c>
      <c r="N199" s="6">
        <v>0</v>
      </c>
      <c r="P199" s="5"/>
      <c r="Q199" s="21">
        <v>33800</v>
      </c>
      <c r="R199" s="22">
        <v>28</v>
      </c>
      <c r="S199" s="22">
        <v>20.2</v>
      </c>
      <c r="T199" s="22">
        <f t="shared" si="18"/>
        <v>24.1</v>
      </c>
      <c r="U199" s="22">
        <v>0</v>
      </c>
      <c r="V199" s="22">
        <v>1021</v>
      </c>
      <c r="W199" s="22">
        <v>1018.9</v>
      </c>
      <c r="X199" s="23">
        <v>27</v>
      </c>
      <c r="Z199" s="5"/>
      <c r="AA199" s="21">
        <v>34166</v>
      </c>
      <c r="AB199" s="22">
        <v>29.2</v>
      </c>
      <c r="AC199" s="22">
        <v>22.2</v>
      </c>
      <c r="AD199" s="22">
        <f t="shared" si="20"/>
        <v>25.7</v>
      </c>
      <c r="AE199" s="22">
        <v>0</v>
      </c>
      <c r="AF199" s="22">
        <v>1022.9</v>
      </c>
      <c r="AG199" s="22">
        <v>1020.8</v>
      </c>
      <c r="AH199" s="23">
        <v>16</v>
      </c>
      <c r="AJ199" s="5"/>
      <c r="AK199" s="21">
        <v>34531</v>
      </c>
      <c r="AL199" s="22">
        <v>30.4</v>
      </c>
      <c r="AM199" s="22">
        <v>24</v>
      </c>
      <c r="AN199" s="22">
        <f t="shared" si="19"/>
        <v>27.2</v>
      </c>
      <c r="AO199" s="22">
        <v>0</v>
      </c>
      <c r="AP199" s="22">
        <v>1020.6</v>
      </c>
      <c r="AQ199" s="22">
        <v>1019</v>
      </c>
      <c r="AR199" s="23">
        <v>18</v>
      </c>
    </row>
    <row r="200" spans="2:44" x14ac:dyDescent="0.25">
      <c r="B200" s="5"/>
      <c r="C200" s="8">
        <v>33071</v>
      </c>
      <c r="D200" s="6">
        <v>30.4</v>
      </c>
      <c r="E200" s="6">
        <v>23.6</v>
      </c>
      <c r="F200" s="6">
        <f t="shared" si="16"/>
        <v>27</v>
      </c>
      <c r="G200" s="6">
        <v>0</v>
      </c>
      <c r="I200" s="5"/>
      <c r="J200" s="8">
        <v>33436</v>
      </c>
      <c r="K200" s="6">
        <v>27.4</v>
      </c>
      <c r="L200" s="6">
        <v>22.8</v>
      </c>
      <c r="M200" s="6">
        <f t="shared" si="17"/>
        <v>25.1</v>
      </c>
      <c r="N200" s="6">
        <v>0</v>
      </c>
      <c r="P200" s="5"/>
      <c r="Q200" s="21">
        <v>33801</v>
      </c>
      <c r="R200" s="22">
        <v>26.6</v>
      </c>
      <c r="S200" s="22">
        <v>22</v>
      </c>
      <c r="T200" s="22">
        <f t="shared" si="18"/>
        <v>24.3</v>
      </c>
      <c r="U200" s="22">
        <v>0</v>
      </c>
      <c r="V200" s="22">
        <v>1021.2</v>
      </c>
      <c r="W200" s="22">
        <v>1018.5</v>
      </c>
      <c r="X200" s="23">
        <v>24</v>
      </c>
      <c r="Z200" s="5"/>
      <c r="AA200" s="21">
        <v>34167</v>
      </c>
      <c r="AB200" s="22">
        <v>26</v>
      </c>
      <c r="AC200" s="22">
        <v>22.6</v>
      </c>
      <c r="AD200" s="22">
        <f t="shared" si="20"/>
        <v>24.3</v>
      </c>
      <c r="AE200" s="22">
        <v>0</v>
      </c>
      <c r="AF200" s="22">
        <v>1023.7</v>
      </c>
      <c r="AG200" s="22">
        <v>1022.8</v>
      </c>
      <c r="AH200" s="23">
        <v>18</v>
      </c>
      <c r="AJ200" s="5"/>
      <c r="AK200" s="21">
        <v>34532</v>
      </c>
      <c r="AL200" s="22">
        <v>30</v>
      </c>
      <c r="AM200" s="22">
        <v>24.4</v>
      </c>
      <c r="AN200" s="22">
        <f t="shared" si="19"/>
        <v>27.2</v>
      </c>
      <c r="AO200" s="22">
        <v>0.1</v>
      </c>
      <c r="AP200" s="22">
        <v>1019</v>
      </c>
      <c r="AQ200" s="22">
        <v>1017.2</v>
      </c>
      <c r="AR200" s="23">
        <v>8</v>
      </c>
    </row>
    <row r="201" spans="2:44" x14ac:dyDescent="0.25">
      <c r="B201" s="5"/>
      <c r="C201" s="8">
        <v>33072</v>
      </c>
      <c r="D201" s="6">
        <v>28.4</v>
      </c>
      <c r="E201" s="6">
        <v>24.4</v>
      </c>
      <c r="F201" s="6">
        <f t="shared" si="16"/>
        <v>26.4</v>
      </c>
      <c r="G201" s="6">
        <v>0</v>
      </c>
      <c r="I201" s="5"/>
      <c r="J201" s="8">
        <v>33437</v>
      </c>
      <c r="K201" s="6">
        <v>28.6</v>
      </c>
      <c r="L201" s="6">
        <v>22.2</v>
      </c>
      <c r="M201" s="6">
        <f t="shared" si="17"/>
        <v>25.4</v>
      </c>
      <c r="N201" s="6">
        <v>0</v>
      </c>
      <c r="P201" s="5"/>
      <c r="Q201" s="21">
        <v>33802</v>
      </c>
      <c r="R201" s="22">
        <v>26.2</v>
      </c>
      <c r="S201" s="22">
        <v>21.8</v>
      </c>
      <c r="T201" s="22">
        <f t="shared" si="18"/>
        <v>24</v>
      </c>
      <c r="U201" s="22">
        <v>0</v>
      </c>
      <c r="V201" s="22">
        <v>1023.5</v>
      </c>
      <c r="W201" s="22">
        <v>1021.2</v>
      </c>
      <c r="X201" s="23">
        <v>12</v>
      </c>
      <c r="Z201" s="5"/>
      <c r="AA201" s="21">
        <v>34168</v>
      </c>
      <c r="AB201" s="22">
        <v>25.8</v>
      </c>
      <c r="AC201" s="22">
        <v>22.2</v>
      </c>
      <c r="AD201" s="22">
        <f t="shared" si="20"/>
        <v>24</v>
      </c>
      <c r="AE201" s="22">
        <v>0</v>
      </c>
      <c r="AF201" s="22">
        <v>1022.8</v>
      </c>
      <c r="AG201" s="22">
        <v>1020.2</v>
      </c>
      <c r="AH201" s="23">
        <v>15</v>
      </c>
      <c r="AJ201" s="5"/>
      <c r="AK201" s="21">
        <v>34533</v>
      </c>
      <c r="AL201" s="22">
        <v>28.2</v>
      </c>
      <c r="AM201" s="22">
        <v>24</v>
      </c>
      <c r="AN201" s="22">
        <f t="shared" si="19"/>
        <v>26.1</v>
      </c>
      <c r="AO201" s="22">
        <v>0</v>
      </c>
      <c r="AP201" s="22">
        <v>1019.6</v>
      </c>
      <c r="AQ201" s="22">
        <v>1018</v>
      </c>
      <c r="AR201" s="23">
        <v>18</v>
      </c>
    </row>
    <row r="202" spans="2:44" x14ac:dyDescent="0.25">
      <c r="B202" s="5"/>
      <c r="C202" s="8">
        <v>33073</v>
      </c>
      <c r="D202" s="6">
        <v>27</v>
      </c>
      <c r="E202" s="6">
        <v>23</v>
      </c>
      <c r="F202" s="6">
        <f t="shared" si="16"/>
        <v>25</v>
      </c>
      <c r="G202" s="6">
        <v>0</v>
      </c>
      <c r="I202" s="5"/>
      <c r="J202" s="8">
        <v>33438</v>
      </c>
      <c r="K202" s="6">
        <v>28</v>
      </c>
      <c r="L202" s="6">
        <v>23</v>
      </c>
      <c r="M202" s="6">
        <f t="shared" si="17"/>
        <v>25.5</v>
      </c>
      <c r="N202" s="6">
        <v>0</v>
      </c>
      <c r="P202" s="5"/>
      <c r="Q202" s="21">
        <v>33803</v>
      </c>
      <c r="R202" s="22">
        <v>26.2</v>
      </c>
      <c r="S202" s="22">
        <v>22.6</v>
      </c>
      <c r="T202" s="22">
        <f t="shared" si="18"/>
        <v>24.4</v>
      </c>
      <c r="U202" s="22">
        <v>0</v>
      </c>
      <c r="V202" s="22">
        <v>1023.9</v>
      </c>
      <c r="W202" s="22">
        <v>1022.2</v>
      </c>
      <c r="X202" s="23">
        <v>16</v>
      </c>
      <c r="Z202" s="5"/>
      <c r="AA202" s="21">
        <v>34169</v>
      </c>
      <c r="AB202" s="22">
        <v>25.4</v>
      </c>
      <c r="AC202" s="22">
        <v>22.4</v>
      </c>
      <c r="AD202" s="22">
        <f t="shared" si="20"/>
        <v>23.9</v>
      </c>
      <c r="AE202" s="22">
        <v>0.6</v>
      </c>
      <c r="AF202" s="22">
        <v>1020.2</v>
      </c>
      <c r="AG202" s="22">
        <v>1018</v>
      </c>
      <c r="AH202" s="23">
        <v>16</v>
      </c>
      <c r="AJ202" s="5"/>
      <c r="AK202" s="21">
        <v>34534</v>
      </c>
      <c r="AL202" s="22">
        <v>27.6</v>
      </c>
      <c r="AM202" s="22">
        <v>23.2</v>
      </c>
      <c r="AN202" s="22">
        <f t="shared" si="19"/>
        <v>25.4</v>
      </c>
      <c r="AO202" s="22">
        <v>0.1</v>
      </c>
      <c r="AP202" s="22">
        <v>1019.9</v>
      </c>
      <c r="AQ202" s="22">
        <v>1017.2</v>
      </c>
      <c r="AR202" s="23">
        <v>40</v>
      </c>
    </row>
    <row r="203" spans="2:44" x14ac:dyDescent="0.25">
      <c r="B203" s="5"/>
      <c r="C203" s="8">
        <v>33074</v>
      </c>
      <c r="D203" s="6">
        <v>26.8</v>
      </c>
      <c r="E203" s="6">
        <v>22.6</v>
      </c>
      <c r="F203" s="6">
        <f t="shared" si="16"/>
        <v>24.700000000000003</v>
      </c>
      <c r="G203" s="6">
        <v>0</v>
      </c>
      <c r="I203" s="5"/>
      <c r="J203" s="8">
        <v>33439</v>
      </c>
      <c r="K203" s="6">
        <v>28.6</v>
      </c>
      <c r="L203" s="6">
        <v>23.6</v>
      </c>
      <c r="M203" s="6">
        <f t="shared" si="17"/>
        <v>26.1</v>
      </c>
      <c r="N203" s="6">
        <v>0</v>
      </c>
      <c r="P203" s="5"/>
      <c r="Q203" s="21">
        <v>33804</v>
      </c>
      <c r="R203" s="22">
        <v>28.8</v>
      </c>
      <c r="S203" s="22">
        <v>22</v>
      </c>
      <c r="T203" s="22">
        <f t="shared" si="18"/>
        <v>25.4</v>
      </c>
      <c r="U203" s="22">
        <v>0</v>
      </c>
      <c r="V203" s="22">
        <v>1022.2</v>
      </c>
      <c r="W203" s="22">
        <v>1018.2</v>
      </c>
      <c r="X203" s="23">
        <v>24</v>
      </c>
      <c r="Z203" s="5"/>
      <c r="AA203" s="21">
        <v>34170</v>
      </c>
      <c r="AB203" s="22">
        <v>24</v>
      </c>
      <c r="AC203" s="22">
        <v>19.399999999999999</v>
      </c>
      <c r="AD203" s="22">
        <f t="shared" si="20"/>
        <v>21.7</v>
      </c>
      <c r="AE203" s="22">
        <v>1.6</v>
      </c>
      <c r="AF203" s="22">
        <v>1020.8</v>
      </c>
      <c r="AG203" s="22">
        <v>1017.4</v>
      </c>
      <c r="AH203" s="23">
        <v>21</v>
      </c>
      <c r="AJ203" s="5"/>
      <c r="AK203" s="21">
        <v>34535</v>
      </c>
      <c r="AL203" s="22">
        <v>27.2</v>
      </c>
      <c r="AM203" s="22">
        <v>23</v>
      </c>
      <c r="AN203" s="22">
        <f t="shared" si="19"/>
        <v>25.1</v>
      </c>
      <c r="AO203" s="22">
        <v>0.2</v>
      </c>
      <c r="AP203" s="22">
        <v>1018.6</v>
      </c>
      <c r="AQ203" s="22">
        <v>1015.9</v>
      </c>
      <c r="AR203" s="23">
        <v>42</v>
      </c>
    </row>
    <row r="204" spans="2:44" x14ac:dyDescent="0.25">
      <c r="B204" s="5"/>
      <c r="C204" s="8">
        <v>33075</v>
      </c>
      <c r="D204" s="6">
        <v>28</v>
      </c>
      <c r="E204" s="6">
        <v>23.4</v>
      </c>
      <c r="F204" s="6">
        <f t="shared" si="16"/>
        <v>25.7</v>
      </c>
      <c r="G204" s="6">
        <v>0</v>
      </c>
      <c r="I204" s="5"/>
      <c r="J204" s="8">
        <v>33440</v>
      </c>
      <c r="K204" s="6">
        <v>29.6</v>
      </c>
      <c r="L204" s="6">
        <v>23.8</v>
      </c>
      <c r="M204" s="6">
        <f t="shared" si="17"/>
        <v>26.700000000000003</v>
      </c>
      <c r="N204" s="6">
        <v>0</v>
      </c>
      <c r="P204" s="5"/>
      <c r="Q204" s="21">
        <v>33805</v>
      </c>
      <c r="R204" s="22">
        <v>27.2</v>
      </c>
      <c r="S204" s="22">
        <v>23</v>
      </c>
      <c r="T204" s="22">
        <f t="shared" si="18"/>
        <v>25.1</v>
      </c>
      <c r="U204" s="22">
        <v>0</v>
      </c>
      <c r="V204" s="22">
        <v>1018.2</v>
      </c>
      <c r="W204" s="22">
        <v>1015.4</v>
      </c>
      <c r="X204" s="23">
        <v>18</v>
      </c>
      <c r="Z204" s="5"/>
      <c r="AA204" s="21">
        <v>34171</v>
      </c>
      <c r="AB204" s="22">
        <v>24</v>
      </c>
      <c r="AC204" s="22">
        <v>19.600000000000001</v>
      </c>
      <c r="AD204" s="22">
        <f t="shared" si="20"/>
        <v>21.8</v>
      </c>
      <c r="AE204" s="22">
        <v>0</v>
      </c>
      <c r="AF204" s="22">
        <v>1024.5999999999999</v>
      </c>
      <c r="AG204" s="22">
        <v>1020.8</v>
      </c>
      <c r="AH204" s="23">
        <v>18</v>
      </c>
      <c r="AJ204" s="5"/>
      <c r="AK204" s="21">
        <v>34536</v>
      </c>
      <c r="AL204" s="22">
        <v>29.2</v>
      </c>
      <c r="AM204" s="22">
        <v>25</v>
      </c>
      <c r="AN204" s="22">
        <f t="shared" si="19"/>
        <v>27.1</v>
      </c>
      <c r="AO204" s="22">
        <v>0.1</v>
      </c>
      <c r="AP204" s="22">
        <v>1019.2</v>
      </c>
      <c r="AQ204" s="22">
        <v>1017.6</v>
      </c>
      <c r="AR204" s="23">
        <v>18</v>
      </c>
    </row>
    <row r="205" spans="2:44" x14ac:dyDescent="0.25">
      <c r="B205" s="5"/>
      <c r="C205" s="8">
        <v>33076</v>
      </c>
      <c r="D205" s="6">
        <v>29.2</v>
      </c>
      <c r="E205" s="6">
        <v>23</v>
      </c>
      <c r="F205" s="6">
        <f t="shared" si="16"/>
        <v>26.1</v>
      </c>
      <c r="G205" s="6">
        <v>0</v>
      </c>
      <c r="I205" s="5"/>
      <c r="J205" s="8">
        <v>33441</v>
      </c>
      <c r="K205" s="6">
        <v>28</v>
      </c>
      <c r="L205" s="6">
        <v>23.2</v>
      </c>
      <c r="M205" s="6">
        <f t="shared" si="17"/>
        <v>25.6</v>
      </c>
      <c r="N205" s="6">
        <v>0</v>
      </c>
      <c r="P205" s="5"/>
      <c r="Q205" s="21">
        <v>33806</v>
      </c>
      <c r="R205" s="22">
        <v>26.4</v>
      </c>
      <c r="S205" s="22">
        <v>22.2</v>
      </c>
      <c r="T205" s="22">
        <f t="shared" si="18"/>
        <v>24.299999999999997</v>
      </c>
      <c r="U205" s="22">
        <v>0</v>
      </c>
      <c r="V205" s="22">
        <v>1019.9</v>
      </c>
      <c r="W205" s="22">
        <v>1014.6</v>
      </c>
      <c r="X205" s="23">
        <v>22</v>
      </c>
      <c r="Z205" s="5"/>
      <c r="AA205" s="21">
        <v>34172</v>
      </c>
      <c r="AB205" s="22">
        <v>23.4</v>
      </c>
      <c r="AC205" s="22">
        <v>18.399999999999999</v>
      </c>
      <c r="AD205" s="22">
        <f t="shared" si="20"/>
        <v>20.9</v>
      </c>
      <c r="AE205" s="22">
        <v>0</v>
      </c>
      <c r="AF205" s="22">
        <v>1027.5999999999999</v>
      </c>
      <c r="AG205" s="22">
        <v>1024.5999999999999</v>
      </c>
      <c r="AH205" s="23">
        <v>15</v>
      </c>
      <c r="AJ205" s="5"/>
      <c r="AK205" s="21">
        <v>34537</v>
      </c>
      <c r="AL205" s="22">
        <v>28.6</v>
      </c>
      <c r="AM205" s="22">
        <v>25.2</v>
      </c>
      <c r="AN205" s="22">
        <f t="shared" si="19"/>
        <v>26.9</v>
      </c>
      <c r="AO205" s="22">
        <v>0</v>
      </c>
      <c r="AP205" s="22">
        <v>1019.9</v>
      </c>
      <c r="AQ205" s="22">
        <v>1018.5</v>
      </c>
      <c r="AR205" s="23">
        <v>30</v>
      </c>
    </row>
    <row r="206" spans="2:44" x14ac:dyDescent="0.25">
      <c r="B206" s="5"/>
      <c r="C206" s="8">
        <v>33077</v>
      </c>
      <c r="D206" s="6">
        <v>29.6</v>
      </c>
      <c r="E206" s="6">
        <v>24.8</v>
      </c>
      <c r="F206" s="6">
        <f t="shared" si="16"/>
        <v>27.200000000000003</v>
      </c>
      <c r="G206" s="6">
        <v>0</v>
      </c>
      <c r="I206" s="5"/>
      <c r="J206" s="8">
        <v>33442</v>
      </c>
      <c r="K206" s="6">
        <v>28.6</v>
      </c>
      <c r="L206" s="6">
        <v>25</v>
      </c>
      <c r="M206" s="6">
        <f t="shared" si="17"/>
        <v>26.8</v>
      </c>
      <c r="N206" s="6">
        <v>0</v>
      </c>
      <c r="P206" s="5"/>
      <c r="Q206" s="21">
        <v>33807</v>
      </c>
      <c r="R206" s="22">
        <v>28.6</v>
      </c>
      <c r="S206" s="22">
        <v>21.8</v>
      </c>
      <c r="T206" s="22">
        <f t="shared" si="18"/>
        <v>25.200000000000003</v>
      </c>
      <c r="U206" s="22">
        <v>0</v>
      </c>
      <c r="V206" s="22">
        <v>1022.2</v>
      </c>
      <c r="W206" s="22">
        <v>1019.9</v>
      </c>
      <c r="X206" s="23">
        <v>27</v>
      </c>
      <c r="Z206" s="5"/>
      <c r="AA206" s="21">
        <v>34173</v>
      </c>
      <c r="AB206" s="22">
        <v>25.6</v>
      </c>
      <c r="AC206" s="22">
        <v>19.2</v>
      </c>
      <c r="AD206" s="22">
        <f t="shared" si="20"/>
        <v>22.4</v>
      </c>
      <c r="AE206" s="22">
        <v>0</v>
      </c>
      <c r="AF206" s="22">
        <v>1028.0999999999999</v>
      </c>
      <c r="AG206" s="22">
        <v>1024.5999999999999</v>
      </c>
      <c r="AH206" s="23">
        <v>36</v>
      </c>
      <c r="AJ206" s="5"/>
      <c r="AK206" s="21">
        <v>34538</v>
      </c>
      <c r="AL206" s="22">
        <v>27.4</v>
      </c>
      <c r="AM206" s="22">
        <v>25.4</v>
      </c>
      <c r="AN206" s="22">
        <f t="shared" si="19"/>
        <v>26.4</v>
      </c>
      <c r="AO206" s="22">
        <v>0</v>
      </c>
      <c r="AP206" s="22">
        <v>1020.4</v>
      </c>
      <c r="AQ206" s="22">
        <v>1018.6</v>
      </c>
      <c r="AR206" s="23">
        <v>18</v>
      </c>
    </row>
    <row r="207" spans="2:44" x14ac:dyDescent="0.25">
      <c r="B207" s="5"/>
      <c r="C207" s="8">
        <v>33078</v>
      </c>
      <c r="D207" s="6">
        <v>30</v>
      </c>
      <c r="E207" s="6">
        <v>25.6</v>
      </c>
      <c r="F207" s="6">
        <f t="shared" si="16"/>
        <v>27.8</v>
      </c>
      <c r="G207" s="6">
        <v>0</v>
      </c>
      <c r="I207" s="5"/>
      <c r="J207" s="8">
        <v>33443</v>
      </c>
      <c r="K207" s="6">
        <v>29.6</v>
      </c>
      <c r="L207" s="6">
        <v>24</v>
      </c>
      <c r="M207" s="6">
        <f t="shared" si="17"/>
        <v>26.8</v>
      </c>
      <c r="N207" s="6">
        <v>0</v>
      </c>
      <c r="P207" s="5"/>
      <c r="Q207" s="21">
        <v>33808</v>
      </c>
      <c r="R207" s="22">
        <v>28.4</v>
      </c>
      <c r="S207" s="22">
        <v>21.6</v>
      </c>
      <c r="T207" s="22">
        <f t="shared" si="18"/>
        <v>25</v>
      </c>
      <c r="U207" s="22">
        <v>0</v>
      </c>
      <c r="V207" s="22">
        <v>1022.6</v>
      </c>
      <c r="W207" s="22">
        <v>1021</v>
      </c>
      <c r="X207" s="23">
        <v>36</v>
      </c>
      <c r="Z207" s="5"/>
      <c r="AA207" s="21">
        <v>34174</v>
      </c>
      <c r="AB207" s="22">
        <v>27.4</v>
      </c>
      <c r="AC207" s="22">
        <v>20</v>
      </c>
      <c r="AD207" s="22">
        <f t="shared" si="20"/>
        <v>23.7</v>
      </c>
      <c r="AE207" s="22">
        <v>0</v>
      </c>
      <c r="AF207" s="22">
        <v>1024.5999999999999</v>
      </c>
      <c r="AG207" s="22">
        <v>1020.6</v>
      </c>
      <c r="AH207" s="23">
        <v>40</v>
      </c>
      <c r="AJ207" s="5"/>
      <c r="AK207" s="21">
        <v>34539</v>
      </c>
      <c r="AL207" s="22">
        <v>26.8</v>
      </c>
      <c r="AM207" s="22">
        <v>22.8</v>
      </c>
      <c r="AN207" s="22">
        <f t="shared" si="19"/>
        <v>24.8</v>
      </c>
      <c r="AO207" s="22">
        <v>0</v>
      </c>
      <c r="AP207" s="22">
        <v>1018.6</v>
      </c>
      <c r="AQ207" s="22">
        <v>1015.9</v>
      </c>
      <c r="AR207" s="23">
        <v>24</v>
      </c>
    </row>
    <row r="208" spans="2:44" x14ac:dyDescent="0.25">
      <c r="B208" s="5"/>
      <c r="C208" s="8">
        <v>33079</v>
      </c>
      <c r="D208" s="6">
        <v>28.6</v>
      </c>
      <c r="E208" s="6">
        <v>23</v>
      </c>
      <c r="F208" s="6">
        <f t="shared" si="16"/>
        <v>25.8</v>
      </c>
      <c r="G208" s="6">
        <v>0</v>
      </c>
      <c r="I208" s="5"/>
      <c r="J208" s="8">
        <v>33444</v>
      </c>
      <c r="K208" s="6">
        <v>24.2</v>
      </c>
      <c r="L208" s="6">
        <v>19.8</v>
      </c>
      <c r="M208" s="6">
        <f t="shared" si="17"/>
        <v>22</v>
      </c>
      <c r="N208" s="6">
        <v>0.1</v>
      </c>
      <c r="P208" s="5"/>
      <c r="Q208" s="21">
        <v>33809</v>
      </c>
      <c r="R208" s="22">
        <v>28</v>
      </c>
      <c r="S208" s="22">
        <v>23.2</v>
      </c>
      <c r="T208" s="22">
        <f t="shared" si="18"/>
        <v>25.6</v>
      </c>
      <c r="U208" s="22">
        <v>0</v>
      </c>
      <c r="V208" s="22">
        <v>1021</v>
      </c>
      <c r="W208" s="22">
        <v>1019.9</v>
      </c>
      <c r="X208" s="23">
        <v>15</v>
      </c>
      <c r="Z208" s="5"/>
      <c r="AA208" s="21">
        <v>34175</v>
      </c>
      <c r="AB208" s="22">
        <v>25.6</v>
      </c>
      <c r="AC208" s="22">
        <v>22.4</v>
      </c>
      <c r="AD208" s="22">
        <f t="shared" si="20"/>
        <v>24</v>
      </c>
      <c r="AE208" s="22">
        <v>0</v>
      </c>
      <c r="AF208" s="22">
        <v>1020.6</v>
      </c>
      <c r="AG208" s="22">
        <v>1019.6</v>
      </c>
      <c r="AH208" s="23">
        <v>12</v>
      </c>
      <c r="AJ208" s="5"/>
      <c r="AK208" s="21">
        <v>34540</v>
      </c>
      <c r="AL208" s="22">
        <v>28.2</v>
      </c>
      <c r="AM208" s="22">
        <v>23.4</v>
      </c>
      <c r="AN208" s="22">
        <f t="shared" si="19"/>
        <v>25.799999999999997</v>
      </c>
      <c r="AO208" s="22">
        <v>0</v>
      </c>
      <c r="AP208" s="22">
        <v>1015.9</v>
      </c>
      <c r="AQ208" s="22">
        <v>1014.6</v>
      </c>
      <c r="AR208" s="23">
        <v>28</v>
      </c>
    </row>
    <row r="209" spans="2:44" x14ac:dyDescent="0.25">
      <c r="B209" s="5"/>
      <c r="C209" s="8">
        <v>33080</v>
      </c>
      <c r="D209" s="6">
        <v>28.4</v>
      </c>
      <c r="E209" s="6">
        <v>23.2</v>
      </c>
      <c r="F209" s="6">
        <f t="shared" si="16"/>
        <v>25.799999999999997</v>
      </c>
      <c r="G209" s="6">
        <v>0</v>
      </c>
      <c r="I209" s="5"/>
      <c r="J209" s="8">
        <v>33445</v>
      </c>
      <c r="K209" s="6">
        <v>25.6</v>
      </c>
      <c r="L209" s="6">
        <v>18.2</v>
      </c>
      <c r="M209" s="6">
        <f t="shared" si="17"/>
        <v>21.9</v>
      </c>
      <c r="N209" s="6">
        <v>0.1</v>
      </c>
      <c r="P209" s="5"/>
      <c r="Q209" s="21">
        <v>33810</v>
      </c>
      <c r="R209" s="22">
        <v>27.6</v>
      </c>
      <c r="S209" s="22">
        <v>22.6</v>
      </c>
      <c r="T209" s="22">
        <f t="shared" si="18"/>
        <v>25.1</v>
      </c>
      <c r="U209" s="22">
        <v>0</v>
      </c>
      <c r="V209" s="22">
        <v>1021.1</v>
      </c>
      <c r="W209" s="22">
        <v>1020.4</v>
      </c>
      <c r="X209" s="23">
        <v>32</v>
      </c>
      <c r="Z209" s="5"/>
      <c r="AA209" s="21">
        <v>34176</v>
      </c>
      <c r="AB209" s="22">
        <v>23.4</v>
      </c>
      <c r="AC209" s="22">
        <v>21.6</v>
      </c>
      <c r="AD209" s="22">
        <f t="shared" si="20"/>
        <v>22.5</v>
      </c>
      <c r="AE209" s="22">
        <v>0</v>
      </c>
      <c r="AF209" s="22">
        <v>1024.2</v>
      </c>
      <c r="AG209" s="22">
        <v>1020.4</v>
      </c>
      <c r="AH209" s="23">
        <v>16</v>
      </c>
      <c r="AJ209" s="5"/>
      <c r="AK209" s="21">
        <v>34541</v>
      </c>
      <c r="AL209" s="22">
        <v>29</v>
      </c>
      <c r="AM209" s="22">
        <v>23</v>
      </c>
      <c r="AN209" s="22">
        <f t="shared" si="19"/>
        <v>26</v>
      </c>
      <c r="AO209" s="22">
        <v>0</v>
      </c>
      <c r="AP209" s="22">
        <v>1019.9</v>
      </c>
      <c r="AQ209" s="22">
        <v>1015.2</v>
      </c>
      <c r="AR209" s="23">
        <v>12</v>
      </c>
    </row>
    <row r="210" spans="2:44" x14ac:dyDescent="0.25">
      <c r="B210" s="5"/>
      <c r="C210" s="8">
        <v>33081</v>
      </c>
      <c r="D210" s="6">
        <v>27.4</v>
      </c>
      <c r="E210" s="6">
        <v>23.6</v>
      </c>
      <c r="F210" s="6">
        <f t="shared" si="16"/>
        <v>25.5</v>
      </c>
      <c r="G210" s="6">
        <v>0</v>
      </c>
      <c r="I210" s="5"/>
      <c r="J210" s="8">
        <v>33446</v>
      </c>
      <c r="K210" s="6">
        <v>26.8</v>
      </c>
      <c r="L210" s="6">
        <v>20.8</v>
      </c>
      <c r="M210" s="6">
        <f t="shared" si="17"/>
        <v>23.8</v>
      </c>
      <c r="N210" s="6">
        <v>0.1</v>
      </c>
      <c r="P210" s="5"/>
      <c r="Q210" s="21">
        <v>33811</v>
      </c>
      <c r="R210" s="22">
        <v>28</v>
      </c>
      <c r="S210" s="22">
        <v>22.6</v>
      </c>
      <c r="T210" s="22">
        <f t="shared" si="18"/>
        <v>25.3</v>
      </c>
      <c r="U210" s="22">
        <v>0</v>
      </c>
      <c r="V210" s="22">
        <v>1022.6</v>
      </c>
      <c r="W210" s="22">
        <v>1021.5</v>
      </c>
      <c r="X210" s="23">
        <v>24</v>
      </c>
      <c r="Z210" s="5"/>
      <c r="AA210" s="21">
        <v>34177</v>
      </c>
      <c r="AB210" s="22">
        <v>26.6</v>
      </c>
      <c r="AC210" s="22">
        <v>21.8</v>
      </c>
      <c r="AD210" s="22">
        <f t="shared" si="20"/>
        <v>24.200000000000003</v>
      </c>
      <c r="AE210" s="22">
        <v>0</v>
      </c>
      <c r="AF210" s="22">
        <v>1026.2</v>
      </c>
      <c r="AG210" s="22">
        <v>1024.2</v>
      </c>
      <c r="AH210" s="23">
        <v>26</v>
      </c>
      <c r="AJ210" s="5"/>
      <c r="AK210" s="21">
        <v>34542</v>
      </c>
      <c r="AL210" s="22">
        <v>29.4</v>
      </c>
      <c r="AM210" s="22">
        <v>22.2</v>
      </c>
      <c r="AN210" s="22">
        <f t="shared" si="19"/>
        <v>25.799999999999997</v>
      </c>
      <c r="AO210" s="22">
        <v>0</v>
      </c>
      <c r="AP210" s="22">
        <v>1019.9</v>
      </c>
      <c r="AQ210" s="22">
        <v>1018.2</v>
      </c>
      <c r="AR210" s="23">
        <v>36</v>
      </c>
    </row>
    <row r="211" spans="2:44" x14ac:dyDescent="0.25">
      <c r="B211" s="5"/>
      <c r="C211" s="8">
        <v>33082</v>
      </c>
      <c r="D211" s="6">
        <v>27.2</v>
      </c>
      <c r="E211" s="6">
        <v>23</v>
      </c>
      <c r="F211" s="6">
        <f t="shared" si="16"/>
        <v>25.1</v>
      </c>
      <c r="G211" s="6">
        <v>2</v>
      </c>
      <c r="I211" s="5"/>
      <c r="J211" s="8">
        <v>33447</v>
      </c>
      <c r="K211" s="6">
        <v>27.4</v>
      </c>
      <c r="L211" s="6">
        <v>21.2</v>
      </c>
      <c r="M211" s="6">
        <f t="shared" si="17"/>
        <v>24.299999999999997</v>
      </c>
      <c r="N211" s="6">
        <v>0</v>
      </c>
      <c r="P211" s="5"/>
      <c r="Q211" s="21">
        <v>33812</v>
      </c>
      <c r="R211" s="22">
        <v>29.4</v>
      </c>
      <c r="S211" s="22">
        <v>24.4</v>
      </c>
      <c r="T211" s="22">
        <f t="shared" si="18"/>
        <v>26.9</v>
      </c>
      <c r="U211" s="22">
        <v>0</v>
      </c>
      <c r="V211" s="22">
        <v>1021.5</v>
      </c>
      <c r="W211" s="22">
        <v>1020.4</v>
      </c>
      <c r="X211" s="23">
        <v>24</v>
      </c>
      <c r="Z211" s="5"/>
      <c r="AA211" s="21">
        <v>34178</v>
      </c>
      <c r="AB211" s="22">
        <v>30.6</v>
      </c>
      <c r="AC211" s="22">
        <v>21.2</v>
      </c>
      <c r="AD211" s="22">
        <f t="shared" si="20"/>
        <v>25.9</v>
      </c>
      <c r="AE211" s="22">
        <v>0</v>
      </c>
      <c r="AF211" s="22">
        <v>1025.7</v>
      </c>
      <c r="AG211" s="22">
        <v>1023.6</v>
      </c>
      <c r="AH211" s="23">
        <v>33</v>
      </c>
      <c r="AJ211" s="5"/>
      <c r="AK211" s="21">
        <v>34543</v>
      </c>
      <c r="AL211" s="22">
        <v>28.2</v>
      </c>
      <c r="AM211" s="22">
        <v>21.6</v>
      </c>
      <c r="AN211" s="22">
        <f t="shared" si="19"/>
        <v>24.9</v>
      </c>
      <c r="AO211" s="22">
        <v>0</v>
      </c>
      <c r="AP211" s="22">
        <v>1018.2</v>
      </c>
      <c r="AQ211" s="22">
        <v>1017</v>
      </c>
      <c r="AR211" s="23">
        <v>24</v>
      </c>
    </row>
    <row r="212" spans="2:44" x14ac:dyDescent="0.25">
      <c r="B212" s="5"/>
      <c r="C212" s="8">
        <v>33083</v>
      </c>
      <c r="D212" s="6">
        <v>27.4</v>
      </c>
      <c r="E212" s="6">
        <v>20</v>
      </c>
      <c r="F212" s="6">
        <f t="shared" si="16"/>
        <v>23.7</v>
      </c>
      <c r="G212" s="6">
        <v>0</v>
      </c>
      <c r="I212" s="5"/>
      <c r="J212" s="8">
        <v>33448</v>
      </c>
      <c r="K212" s="6">
        <v>28.2</v>
      </c>
      <c r="L212" s="6">
        <v>23.4</v>
      </c>
      <c r="M212" s="6">
        <f t="shared" si="17"/>
        <v>25.799999999999997</v>
      </c>
      <c r="N212" s="6">
        <v>0.4</v>
      </c>
      <c r="P212" s="5"/>
      <c r="Q212" s="21">
        <v>33813</v>
      </c>
      <c r="R212" s="22">
        <v>29.8</v>
      </c>
      <c r="S212" s="22">
        <v>24.6</v>
      </c>
      <c r="T212" s="22">
        <f t="shared" si="18"/>
        <v>27.200000000000003</v>
      </c>
      <c r="U212" s="22">
        <v>0</v>
      </c>
      <c r="V212" s="22">
        <v>1019.9</v>
      </c>
      <c r="W212" s="22">
        <v>1022.6</v>
      </c>
      <c r="X212" s="23">
        <v>28</v>
      </c>
      <c r="Z212" s="5"/>
      <c r="AA212" s="21">
        <v>34179</v>
      </c>
      <c r="AB212" s="22">
        <v>28.4</v>
      </c>
      <c r="AC212" s="22">
        <v>24.2</v>
      </c>
      <c r="AD212" s="22">
        <f t="shared" si="20"/>
        <v>26.299999999999997</v>
      </c>
      <c r="AE212" s="22">
        <v>0</v>
      </c>
      <c r="AF212" s="22">
        <v>1023.6</v>
      </c>
      <c r="AG212" s="22">
        <v>1021.9</v>
      </c>
      <c r="AH212" s="23">
        <v>30</v>
      </c>
      <c r="AJ212" s="5"/>
      <c r="AK212" s="21">
        <v>34544</v>
      </c>
      <c r="AL212" s="22">
        <v>27.6</v>
      </c>
      <c r="AM212" s="22">
        <v>23.4</v>
      </c>
      <c r="AN212" s="22">
        <f t="shared" si="19"/>
        <v>25.5</v>
      </c>
      <c r="AO212" s="22">
        <v>0</v>
      </c>
      <c r="AP212" s="22">
        <v>1017.2</v>
      </c>
      <c r="AQ212" s="22">
        <v>1015.6</v>
      </c>
      <c r="AR212" s="23">
        <v>30</v>
      </c>
    </row>
    <row r="213" spans="2:44" x14ac:dyDescent="0.25">
      <c r="B213" s="5"/>
      <c r="C213" s="8">
        <v>33084</v>
      </c>
      <c r="D213" s="6">
        <v>27.6</v>
      </c>
      <c r="E213" s="6">
        <v>23.2</v>
      </c>
      <c r="F213" s="6">
        <f t="shared" si="16"/>
        <v>25.4</v>
      </c>
      <c r="G213" s="6">
        <v>0</v>
      </c>
      <c r="I213" s="5"/>
      <c r="J213" s="8">
        <v>33449</v>
      </c>
      <c r="K213" s="6">
        <v>30.8</v>
      </c>
      <c r="L213" s="6">
        <v>24</v>
      </c>
      <c r="M213" s="6">
        <f t="shared" si="17"/>
        <v>27.4</v>
      </c>
      <c r="N213" s="6">
        <v>0</v>
      </c>
      <c r="P213" s="5"/>
      <c r="Q213" s="21">
        <v>33814</v>
      </c>
      <c r="R213" s="22">
        <v>27</v>
      </c>
      <c r="S213" s="22">
        <v>23.8</v>
      </c>
      <c r="T213" s="22">
        <f t="shared" si="18"/>
        <v>25.4</v>
      </c>
      <c r="U213" s="22">
        <v>0</v>
      </c>
      <c r="V213" s="22">
        <v>1022.6</v>
      </c>
      <c r="W213" s="22">
        <v>1019.7</v>
      </c>
      <c r="X213" s="23">
        <v>18</v>
      </c>
      <c r="Z213" s="5"/>
      <c r="AA213" s="21">
        <v>34180</v>
      </c>
      <c r="AB213" s="22">
        <v>27.2</v>
      </c>
      <c r="AC213" s="22">
        <v>22</v>
      </c>
      <c r="AD213" s="22">
        <f t="shared" si="20"/>
        <v>24.6</v>
      </c>
      <c r="AE213" s="22">
        <v>0</v>
      </c>
      <c r="AF213" s="22">
        <v>1022.6</v>
      </c>
      <c r="AG213" s="22">
        <v>1019.9</v>
      </c>
      <c r="AH213" s="23">
        <v>24</v>
      </c>
      <c r="AJ213" s="5"/>
      <c r="AK213" s="21">
        <v>34545</v>
      </c>
      <c r="AL213" s="22">
        <v>29.4</v>
      </c>
      <c r="AM213" s="22">
        <v>24</v>
      </c>
      <c r="AN213" s="22">
        <f t="shared" si="19"/>
        <v>26.7</v>
      </c>
      <c r="AO213" s="22">
        <v>0.8</v>
      </c>
      <c r="AP213" s="22">
        <v>1015.6</v>
      </c>
      <c r="AQ213" s="22">
        <v>1013.2</v>
      </c>
      <c r="AR213" s="23">
        <v>18</v>
      </c>
    </row>
    <row r="214" spans="2:44" x14ac:dyDescent="0.25">
      <c r="B214" s="5"/>
      <c r="C214" s="12">
        <v>33085</v>
      </c>
      <c r="D214" s="13">
        <v>28</v>
      </c>
      <c r="E214" s="13">
        <v>22.4</v>
      </c>
      <c r="F214" s="13">
        <f t="shared" si="16"/>
        <v>25.2</v>
      </c>
      <c r="G214" s="13">
        <v>0</v>
      </c>
      <c r="I214" s="5"/>
      <c r="J214" s="12">
        <v>33450</v>
      </c>
      <c r="K214" s="13">
        <v>29</v>
      </c>
      <c r="L214" s="13">
        <v>21.4</v>
      </c>
      <c r="M214" s="13">
        <f t="shared" si="17"/>
        <v>25.2</v>
      </c>
      <c r="N214" s="13">
        <v>0</v>
      </c>
      <c r="P214" s="5"/>
      <c r="Q214" s="21">
        <v>33815</v>
      </c>
      <c r="R214" s="22">
        <v>26.6</v>
      </c>
      <c r="S214" s="22">
        <v>22.8</v>
      </c>
      <c r="T214" s="22">
        <f t="shared" si="18"/>
        <v>24.700000000000003</v>
      </c>
      <c r="U214" s="22">
        <v>0</v>
      </c>
      <c r="V214" s="22">
        <v>1023</v>
      </c>
      <c r="W214" s="22">
        <v>1021.2</v>
      </c>
      <c r="X214" s="23">
        <v>21</v>
      </c>
      <c r="Z214" s="5"/>
      <c r="AA214" s="24">
        <v>34181</v>
      </c>
      <c r="AB214" s="25">
        <v>25.6</v>
      </c>
      <c r="AC214" s="25">
        <v>22.6</v>
      </c>
      <c r="AD214" s="25">
        <f t="shared" si="20"/>
        <v>24.1</v>
      </c>
      <c r="AE214" s="25">
        <v>0</v>
      </c>
      <c r="AF214" s="25">
        <v>1024.3</v>
      </c>
      <c r="AG214" s="25">
        <v>1022.6</v>
      </c>
      <c r="AH214" s="26">
        <v>14</v>
      </c>
      <c r="AJ214" s="5"/>
      <c r="AK214" s="24">
        <v>34546</v>
      </c>
      <c r="AL214" s="25">
        <v>29</v>
      </c>
      <c r="AM214" s="25">
        <v>23.8</v>
      </c>
      <c r="AN214" s="25">
        <f t="shared" si="19"/>
        <v>26.4</v>
      </c>
      <c r="AO214" s="25">
        <v>0</v>
      </c>
      <c r="AP214" s="25">
        <v>1015.9</v>
      </c>
      <c r="AQ214" s="25">
        <v>1013.2</v>
      </c>
      <c r="AR214" s="26">
        <v>18</v>
      </c>
    </row>
    <row r="215" spans="2:44" x14ac:dyDescent="0.25">
      <c r="B215" s="5" t="s">
        <v>12</v>
      </c>
      <c r="C215" s="8">
        <v>33086</v>
      </c>
      <c r="D215" s="6">
        <v>33.200000000000003</v>
      </c>
      <c r="E215" s="6">
        <v>23.6</v>
      </c>
      <c r="F215" s="6">
        <f t="shared" si="16"/>
        <v>28.400000000000002</v>
      </c>
      <c r="G215" s="6">
        <v>0</v>
      </c>
      <c r="I215" s="5" t="s">
        <v>12</v>
      </c>
      <c r="J215" s="8">
        <v>33451</v>
      </c>
      <c r="K215" s="6">
        <v>26.2</v>
      </c>
      <c r="L215" s="6">
        <v>21</v>
      </c>
      <c r="M215" s="6">
        <f t="shared" si="17"/>
        <v>23.6</v>
      </c>
      <c r="N215" s="6">
        <v>0</v>
      </c>
      <c r="P215" s="5"/>
      <c r="Q215" s="24">
        <v>33816</v>
      </c>
      <c r="R215" s="25">
        <v>27.4</v>
      </c>
      <c r="S215" s="25">
        <v>22.2</v>
      </c>
      <c r="T215" s="25">
        <f t="shared" si="18"/>
        <v>24.799999999999997</v>
      </c>
      <c r="U215" s="25">
        <v>0</v>
      </c>
      <c r="V215" s="25">
        <v>1022.6</v>
      </c>
      <c r="W215" s="25">
        <v>1021.4</v>
      </c>
      <c r="X215" s="26">
        <v>12</v>
      </c>
      <c r="Z215" s="5" t="s">
        <v>12</v>
      </c>
      <c r="AA215" s="21">
        <v>34182</v>
      </c>
      <c r="AB215" s="22">
        <v>26.2</v>
      </c>
      <c r="AC215" s="22">
        <v>22.2</v>
      </c>
      <c r="AD215" s="22">
        <f t="shared" si="20"/>
        <v>24.2</v>
      </c>
      <c r="AE215" s="22">
        <v>0</v>
      </c>
      <c r="AF215" s="22">
        <v>1023.9</v>
      </c>
      <c r="AG215" s="22">
        <v>1022.3</v>
      </c>
      <c r="AH215" s="23">
        <v>36</v>
      </c>
      <c r="AJ215" s="5" t="s">
        <v>12</v>
      </c>
      <c r="AK215" s="21">
        <v>34547</v>
      </c>
      <c r="AL215" s="22">
        <v>27.6</v>
      </c>
      <c r="AM215" s="22">
        <v>24.2</v>
      </c>
      <c r="AN215" s="22">
        <f t="shared" si="19"/>
        <v>25.9</v>
      </c>
      <c r="AO215" s="22">
        <v>0</v>
      </c>
      <c r="AP215" s="22">
        <v>1018.6</v>
      </c>
      <c r="AQ215" s="22">
        <v>1015.9</v>
      </c>
      <c r="AR215" s="23">
        <v>34</v>
      </c>
    </row>
    <row r="216" spans="2:44" x14ac:dyDescent="0.25">
      <c r="B216" s="5"/>
      <c r="C216" s="8">
        <v>33087</v>
      </c>
      <c r="D216" s="6">
        <v>31</v>
      </c>
      <c r="E216" s="6">
        <v>26</v>
      </c>
      <c r="F216" s="6">
        <f t="shared" si="16"/>
        <v>28.5</v>
      </c>
      <c r="G216" s="6">
        <v>0</v>
      </c>
      <c r="I216" s="5"/>
      <c r="J216" s="8">
        <v>33452</v>
      </c>
      <c r="K216" s="6">
        <v>31</v>
      </c>
      <c r="L216" s="6">
        <v>23</v>
      </c>
      <c r="M216" s="6">
        <f t="shared" si="17"/>
        <v>27</v>
      </c>
      <c r="N216" s="6">
        <v>0</v>
      </c>
      <c r="P216" s="5" t="s">
        <v>12</v>
      </c>
      <c r="Q216" s="21">
        <v>33817</v>
      </c>
      <c r="R216" s="22">
        <v>28</v>
      </c>
      <c r="S216" s="22">
        <v>23</v>
      </c>
      <c r="T216" s="22">
        <f t="shared" si="18"/>
        <v>25.5</v>
      </c>
      <c r="U216" s="22">
        <v>0</v>
      </c>
      <c r="V216" s="22">
        <v>1021.4</v>
      </c>
      <c r="W216" s="22">
        <v>1017.2</v>
      </c>
      <c r="X216" s="23">
        <v>28</v>
      </c>
      <c r="Z216" s="5"/>
      <c r="AA216" s="21">
        <v>34183</v>
      </c>
      <c r="AB216" s="22">
        <v>27.4</v>
      </c>
      <c r="AC216" s="22">
        <v>21.2</v>
      </c>
      <c r="AD216" s="22">
        <f t="shared" si="20"/>
        <v>24.299999999999997</v>
      </c>
      <c r="AE216" s="22">
        <v>0</v>
      </c>
      <c r="AF216" s="22">
        <v>1023</v>
      </c>
      <c r="AG216" s="22">
        <v>1021.8</v>
      </c>
      <c r="AH216" s="23">
        <v>12</v>
      </c>
      <c r="AJ216" s="5"/>
      <c r="AK216" s="21">
        <v>34548</v>
      </c>
      <c r="AL216" s="22">
        <v>28.6</v>
      </c>
      <c r="AM216" s="22">
        <v>23.4</v>
      </c>
      <c r="AN216" s="22">
        <f t="shared" si="19"/>
        <v>26</v>
      </c>
      <c r="AO216" s="22">
        <v>0</v>
      </c>
      <c r="AP216" s="22">
        <v>1019.9</v>
      </c>
      <c r="AQ216" s="22">
        <v>1018.6</v>
      </c>
      <c r="AR216" s="23">
        <v>4</v>
      </c>
    </row>
    <row r="217" spans="2:44" x14ac:dyDescent="0.25">
      <c r="B217" s="5"/>
      <c r="C217" s="8">
        <v>33088</v>
      </c>
      <c r="D217" s="6">
        <v>33.200000000000003</v>
      </c>
      <c r="E217" s="6">
        <v>26</v>
      </c>
      <c r="F217" s="6">
        <f t="shared" si="16"/>
        <v>29.6</v>
      </c>
      <c r="G217" s="6">
        <v>0</v>
      </c>
      <c r="I217" s="5"/>
      <c r="J217" s="8">
        <v>33453</v>
      </c>
      <c r="K217" s="6">
        <v>30.8</v>
      </c>
      <c r="L217" s="6">
        <v>22</v>
      </c>
      <c r="M217" s="6">
        <f t="shared" si="17"/>
        <v>26.4</v>
      </c>
      <c r="N217" s="6">
        <v>0</v>
      </c>
      <c r="P217" s="5"/>
      <c r="Q217" s="21">
        <v>33818</v>
      </c>
      <c r="R217" s="22">
        <v>29</v>
      </c>
      <c r="S217" s="22">
        <v>24.6</v>
      </c>
      <c r="T217" s="22">
        <f t="shared" si="18"/>
        <v>26.8</v>
      </c>
      <c r="U217" s="22">
        <v>0</v>
      </c>
      <c r="V217" s="22">
        <v>1018.6</v>
      </c>
      <c r="W217" s="22">
        <v>1016.4</v>
      </c>
      <c r="X217" s="23">
        <v>24</v>
      </c>
      <c r="Z217" s="5"/>
      <c r="AA217" s="21">
        <v>34184</v>
      </c>
      <c r="AB217" s="22">
        <v>28.6</v>
      </c>
      <c r="AC217" s="22">
        <v>21.4</v>
      </c>
      <c r="AD217" s="22">
        <f t="shared" si="20"/>
        <v>25</v>
      </c>
      <c r="AE217" s="22">
        <v>0</v>
      </c>
      <c r="AF217" s="22">
        <v>1023</v>
      </c>
      <c r="AG217" s="22">
        <v>1021.2</v>
      </c>
      <c r="AH217" s="23">
        <v>14</v>
      </c>
      <c r="AJ217" s="5"/>
      <c r="AK217" s="21">
        <v>34549</v>
      </c>
      <c r="AL217" s="22">
        <v>28.6</v>
      </c>
      <c r="AM217" s="22">
        <v>24</v>
      </c>
      <c r="AN217" s="22">
        <f t="shared" si="19"/>
        <v>26.3</v>
      </c>
      <c r="AO217" s="22">
        <v>0</v>
      </c>
      <c r="AP217" s="22">
        <v>1021.2</v>
      </c>
      <c r="AQ217" s="22">
        <v>1019.9</v>
      </c>
      <c r="AR217" s="23">
        <v>6</v>
      </c>
    </row>
    <row r="218" spans="2:44" x14ac:dyDescent="0.25">
      <c r="B218" s="5"/>
      <c r="C218" s="8">
        <v>33089</v>
      </c>
      <c r="D218" s="6">
        <v>32.799999999999997</v>
      </c>
      <c r="E218" s="6">
        <v>27.2</v>
      </c>
      <c r="F218" s="6">
        <f t="shared" si="16"/>
        <v>30</v>
      </c>
      <c r="G218" s="6">
        <v>0</v>
      </c>
      <c r="I218" s="5"/>
      <c r="J218" s="8">
        <v>33454</v>
      </c>
      <c r="K218" s="6">
        <v>32</v>
      </c>
      <c r="L218" s="6">
        <v>24.2</v>
      </c>
      <c r="M218" s="6">
        <f t="shared" si="17"/>
        <v>28.1</v>
      </c>
      <c r="N218" s="6">
        <v>0</v>
      </c>
      <c r="P218" s="5"/>
      <c r="Q218" s="21">
        <v>33819</v>
      </c>
      <c r="R218" s="22">
        <v>34.4</v>
      </c>
      <c r="S218" s="22">
        <v>24.8</v>
      </c>
      <c r="T218" s="22">
        <f t="shared" si="18"/>
        <v>29.6</v>
      </c>
      <c r="U218" s="22">
        <v>0.1</v>
      </c>
      <c r="V218" s="22">
        <v>1018.6</v>
      </c>
      <c r="W218" s="22">
        <v>1014.6</v>
      </c>
      <c r="X218" s="23">
        <v>30</v>
      </c>
      <c r="Z218" s="5"/>
      <c r="AA218" s="21">
        <v>34185</v>
      </c>
      <c r="AB218" s="22">
        <v>27</v>
      </c>
      <c r="AC218" s="22">
        <v>21.8</v>
      </c>
      <c r="AD218" s="22">
        <f t="shared" si="20"/>
        <v>24.4</v>
      </c>
      <c r="AE218" s="22">
        <v>0.1</v>
      </c>
      <c r="AF218" s="22">
        <v>1021.2</v>
      </c>
      <c r="AG218" s="22">
        <v>1019.9</v>
      </c>
      <c r="AH218" s="23">
        <v>22</v>
      </c>
      <c r="AJ218" s="5"/>
      <c r="AK218" s="21">
        <v>34550</v>
      </c>
      <c r="AL218" s="22">
        <v>29.2</v>
      </c>
      <c r="AM218" s="22">
        <v>24.2</v>
      </c>
      <c r="AN218" s="22">
        <f t="shared" si="19"/>
        <v>26.7</v>
      </c>
      <c r="AO218" s="22">
        <v>0</v>
      </c>
      <c r="AP218" s="22">
        <v>1022.6</v>
      </c>
      <c r="AQ218" s="22">
        <v>1020.2</v>
      </c>
      <c r="AR218" s="23">
        <v>7</v>
      </c>
    </row>
    <row r="219" spans="2:44" x14ac:dyDescent="0.25">
      <c r="B219" s="5"/>
      <c r="C219" s="8">
        <v>33090</v>
      </c>
      <c r="D219" s="6">
        <v>32.6</v>
      </c>
      <c r="E219" s="6">
        <v>27.8</v>
      </c>
      <c r="F219" s="6">
        <f t="shared" si="16"/>
        <v>30.200000000000003</v>
      </c>
      <c r="G219" s="6">
        <v>0</v>
      </c>
      <c r="I219" s="5"/>
      <c r="J219" s="8">
        <v>33455</v>
      </c>
      <c r="K219" s="6">
        <v>31.4</v>
      </c>
      <c r="L219" s="6">
        <v>24.4</v>
      </c>
      <c r="M219" s="6">
        <f t="shared" si="17"/>
        <v>27.9</v>
      </c>
      <c r="N219" s="6">
        <v>0</v>
      </c>
      <c r="P219" s="5"/>
      <c r="Q219" s="21">
        <v>33820</v>
      </c>
      <c r="R219" s="22">
        <v>29.2</v>
      </c>
      <c r="S219" s="22">
        <v>25</v>
      </c>
      <c r="T219" s="22">
        <f t="shared" si="18"/>
        <v>27.1</v>
      </c>
      <c r="U219" s="22">
        <v>0</v>
      </c>
      <c r="V219" s="22">
        <v>1022.6</v>
      </c>
      <c r="W219" s="22">
        <v>1018.6</v>
      </c>
      <c r="X219" s="23">
        <v>18</v>
      </c>
      <c r="Z219" s="5"/>
      <c r="AA219" s="21">
        <v>34186</v>
      </c>
      <c r="AB219" s="22">
        <v>30.8</v>
      </c>
      <c r="AC219" s="22">
        <v>24.6</v>
      </c>
      <c r="AD219" s="22">
        <f t="shared" si="20"/>
        <v>27.700000000000003</v>
      </c>
      <c r="AE219" s="22">
        <v>0</v>
      </c>
      <c r="AF219" s="22">
        <v>1020.8</v>
      </c>
      <c r="AG219" s="22">
        <v>1019.9</v>
      </c>
      <c r="AH219" s="23">
        <v>18</v>
      </c>
      <c r="AJ219" s="5"/>
      <c r="AK219" s="21">
        <v>34551</v>
      </c>
      <c r="AL219" s="22">
        <v>29.6</v>
      </c>
      <c r="AM219" s="22">
        <v>25</v>
      </c>
      <c r="AN219" s="22">
        <f t="shared" si="19"/>
        <v>27.3</v>
      </c>
      <c r="AO219" s="22">
        <v>0</v>
      </c>
      <c r="AP219" s="22">
        <v>1023</v>
      </c>
      <c r="AQ219" s="22">
        <v>1021.8</v>
      </c>
      <c r="AR219" s="23">
        <v>18</v>
      </c>
    </row>
    <row r="220" spans="2:44" x14ac:dyDescent="0.25">
      <c r="B220" s="5"/>
      <c r="C220" s="8">
        <v>33091</v>
      </c>
      <c r="D220" s="6">
        <v>31.8</v>
      </c>
      <c r="E220" s="6">
        <v>23.4</v>
      </c>
      <c r="F220" s="6">
        <f t="shared" si="16"/>
        <v>27.6</v>
      </c>
      <c r="G220" s="6">
        <v>0</v>
      </c>
      <c r="I220" s="5"/>
      <c r="J220" s="8">
        <v>33456</v>
      </c>
      <c r="K220" s="6">
        <v>31.2</v>
      </c>
      <c r="L220" s="6">
        <v>24.6</v>
      </c>
      <c r="M220" s="6">
        <f t="shared" si="17"/>
        <v>27.9</v>
      </c>
      <c r="N220" s="6">
        <v>0</v>
      </c>
      <c r="P220" s="5"/>
      <c r="Q220" s="21">
        <v>33821</v>
      </c>
      <c r="R220" s="22">
        <v>27.6</v>
      </c>
      <c r="S220" s="22">
        <v>24.6</v>
      </c>
      <c r="T220" s="22">
        <f t="shared" si="18"/>
        <v>26.1</v>
      </c>
      <c r="U220" s="22">
        <v>0</v>
      </c>
      <c r="V220" s="22">
        <v>1023.6</v>
      </c>
      <c r="W220" s="22">
        <v>1022.6</v>
      </c>
      <c r="X220" s="23">
        <v>12</v>
      </c>
      <c r="Z220" s="5"/>
      <c r="AA220" s="21">
        <v>34187</v>
      </c>
      <c r="AB220" s="22">
        <v>29.2</v>
      </c>
      <c r="AC220" s="22">
        <v>25.2</v>
      </c>
      <c r="AD220" s="22">
        <f t="shared" si="20"/>
        <v>27.2</v>
      </c>
      <c r="AE220" s="22">
        <v>2.2000000000000002</v>
      </c>
      <c r="AF220" s="22">
        <v>1024.2</v>
      </c>
      <c r="AG220" s="22">
        <v>1020.6</v>
      </c>
      <c r="AH220" s="23">
        <v>46</v>
      </c>
      <c r="AJ220" s="5"/>
      <c r="AK220" s="21">
        <v>34552</v>
      </c>
      <c r="AL220" s="22">
        <v>28.2</v>
      </c>
      <c r="AM220" s="22">
        <v>23.6</v>
      </c>
      <c r="AN220" s="22">
        <f t="shared" si="19"/>
        <v>25.9</v>
      </c>
      <c r="AO220" s="22">
        <v>0</v>
      </c>
      <c r="AP220" s="22">
        <v>1021.8</v>
      </c>
      <c r="AQ220" s="22">
        <v>1018.6</v>
      </c>
      <c r="AR220" s="23">
        <v>30</v>
      </c>
    </row>
    <row r="221" spans="2:44" x14ac:dyDescent="0.25">
      <c r="B221" s="5"/>
      <c r="C221" s="8">
        <v>33092</v>
      </c>
      <c r="D221" s="6">
        <v>25.8</v>
      </c>
      <c r="E221" s="6">
        <v>19.600000000000001</v>
      </c>
      <c r="F221" s="6">
        <f t="shared" si="16"/>
        <v>22.700000000000003</v>
      </c>
      <c r="G221" s="6">
        <v>10.4</v>
      </c>
      <c r="I221" s="5"/>
      <c r="J221" s="8">
        <v>33457</v>
      </c>
      <c r="K221" s="6">
        <v>31.4</v>
      </c>
      <c r="L221" s="6">
        <v>24</v>
      </c>
      <c r="M221" s="6">
        <f t="shared" si="17"/>
        <v>27.7</v>
      </c>
      <c r="N221" s="6">
        <v>0.2</v>
      </c>
      <c r="P221" s="5"/>
      <c r="Q221" s="21">
        <v>33822</v>
      </c>
      <c r="R221" s="22">
        <v>27.4</v>
      </c>
      <c r="S221" s="22">
        <v>24.8</v>
      </c>
      <c r="T221" s="22">
        <f t="shared" si="18"/>
        <v>26.1</v>
      </c>
      <c r="U221" s="22">
        <v>0.1</v>
      </c>
      <c r="V221" s="22">
        <v>1022.8</v>
      </c>
      <c r="W221" s="22">
        <v>1021.6</v>
      </c>
      <c r="X221" s="23">
        <v>16</v>
      </c>
      <c r="Z221" s="5"/>
      <c r="AA221" s="21">
        <v>34188</v>
      </c>
      <c r="AB221" s="22">
        <v>28.4</v>
      </c>
      <c r="AC221" s="22">
        <v>24.2</v>
      </c>
      <c r="AD221" s="22">
        <f t="shared" si="20"/>
        <v>26.299999999999997</v>
      </c>
      <c r="AE221" s="22">
        <v>0</v>
      </c>
      <c r="AF221" s="22">
        <v>1023.8</v>
      </c>
      <c r="AG221" s="22">
        <v>1021.4</v>
      </c>
      <c r="AH221" s="23">
        <v>36</v>
      </c>
      <c r="AJ221" s="5"/>
      <c r="AK221" s="21">
        <v>34553</v>
      </c>
      <c r="AL221" s="22">
        <v>29.2</v>
      </c>
      <c r="AM221" s="22">
        <v>25.6</v>
      </c>
      <c r="AN221" s="22">
        <f t="shared" si="19"/>
        <v>27.4</v>
      </c>
      <c r="AO221" s="22">
        <v>0</v>
      </c>
      <c r="AP221" s="22">
        <v>1018.6</v>
      </c>
      <c r="AQ221" s="22">
        <v>1017.2</v>
      </c>
      <c r="AR221" s="23">
        <v>22</v>
      </c>
    </row>
    <row r="222" spans="2:44" x14ac:dyDescent="0.25">
      <c r="B222" s="5"/>
      <c r="C222" s="8">
        <v>33093</v>
      </c>
      <c r="D222" s="6">
        <v>28</v>
      </c>
      <c r="E222" s="6">
        <v>22</v>
      </c>
      <c r="F222" s="6">
        <f t="shared" si="16"/>
        <v>25</v>
      </c>
      <c r="G222" s="6">
        <v>0</v>
      </c>
      <c r="I222" s="5"/>
      <c r="J222" s="8">
        <v>33458</v>
      </c>
      <c r="K222" s="6">
        <v>27</v>
      </c>
      <c r="L222" s="6">
        <v>18.600000000000001</v>
      </c>
      <c r="M222" s="6">
        <f t="shared" si="17"/>
        <v>22.8</v>
      </c>
      <c r="N222" s="6">
        <v>19.399999999999999</v>
      </c>
      <c r="P222" s="5"/>
      <c r="Q222" s="21">
        <v>33823</v>
      </c>
      <c r="R222" s="22">
        <v>27</v>
      </c>
      <c r="S222" s="22">
        <v>23.6</v>
      </c>
      <c r="T222" s="22">
        <f t="shared" si="18"/>
        <v>25.3</v>
      </c>
      <c r="U222" s="22">
        <v>0</v>
      </c>
      <c r="V222" s="22">
        <v>1021.6</v>
      </c>
      <c r="W222" s="22">
        <v>1020.3</v>
      </c>
      <c r="X222" s="23">
        <v>10</v>
      </c>
      <c r="Z222" s="5"/>
      <c r="AA222" s="21">
        <v>34189</v>
      </c>
      <c r="AB222" s="22">
        <v>28</v>
      </c>
      <c r="AC222" s="22">
        <v>23.8</v>
      </c>
      <c r="AD222" s="22">
        <f t="shared" si="20"/>
        <v>25.9</v>
      </c>
      <c r="AE222" s="22">
        <v>0.1</v>
      </c>
      <c r="AF222" s="22">
        <v>1021.4</v>
      </c>
      <c r="AG222" s="22">
        <v>1019.9</v>
      </c>
      <c r="AH222" s="23">
        <v>54</v>
      </c>
      <c r="AJ222" s="5"/>
      <c r="AK222" s="21">
        <v>34554</v>
      </c>
      <c r="AL222" s="22">
        <v>29.4</v>
      </c>
      <c r="AM222" s="22">
        <v>26.4</v>
      </c>
      <c r="AN222" s="22">
        <f t="shared" si="19"/>
        <v>27.9</v>
      </c>
      <c r="AO222" s="22">
        <v>0</v>
      </c>
      <c r="AP222" s="22">
        <v>1018.8</v>
      </c>
      <c r="AQ222" s="22">
        <v>1017.6</v>
      </c>
      <c r="AR222" s="23">
        <v>12</v>
      </c>
    </row>
    <row r="223" spans="2:44" x14ac:dyDescent="0.25">
      <c r="B223" s="5"/>
      <c r="C223" s="8">
        <v>33094</v>
      </c>
      <c r="D223" s="6">
        <v>28.8</v>
      </c>
      <c r="E223" s="6">
        <v>21.6</v>
      </c>
      <c r="F223" s="6">
        <f t="shared" si="16"/>
        <v>25.200000000000003</v>
      </c>
      <c r="G223" s="6">
        <v>0</v>
      </c>
      <c r="I223" s="5"/>
      <c r="J223" s="8">
        <v>33459</v>
      </c>
      <c r="K223" s="6">
        <v>26.2</v>
      </c>
      <c r="L223" s="6">
        <v>17.399999999999999</v>
      </c>
      <c r="M223" s="6">
        <f t="shared" si="17"/>
        <v>21.799999999999997</v>
      </c>
      <c r="N223" s="6">
        <v>24.8</v>
      </c>
      <c r="P223" s="5"/>
      <c r="Q223" s="21">
        <v>33824</v>
      </c>
      <c r="R223" s="22">
        <v>28.2</v>
      </c>
      <c r="S223" s="22">
        <v>23.8</v>
      </c>
      <c r="T223" s="22">
        <f t="shared" si="18"/>
        <v>26</v>
      </c>
      <c r="U223" s="22">
        <v>0.2</v>
      </c>
      <c r="V223" s="22">
        <v>1020.3</v>
      </c>
      <c r="W223" s="22">
        <v>1014.6</v>
      </c>
      <c r="X223" s="23">
        <v>22</v>
      </c>
      <c r="Z223" s="5"/>
      <c r="AA223" s="21">
        <v>34190</v>
      </c>
      <c r="AB223" s="22">
        <v>27.6</v>
      </c>
      <c r="AC223" s="22">
        <v>20.399999999999999</v>
      </c>
      <c r="AD223" s="22">
        <f t="shared" si="20"/>
        <v>24</v>
      </c>
      <c r="AE223" s="22">
        <v>0</v>
      </c>
      <c r="AF223" s="22">
        <v>1022.6</v>
      </c>
      <c r="AG223" s="22">
        <v>1020.9</v>
      </c>
      <c r="AH223" s="23">
        <v>28</v>
      </c>
      <c r="AJ223" s="5"/>
      <c r="AK223" s="21">
        <v>34555</v>
      </c>
      <c r="AL223" s="22">
        <v>29</v>
      </c>
      <c r="AM223" s="22">
        <v>25.2</v>
      </c>
      <c r="AN223" s="22">
        <f t="shared" si="19"/>
        <v>27.1</v>
      </c>
      <c r="AO223" s="22">
        <v>0</v>
      </c>
      <c r="AP223" s="22">
        <v>1017.6</v>
      </c>
      <c r="AQ223" s="22">
        <v>1013.2</v>
      </c>
      <c r="AR223" s="23">
        <v>16</v>
      </c>
    </row>
    <row r="224" spans="2:44" x14ac:dyDescent="0.25">
      <c r="B224" s="5"/>
      <c r="C224" s="8">
        <v>33095</v>
      </c>
      <c r="D224" s="6">
        <v>30</v>
      </c>
      <c r="E224" s="6">
        <v>22</v>
      </c>
      <c r="F224" s="6">
        <f t="shared" si="16"/>
        <v>26</v>
      </c>
      <c r="G224" s="6">
        <v>0</v>
      </c>
      <c r="I224" s="5"/>
      <c r="J224" s="8">
        <v>33460</v>
      </c>
      <c r="K224" s="6">
        <v>27</v>
      </c>
      <c r="L224" s="6">
        <v>17.2</v>
      </c>
      <c r="M224" s="6">
        <f t="shared" si="17"/>
        <v>22.1</v>
      </c>
      <c r="N224" s="6">
        <v>13.6</v>
      </c>
      <c r="P224" s="5"/>
      <c r="Q224" s="21">
        <v>33825</v>
      </c>
      <c r="R224" s="22">
        <v>28.2</v>
      </c>
      <c r="S224" s="22">
        <v>25.2</v>
      </c>
      <c r="T224" s="22">
        <f t="shared" si="18"/>
        <v>26.7</v>
      </c>
      <c r="U224" s="22">
        <v>18.8</v>
      </c>
      <c r="V224" s="22">
        <v>1018.6</v>
      </c>
      <c r="W224" s="22">
        <v>1013.2</v>
      </c>
      <c r="X224" s="23">
        <v>58</v>
      </c>
      <c r="Z224" s="5"/>
      <c r="AA224" s="21">
        <v>34191</v>
      </c>
      <c r="AB224" s="22">
        <v>25.4</v>
      </c>
      <c r="AC224" s="22">
        <v>21.6</v>
      </c>
      <c r="AD224" s="22">
        <f t="shared" si="20"/>
        <v>23.5</v>
      </c>
      <c r="AE224" s="22">
        <v>0</v>
      </c>
      <c r="AF224" s="22">
        <v>1021.6</v>
      </c>
      <c r="AG224" s="22">
        <v>1020.2</v>
      </c>
      <c r="AH224" s="23">
        <v>26</v>
      </c>
      <c r="AJ224" s="5"/>
      <c r="AK224" s="21">
        <v>34556</v>
      </c>
      <c r="AL224" s="22">
        <v>32.6</v>
      </c>
      <c r="AM224" s="22">
        <v>25</v>
      </c>
      <c r="AN224" s="22">
        <f t="shared" si="19"/>
        <v>28.8</v>
      </c>
      <c r="AO224" s="22">
        <v>0</v>
      </c>
      <c r="AP224" s="22">
        <v>1013.2</v>
      </c>
      <c r="AQ224" s="22">
        <v>1010.6</v>
      </c>
      <c r="AR224" s="23">
        <v>46</v>
      </c>
    </row>
    <row r="225" spans="2:44" x14ac:dyDescent="0.25">
      <c r="B225" s="5"/>
      <c r="C225" s="8">
        <v>33096</v>
      </c>
      <c r="D225" s="6">
        <v>29.6</v>
      </c>
      <c r="E225" s="6">
        <v>23.6</v>
      </c>
      <c r="F225" s="6">
        <f t="shared" si="16"/>
        <v>26.6</v>
      </c>
      <c r="G225" s="6">
        <v>0.1</v>
      </c>
      <c r="I225" s="5"/>
      <c r="J225" s="8">
        <v>33461</v>
      </c>
      <c r="K225" s="6">
        <v>29.6</v>
      </c>
      <c r="L225" s="6">
        <v>20.6</v>
      </c>
      <c r="M225" s="6">
        <f t="shared" si="17"/>
        <v>25.1</v>
      </c>
      <c r="N225" s="6">
        <v>0.1</v>
      </c>
      <c r="P225" s="5"/>
      <c r="Q225" s="21">
        <v>33826</v>
      </c>
      <c r="R225" s="22">
        <v>27.4</v>
      </c>
      <c r="S225" s="22">
        <v>18.399999999999999</v>
      </c>
      <c r="T225" s="22">
        <f t="shared" si="18"/>
        <v>22.9</v>
      </c>
      <c r="U225" s="22">
        <v>0</v>
      </c>
      <c r="V225" s="22">
        <v>1022</v>
      </c>
      <c r="W225" s="22">
        <v>1018.6</v>
      </c>
      <c r="X225" s="23">
        <v>36</v>
      </c>
      <c r="Z225" s="5"/>
      <c r="AA225" s="21">
        <v>34192</v>
      </c>
      <c r="AB225" s="22">
        <v>27.4</v>
      </c>
      <c r="AC225" s="22">
        <v>23.6</v>
      </c>
      <c r="AD225" s="22">
        <f t="shared" si="20"/>
        <v>25.5</v>
      </c>
      <c r="AE225" s="22">
        <v>0</v>
      </c>
      <c r="AF225" s="22">
        <v>1021.6</v>
      </c>
      <c r="AG225" s="22">
        <v>1019.6</v>
      </c>
      <c r="AH225" s="23">
        <v>24</v>
      </c>
      <c r="AJ225" s="5"/>
      <c r="AK225" s="21">
        <v>34557</v>
      </c>
      <c r="AL225" s="22">
        <v>32.799999999999997</v>
      </c>
      <c r="AM225" s="22">
        <v>26.2</v>
      </c>
      <c r="AN225" s="22">
        <f t="shared" si="19"/>
        <v>29.5</v>
      </c>
      <c r="AO225" s="22">
        <v>0</v>
      </c>
      <c r="AP225" s="22">
        <v>1017.2</v>
      </c>
      <c r="AQ225" s="22">
        <v>1012.8</v>
      </c>
      <c r="AR225" s="23">
        <v>42</v>
      </c>
    </row>
    <row r="226" spans="2:44" x14ac:dyDescent="0.25">
      <c r="B226" s="5"/>
      <c r="C226" s="8">
        <v>33097</v>
      </c>
      <c r="D226" s="6">
        <v>28.8</v>
      </c>
      <c r="E226" s="6">
        <v>23.2</v>
      </c>
      <c r="F226" s="6">
        <f t="shared" si="16"/>
        <v>26</v>
      </c>
      <c r="G226" s="6">
        <v>0</v>
      </c>
      <c r="I226" s="5"/>
      <c r="J226" s="8">
        <v>33462</v>
      </c>
      <c r="K226" s="6">
        <v>30.8</v>
      </c>
      <c r="L226" s="6">
        <v>21</v>
      </c>
      <c r="M226" s="6">
        <f t="shared" si="17"/>
        <v>25.9</v>
      </c>
      <c r="N226" s="6">
        <v>0.1</v>
      </c>
      <c r="P226" s="5"/>
      <c r="Q226" s="21">
        <v>33827</v>
      </c>
      <c r="R226" s="22">
        <v>26</v>
      </c>
      <c r="S226" s="22">
        <v>22</v>
      </c>
      <c r="T226" s="22">
        <f t="shared" si="18"/>
        <v>24</v>
      </c>
      <c r="U226" s="22">
        <v>0</v>
      </c>
      <c r="V226" s="22">
        <v>1022.8</v>
      </c>
      <c r="W226" s="22">
        <v>1021.2</v>
      </c>
      <c r="X226" s="23">
        <v>18</v>
      </c>
      <c r="Z226" s="5"/>
      <c r="AA226" s="21">
        <v>34193</v>
      </c>
      <c r="AB226" s="22">
        <v>27.8</v>
      </c>
      <c r="AC226" s="22">
        <v>24</v>
      </c>
      <c r="AD226" s="22">
        <f t="shared" si="20"/>
        <v>25.9</v>
      </c>
      <c r="AE226" s="22">
        <v>1</v>
      </c>
      <c r="AF226" s="22">
        <v>1019.6</v>
      </c>
      <c r="AG226" s="22">
        <v>1019</v>
      </c>
      <c r="AH226" s="23">
        <v>36</v>
      </c>
      <c r="AJ226" s="5"/>
      <c r="AK226" s="21">
        <v>34558</v>
      </c>
      <c r="AL226" s="22">
        <v>29.4</v>
      </c>
      <c r="AM226" s="22">
        <v>25.2</v>
      </c>
      <c r="AN226" s="22">
        <f t="shared" si="19"/>
        <v>27.299999999999997</v>
      </c>
      <c r="AO226" s="22">
        <v>0</v>
      </c>
      <c r="AP226" s="22">
        <v>1019.9</v>
      </c>
      <c r="AQ226" s="22">
        <v>1017.2</v>
      </c>
      <c r="AR226" s="23">
        <v>4</v>
      </c>
    </row>
    <row r="227" spans="2:44" x14ac:dyDescent="0.25">
      <c r="B227" s="5"/>
      <c r="C227" s="8">
        <v>33098</v>
      </c>
      <c r="D227" s="6">
        <v>30.6</v>
      </c>
      <c r="E227" s="6">
        <v>24.6</v>
      </c>
      <c r="F227" s="6">
        <f t="shared" si="16"/>
        <v>27.6</v>
      </c>
      <c r="G227" s="6">
        <v>0.6</v>
      </c>
      <c r="I227" s="5"/>
      <c r="J227" s="8">
        <v>33463</v>
      </c>
      <c r="K227" s="6">
        <v>32.4</v>
      </c>
      <c r="L227" s="6">
        <v>22.2</v>
      </c>
      <c r="M227" s="6">
        <f t="shared" si="17"/>
        <v>27.299999999999997</v>
      </c>
      <c r="N227" s="6">
        <v>0</v>
      </c>
      <c r="P227" s="5"/>
      <c r="Q227" s="21">
        <v>33828</v>
      </c>
      <c r="R227" s="22">
        <v>26.6</v>
      </c>
      <c r="S227" s="22">
        <v>22</v>
      </c>
      <c r="T227" s="22">
        <f t="shared" si="18"/>
        <v>24.3</v>
      </c>
      <c r="U227" s="22">
        <v>0</v>
      </c>
      <c r="V227" s="22">
        <v>1023.9</v>
      </c>
      <c r="W227" s="22">
        <v>1022.6</v>
      </c>
      <c r="X227" s="23">
        <v>22</v>
      </c>
      <c r="Z227" s="5"/>
      <c r="AA227" s="21">
        <v>34194</v>
      </c>
      <c r="AB227" s="22">
        <v>28.6</v>
      </c>
      <c r="AC227" s="22">
        <v>21.2</v>
      </c>
      <c r="AD227" s="22">
        <f t="shared" si="20"/>
        <v>24.9</v>
      </c>
      <c r="AE227" s="22">
        <v>0</v>
      </c>
      <c r="AF227" s="22">
        <v>1019.6</v>
      </c>
      <c r="AG227" s="22">
        <v>1018.6</v>
      </c>
      <c r="AH227" s="23">
        <v>12</v>
      </c>
      <c r="AJ227" s="5"/>
      <c r="AK227" s="21">
        <v>34559</v>
      </c>
      <c r="AL227" s="22">
        <v>28.8</v>
      </c>
      <c r="AM227" s="22">
        <v>25.2</v>
      </c>
      <c r="AN227" s="22">
        <f t="shared" si="19"/>
        <v>27</v>
      </c>
      <c r="AO227" s="22">
        <v>6.2</v>
      </c>
      <c r="AP227" s="22">
        <v>1021.2</v>
      </c>
      <c r="AQ227" s="22">
        <v>1017.4</v>
      </c>
      <c r="AR227" s="23">
        <v>30</v>
      </c>
    </row>
    <row r="228" spans="2:44" x14ac:dyDescent="0.25">
      <c r="B228" s="5"/>
      <c r="C228" s="8">
        <v>33099</v>
      </c>
      <c r="D228" s="6">
        <v>29.6</v>
      </c>
      <c r="E228" s="6">
        <v>24.4</v>
      </c>
      <c r="F228" s="6">
        <f t="shared" si="16"/>
        <v>27</v>
      </c>
      <c r="G228" s="6">
        <v>0</v>
      </c>
      <c r="I228" s="5"/>
      <c r="J228" s="8">
        <v>33464</v>
      </c>
      <c r="K228" s="6">
        <v>32.4</v>
      </c>
      <c r="L228" s="6">
        <v>23.6</v>
      </c>
      <c r="M228" s="6">
        <f t="shared" si="17"/>
        <v>28</v>
      </c>
      <c r="N228" s="6">
        <v>0</v>
      </c>
      <c r="P228" s="5"/>
      <c r="Q228" s="21">
        <v>33829</v>
      </c>
      <c r="R228" s="22">
        <v>26.4</v>
      </c>
      <c r="S228" s="22">
        <v>22.2</v>
      </c>
      <c r="T228" s="22">
        <f t="shared" si="18"/>
        <v>24.299999999999997</v>
      </c>
      <c r="U228" s="22">
        <v>0</v>
      </c>
      <c r="V228" s="22">
        <v>1023.9</v>
      </c>
      <c r="W228" s="22">
        <v>1019.9</v>
      </c>
      <c r="X228" s="23">
        <v>14</v>
      </c>
      <c r="Z228" s="5"/>
      <c r="AA228" s="21">
        <v>34195</v>
      </c>
      <c r="AB228" s="22">
        <v>27.8</v>
      </c>
      <c r="AC228" s="22">
        <v>22.6</v>
      </c>
      <c r="AD228" s="22">
        <f t="shared" si="20"/>
        <v>25.200000000000003</v>
      </c>
      <c r="AE228" s="22">
        <v>1.2</v>
      </c>
      <c r="AF228" s="22">
        <v>1021.4</v>
      </c>
      <c r="AG228" s="22">
        <v>1019.6</v>
      </c>
      <c r="AH228" s="23">
        <v>18</v>
      </c>
      <c r="AJ228" s="5"/>
      <c r="AK228" s="21">
        <v>34560</v>
      </c>
      <c r="AL228" s="22">
        <v>27.4</v>
      </c>
      <c r="AM228" s="22">
        <v>23.2</v>
      </c>
      <c r="AN228" s="22">
        <f t="shared" si="19"/>
        <v>25.299999999999997</v>
      </c>
      <c r="AO228" s="22">
        <v>0.4</v>
      </c>
      <c r="AP228" s="22">
        <v>1021.2</v>
      </c>
      <c r="AQ228" s="22">
        <v>1019.9</v>
      </c>
      <c r="AR228" s="23">
        <v>36</v>
      </c>
    </row>
    <row r="229" spans="2:44" x14ac:dyDescent="0.25">
      <c r="B229" s="5"/>
      <c r="C229" s="8">
        <v>33100</v>
      </c>
      <c r="D229" s="6">
        <v>28.6</v>
      </c>
      <c r="E229" s="6">
        <v>24</v>
      </c>
      <c r="F229" s="6">
        <f t="shared" si="16"/>
        <v>26.3</v>
      </c>
      <c r="G229" s="6">
        <v>0</v>
      </c>
      <c r="I229" s="5"/>
      <c r="J229" s="8">
        <v>33465</v>
      </c>
      <c r="K229" s="6">
        <v>30.4</v>
      </c>
      <c r="L229" s="6">
        <v>24.4</v>
      </c>
      <c r="M229" s="6">
        <f t="shared" si="17"/>
        <v>27.4</v>
      </c>
      <c r="N229" s="6">
        <v>0</v>
      </c>
      <c r="P229" s="5"/>
      <c r="Q229" s="21">
        <v>33830</v>
      </c>
      <c r="R229" s="22">
        <v>25.2</v>
      </c>
      <c r="S229" s="22">
        <v>21.4</v>
      </c>
      <c r="T229" s="22">
        <f t="shared" si="18"/>
        <v>23.299999999999997</v>
      </c>
      <c r="U229" s="22">
        <v>0</v>
      </c>
      <c r="V229" s="22">
        <v>1019.9</v>
      </c>
      <c r="W229" s="22">
        <v>1017.2</v>
      </c>
      <c r="X229" s="23">
        <v>30</v>
      </c>
      <c r="Z229" s="5"/>
      <c r="AA229" s="21">
        <v>34196</v>
      </c>
      <c r="AB229" s="22">
        <v>28.4</v>
      </c>
      <c r="AC229" s="22">
        <v>21.2</v>
      </c>
      <c r="AD229" s="22">
        <f t="shared" si="20"/>
        <v>24.799999999999997</v>
      </c>
      <c r="AE229" s="22">
        <v>0</v>
      </c>
      <c r="AF229" s="22">
        <v>1023</v>
      </c>
      <c r="AG229" s="22">
        <v>1021.4</v>
      </c>
      <c r="AH229" s="23">
        <v>24</v>
      </c>
      <c r="AJ229" s="5"/>
      <c r="AK229" s="21">
        <v>34561</v>
      </c>
      <c r="AL229" s="22">
        <v>26.8</v>
      </c>
      <c r="AM229" s="22">
        <v>23</v>
      </c>
      <c r="AN229" s="22">
        <f t="shared" si="19"/>
        <v>24.9</v>
      </c>
      <c r="AO229" s="22">
        <v>0</v>
      </c>
      <c r="AP229" s="22">
        <v>1022.6</v>
      </c>
      <c r="AQ229" s="22">
        <v>1019.9</v>
      </c>
      <c r="AR229" s="23">
        <v>10</v>
      </c>
    </row>
    <row r="230" spans="2:44" x14ac:dyDescent="0.25">
      <c r="B230" s="5"/>
      <c r="C230" s="8">
        <v>33101</v>
      </c>
      <c r="D230" s="6">
        <v>29.6</v>
      </c>
      <c r="E230" s="6">
        <v>25.2</v>
      </c>
      <c r="F230" s="6">
        <f t="shared" si="16"/>
        <v>27.4</v>
      </c>
      <c r="G230" s="6">
        <v>1</v>
      </c>
      <c r="I230" s="5"/>
      <c r="J230" s="8">
        <v>33466</v>
      </c>
      <c r="K230" s="6">
        <v>31.2</v>
      </c>
      <c r="L230" s="6">
        <v>23.8</v>
      </c>
      <c r="M230" s="6">
        <f t="shared" si="17"/>
        <v>27.5</v>
      </c>
      <c r="N230" s="6">
        <v>0</v>
      </c>
      <c r="P230" s="5"/>
      <c r="Q230" s="21">
        <v>33831</v>
      </c>
      <c r="R230" s="22">
        <v>28.6</v>
      </c>
      <c r="S230" s="22">
        <v>20</v>
      </c>
      <c r="T230" s="22">
        <f t="shared" si="18"/>
        <v>24.3</v>
      </c>
      <c r="U230" s="22">
        <v>0.5</v>
      </c>
      <c r="V230" s="22">
        <v>1018.8</v>
      </c>
      <c r="W230" s="22">
        <v>1017.6</v>
      </c>
      <c r="X230" s="23">
        <v>21</v>
      </c>
      <c r="Z230" s="5"/>
      <c r="AA230" s="21">
        <v>34197</v>
      </c>
      <c r="AB230" s="22">
        <v>28.6</v>
      </c>
      <c r="AC230" s="22">
        <v>20.6</v>
      </c>
      <c r="AD230" s="22">
        <f t="shared" si="20"/>
        <v>24.6</v>
      </c>
      <c r="AE230" s="22">
        <v>0</v>
      </c>
      <c r="AF230" s="22">
        <v>1022.7</v>
      </c>
      <c r="AG230" s="22">
        <v>1021.7</v>
      </c>
      <c r="AH230" s="23">
        <v>8</v>
      </c>
      <c r="AJ230" s="5"/>
      <c r="AK230" s="21">
        <v>34562</v>
      </c>
      <c r="AL230" s="22">
        <v>28.6</v>
      </c>
      <c r="AM230" s="22">
        <v>23.6</v>
      </c>
      <c r="AN230" s="22">
        <f t="shared" si="19"/>
        <v>26.1</v>
      </c>
      <c r="AO230" s="22">
        <v>0</v>
      </c>
      <c r="AP230" s="22">
        <v>1022</v>
      </c>
      <c r="AQ230" s="22">
        <v>1018.6</v>
      </c>
      <c r="AR230" s="23">
        <v>6</v>
      </c>
    </row>
    <row r="231" spans="2:44" x14ac:dyDescent="0.25">
      <c r="B231" s="5"/>
      <c r="C231" s="8">
        <v>33102</v>
      </c>
      <c r="D231" s="6">
        <v>28.8</v>
      </c>
      <c r="E231" s="6">
        <v>23.4</v>
      </c>
      <c r="F231" s="6">
        <f t="shared" si="16"/>
        <v>26.1</v>
      </c>
      <c r="G231" s="6">
        <v>0</v>
      </c>
      <c r="I231" s="5"/>
      <c r="J231" s="8">
        <v>33467</v>
      </c>
      <c r="K231" s="6">
        <v>30.8</v>
      </c>
      <c r="L231" s="6">
        <v>23</v>
      </c>
      <c r="M231" s="6">
        <f t="shared" si="17"/>
        <v>26.9</v>
      </c>
      <c r="N231" s="6">
        <v>0</v>
      </c>
      <c r="P231" s="5"/>
      <c r="Q231" s="21">
        <v>33832</v>
      </c>
      <c r="R231" s="22">
        <v>30</v>
      </c>
      <c r="S231" s="22">
        <v>21.8</v>
      </c>
      <c r="T231" s="22">
        <f t="shared" si="18"/>
        <v>25.9</v>
      </c>
      <c r="U231" s="22">
        <v>0</v>
      </c>
      <c r="V231" s="22">
        <v>1019.4</v>
      </c>
      <c r="W231" s="22">
        <v>1018.8</v>
      </c>
      <c r="X231" s="23">
        <v>18</v>
      </c>
      <c r="Z231" s="5"/>
      <c r="AA231" s="21">
        <v>34198</v>
      </c>
      <c r="AB231" s="22">
        <v>28</v>
      </c>
      <c r="AC231" s="22">
        <v>21.4</v>
      </c>
      <c r="AD231" s="22">
        <f t="shared" si="20"/>
        <v>24.7</v>
      </c>
      <c r="AE231" s="22">
        <v>0</v>
      </c>
      <c r="AF231" s="22">
        <v>1023.3</v>
      </c>
      <c r="AG231" s="22">
        <v>1022.1</v>
      </c>
      <c r="AH231" s="23">
        <v>4</v>
      </c>
      <c r="AJ231" s="5"/>
      <c r="AK231" s="21">
        <v>34563</v>
      </c>
      <c r="AL231" s="22">
        <v>29.4</v>
      </c>
      <c r="AM231" s="22">
        <v>23.8</v>
      </c>
      <c r="AN231" s="22">
        <f t="shared" si="19"/>
        <v>26.6</v>
      </c>
      <c r="AO231" s="22">
        <v>0</v>
      </c>
      <c r="AP231" s="22">
        <v>1019.9</v>
      </c>
      <c r="AQ231" s="22">
        <v>1017.9</v>
      </c>
      <c r="AR231" s="23">
        <v>12</v>
      </c>
    </row>
    <row r="232" spans="2:44" x14ac:dyDescent="0.25">
      <c r="B232" s="5"/>
      <c r="C232" s="8">
        <v>33103</v>
      </c>
      <c r="D232" s="6">
        <v>30.4</v>
      </c>
      <c r="E232" s="6">
        <v>23.6</v>
      </c>
      <c r="F232" s="6">
        <f t="shared" si="16"/>
        <v>27</v>
      </c>
      <c r="G232" s="6">
        <v>0</v>
      </c>
      <c r="I232" s="5"/>
      <c r="J232" s="8">
        <v>33468</v>
      </c>
      <c r="K232" s="6">
        <v>30.4</v>
      </c>
      <c r="L232" s="6">
        <v>22.8</v>
      </c>
      <c r="M232" s="6">
        <f t="shared" si="17"/>
        <v>26.6</v>
      </c>
      <c r="N232" s="6">
        <v>0</v>
      </c>
      <c r="P232" s="5"/>
      <c r="Q232" s="21">
        <v>33833</v>
      </c>
      <c r="R232" s="22">
        <v>31</v>
      </c>
      <c r="S232" s="22">
        <v>23.2</v>
      </c>
      <c r="T232" s="22">
        <f t="shared" si="18"/>
        <v>27.1</v>
      </c>
      <c r="U232" s="22">
        <v>0</v>
      </c>
      <c r="V232" s="22">
        <v>1019.6</v>
      </c>
      <c r="W232" s="22">
        <v>1018.6</v>
      </c>
      <c r="X232" s="23">
        <v>40</v>
      </c>
      <c r="Z232" s="5"/>
      <c r="AA232" s="21">
        <v>34199</v>
      </c>
      <c r="AB232" s="22">
        <v>30</v>
      </c>
      <c r="AC232" s="22">
        <v>23</v>
      </c>
      <c r="AD232" s="22">
        <f t="shared" si="20"/>
        <v>26.5</v>
      </c>
      <c r="AE232" s="22">
        <v>0</v>
      </c>
      <c r="AF232" s="22">
        <v>1024.2</v>
      </c>
      <c r="AG232" s="22">
        <v>1023.3</v>
      </c>
      <c r="AH232" s="23">
        <v>14</v>
      </c>
      <c r="AJ232" s="5"/>
      <c r="AK232" s="21">
        <v>34564</v>
      </c>
      <c r="AL232" s="22">
        <v>27.2</v>
      </c>
      <c r="AM232" s="22">
        <v>22</v>
      </c>
      <c r="AN232" s="22">
        <f t="shared" si="19"/>
        <v>24.6</v>
      </c>
      <c r="AO232" s="22">
        <v>0</v>
      </c>
      <c r="AP232" s="22">
        <v>1019.9</v>
      </c>
      <c r="AQ232" s="22">
        <v>1018.6</v>
      </c>
      <c r="AR232" s="23">
        <v>36</v>
      </c>
    </row>
    <row r="233" spans="2:44" x14ac:dyDescent="0.25">
      <c r="B233" s="5"/>
      <c r="C233" s="8">
        <v>33104</v>
      </c>
      <c r="D233" s="6">
        <v>30.2</v>
      </c>
      <c r="E233" s="6">
        <v>23.6</v>
      </c>
      <c r="F233" s="6">
        <f t="shared" si="16"/>
        <v>26.9</v>
      </c>
      <c r="G233" s="6">
        <v>0</v>
      </c>
      <c r="I233" s="5"/>
      <c r="J233" s="8">
        <v>33469</v>
      </c>
      <c r="K233" s="6">
        <v>30.4</v>
      </c>
      <c r="L233" s="6">
        <v>23</v>
      </c>
      <c r="M233" s="6">
        <f t="shared" si="17"/>
        <v>26.7</v>
      </c>
      <c r="N233" s="6">
        <v>0</v>
      </c>
      <c r="P233" s="5"/>
      <c r="Q233" s="21">
        <v>33834</v>
      </c>
      <c r="R233" s="22">
        <v>29.8</v>
      </c>
      <c r="S233" s="22">
        <v>22.8</v>
      </c>
      <c r="T233" s="22">
        <f t="shared" si="18"/>
        <v>26.3</v>
      </c>
      <c r="U233" s="22">
        <v>0</v>
      </c>
      <c r="V233" s="22">
        <v>1019</v>
      </c>
      <c r="W233" s="22">
        <v>1018</v>
      </c>
      <c r="X233" s="23">
        <v>36</v>
      </c>
      <c r="Z233" s="5"/>
      <c r="AA233" s="21">
        <v>34200</v>
      </c>
      <c r="AB233" s="22">
        <v>29.6</v>
      </c>
      <c r="AC233" s="22">
        <v>23.2</v>
      </c>
      <c r="AD233" s="22">
        <f t="shared" si="20"/>
        <v>26.4</v>
      </c>
      <c r="AE233" s="22">
        <v>0</v>
      </c>
      <c r="AF233" s="22">
        <v>1025.4000000000001</v>
      </c>
      <c r="AG233" s="22">
        <v>1023.6</v>
      </c>
      <c r="AH233" s="23">
        <v>22</v>
      </c>
      <c r="AJ233" s="5"/>
      <c r="AK233" s="21">
        <v>34565</v>
      </c>
      <c r="AL233" s="22">
        <v>29.2</v>
      </c>
      <c r="AM233" s="22">
        <v>24.4</v>
      </c>
      <c r="AN233" s="22">
        <f t="shared" si="19"/>
        <v>26.799999999999997</v>
      </c>
      <c r="AO233" s="22">
        <v>0</v>
      </c>
      <c r="AP233" s="22">
        <v>1019.9</v>
      </c>
      <c r="AQ233" s="22">
        <v>1015.9</v>
      </c>
      <c r="AR233" s="23">
        <v>42</v>
      </c>
    </row>
    <row r="234" spans="2:44" x14ac:dyDescent="0.25">
      <c r="B234" s="5"/>
      <c r="C234" s="8">
        <v>33105</v>
      </c>
      <c r="D234" s="6">
        <v>31.6</v>
      </c>
      <c r="E234" s="6">
        <v>27</v>
      </c>
      <c r="F234" s="6">
        <f t="shared" si="16"/>
        <v>29.3</v>
      </c>
      <c r="G234" s="6">
        <v>0</v>
      </c>
      <c r="I234" s="5"/>
      <c r="J234" s="8">
        <v>33470</v>
      </c>
      <c r="K234" s="6">
        <v>29.6</v>
      </c>
      <c r="L234" s="6">
        <v>23.4</v>
      </c>
      <c r="M234" s="6">
        <f t="shared" si="17"/>
        <v>26.5</v>
      </c>
      <c r="N234" s="6">
        <v>0</v>
      </c>
      <c r="P234" s="5"/>
      <c r="Q234" s="21">
        <v>33835</v>
      </c>
      <c r="R234" s="22">
        <v>29.6</v>
      </c>
      <c r="S234" s="22">
        <v>23.6</v>
      </c>
      <c r="T234" s="22">
        <f t="shared" si="18"/>
        <v>26.6</v>
      </c>
      <c r="U234" s="22">
        <v>0</v>
      </c>
      <c r="V234" s="22">
        <v>1018.8</v>
      </c>
      <c r="W234" s="22">
        <v>1017</v>
      </c>
      <c r="X234" s="23">
        <v>24</v>
      </c>
      <c r="Z234" s="5"/>
      <c r="AA234" s="21">
        <v>34201</v>
      </c>
      <c r="AB234" s="22">
        <v>31.2</v>
      </c>
      <c r="AC234" s="22">
        <v>23.4</v>
      </c>
      <c r="AD234" s="22">
        <f t="shared" si="20"/>
        <v>27.299999999999997</v>
      </c>
      <c r="AE234" s="22">
        <v>0</v>
      </c>
      <c r="AF234" s="22">
        <v>1027</v>
      </c>
      <c r="AG234" s="22">
        <v>1025.2</v>
      </c>
      <c r="AH234" s="23">
        <v>18</v>
      </c>
      <c r="AJ234" s="5"/>
      <c r="AK234" s="21">
        <v>34566</v>
      </c>
      <c r="AL234" s="22">
        <v>28.2</v>
      </c>
      <c r="AM234" s="22">
        <v>23.8</v>
      </c>
      <c r="AN234" s="22">
        <f t="shared" si="19"/>
        <v>26</v>
      </c>
      <c r="AO234" s="22">
        <v>0.1</v>
      </c>
      <c r="AP234" s="22">
        <v>1019.7</v>
      </c>
      <c r="AQ234" s="22">
        <v>1018.6</v>
      </c>
      <c r="AR234" s="23">
        <v>30</v>
      </c>
    </row>
    <row r="235" spans="2:44" x14ac:dyDescent="0.25">
      <c r="B235" s="5"/>
      <c r="C235" s="8">
        <v>33106</v>
      </c>
      <c r="D235" s="6">
        <v>30.4</v>
      </c>
      <c r="E235" s="6">
        <v>24.6</v>
      </c>
      <c r="F235" s="6">
        <f t="shared" si="16"/>
        <v>27.5</v>
      </c>
      <c r="G235" s="6">
        <v>0</v>
      </c>
      <c r="I235" s="5"/>
      <c r="J235" s="8">
        <v>33471</v>
      </c>
      <c r="K235" s="6">
        <v>30.4</v>
      </c>
      <c r="L235" s="6">
        <v>22.4</v>
      </c>
      <c r="M235" s="6">
        <f t="shared" si="17"/>
        <v>26.4</v>
      </c>
      <c r="N235" s="6">
        <v>0</v>
      </c>
      <c r="P235" s="5"/>
      <c r="Q235" s="21">
        <v>33836</v>
      </c>
      <c r="R235" s="22">
        <v>30</v>
      </c>
      <c r="S235" s="22">
        <v>23</v>
      </c>
      <c r="T235" s="22">
        <f t="shared" si="18"/>
        <v>26.5</v>
      </c>
      <c r="U235" s="22">
        <v>0</v>
      </c>
      <c r="V235" s="22">
        <v>1018.2</v>
      </c>
      <c r="W235" s="22">
        <v>1017</v>
      </c>
      <c r="X235" s="23">
        <v>24</v>
      </c>
      <c r="Z235" s="5"/>
      <c r="AA235" s="21">
        <v>34202</v>
      </c>
      <c r="AB235" s="22">
        <v>29</v>
      </c>
      <c r="AC235" s="22">
        <v>22.2</v>
      </c>
      <c r="AD235" s="22">
        <f t="shared" si="20"/>
        <v>25.6</v>
      </c>
      <c r="AE235" s="22">
        <v>0</v>
      </c>
      <c r="AF235" s="22">
        <v>1026.5999999999999</v>
      </c>
      <c r="AG235" s="22">
        <v>1025.4000000000001</v>
      </c>
      <c r="AH235" s="23">
        <v>18</v>
      </c>
      <c r="AJ235" s="5"/>
      <c r="AK235" s="21">
        <v>34567</v>
      </c>
      <c r="AL235" s="22">
        <v>28.4</v>
      </c>
      <c r="AM235" s="22">
        <v>22.8</v>
      </c>
      <c r="AN235" s="22">
        <f t="shared" si="19"/>
        <v>25.6</v>
      </c>
      <c r="AO235" s="22">
        <v>0</v>
      </c>
      <c r="AP235" s="22">
        <v>1018</v>
      </c>
      <c r="AQ235" s="22">
        <v>1015.9</v>
      </c>
      <c r="AR235" s="23">
        <v>32</v>
      </c>
    </row>
    <row r="236" spans="2:44" x14ac:dyDescent="0.25">
      <c r="B236" s="5"/>
      <c r="C236" s="8">
        <v>33107</v>
      </c>
      <c r="D236" s="6">
        <v>28.4</v>
      </c>
      <c r="E236" s="6">
        <v>24.4</v>
      </c>
      <c r="F236" s="6">
        <f t="shared" si="16"/>
        <v>26.4</v>
      </c>
      <c r="G236" s="6">
        <v>0</v>
      </c>
      <c r="I236" s="5"/>
      <c r="J236" s="8">
        <v>33472</v>
      </c>
      <c r="K236" s="6">
        <v>30</v>
      </c>
      <c r="L236" s="6">
        <v>25</v>
      </c>
      <c r="M236" s="6">
        <f t="shared" si="17"/>
        <v>27.5</v>
      </c>
      <c r="N236" s="6">
        <v>0</v>
      </c>
      <c r="P236" s="5"/>
      <c r="Q236" s="21">
        <v>33837</v>
      </c>
      <c r="R236" s="22">
        <v>30.4</v>
      </c>
      <c r="S236" s="22">
        <v>24</v>
      </c>
      <c r="T236" s="22">
        <f t="shared" si="18"/>
        <v>27.2</v>
      </c>
      <c r="U236" s="22">
        <v>0</v>
      </c>
      <c r="V236" s="22">
        <v>1018.2</v>
      </c>
      <c r="W236" s="22">
        <v>1016.8</v>
      </c>
      <c r="X236" s="23">
        <v>22</v>
      </c>
      <c r="Z236" s="5"/>
      <c r="AA236" s="21">
        <v>34203</v>
      </c>
      <c r="AB236" s="22">
        <v>27.8</v>
      </c>
      <c r="AC236" s="22">
        <v>23.2</v>
      </c>
      <c r="AD236" s="22">
        <f t="shared" si="20"/>
        <v>25.5</v>
      </c>
      <c r="AE236" s="22">
        <v>0</v>
      </c>
      <c r="AF236" s="22">
        <v>1025.4000000000001</v>
      </c>
      <c r="AG236" s="22">
        <v>1023.8</v>
      </c>
      <c r="AH236" s="23">
        <v>24</v>
      </c>
      <c r="AJ236" s="5"/>
      <c r="AK236" s="21">
        <v>34568</v>
      </c>
      <c r="AL236" s="22">
        <v>29</v>
      </c>
      <c r="AM236" s="22">
        <v>24</v>
      </c>
      <c r="AN236" s="22">
        <f t="shared" si="19"/>
        <v>26.5</v>
      </c>
      <c r="AO236" s="22">
        <v>0</v>
      </c>
      <c r="AP236" s="22">
        <v>1019.4</v>
      </c>
      <c r="AQ236" s="22">
        <v>1016.4</v>
      </c>
      <c r="AR236" s="23">
        <v>22</v>
      </c>
    </row>
    <row r="237" spans="2:44" x14ac:dyDescent="0.25">
      <c r="B237" s="5"/>
      <c r="C237" s="8">
        <v>33108</v>
      </c>
      <c r="D237" s="6">
        <v>29.6</v>
      </c>
      <c r="E237" s="6">
        <v>22</v>
      </c>
      <c r="F237" s="6">
        <f t="shared" si="16"/>
        <v>25.8</v>
      </c>
      <c r="G237" s="6">
        <v>0</v>
      </c>
      <c r="I237" s="5"/>
      <c r="J237" s="8">
        <v>33473</v>
      </c>
      <c r="K237" s="6">
        <v>29</v>
      </c>
      <c r="L237" s="6">
        <v>23.6</v>
      </c>
      <c r="M237" s="6">
        <f t="shared" si="17"/>
        <v>26.3</v>
      </c>
      <c r="N237" s="6">
        <v>0</v>
      </c>
      <c r="P237" s="5"/>
      <c r="Q237" s="21">
        <v>33838</v>
      </c>
      <c r="R237" s="22">
        <v>29</v>
      </c>
      <c r="S237" s="22">
        <v>22.4</v>
      </c>
      <c r="T237" s="22">
        <f t="shared" si="18"/>
        <v>25.7</v>
      </c>
      <c r="U237" s="22">
        <v>0</v>
      </c>
      <c r="V237" s="22">
        <v>1018</v>
      </c>
      <c r="W237" s="22">
        <v>1017</v>
      </c>
      <c r="X237" s="23">
        <v>30</v>
      </c>
      <c r="Z237" s="5"/>
      <c r="AA237" s="21">
        <v>34204</v>
      </c>
      <c r="AB237" s="22">
        <v>28</v>
      </c>
      <c r="AC237" s="22">
        <v>22.6</v>
      </c>
      <c r="AD237" s="22">
        <f t="shared" si="20"/>
        <v>25.3</v>
      </c>
      <c r="AE237" s="22">
        <v>0</v>
      </c>
      <c r="AF237" s="22">
        <v>1023.8</v>
      </c>
      <c r="AG237" s="22">
        <v>1021.8</v>
      </c>
      <c r="AH237" s="23">
        <v>26</v>
      </c>
      <c r="AJ237" s="5"/>
      <c r="AK237" s="21">
        <v>34569</v>
      </c>
      <c r="AL237" s="22">
        <v>28.2</v>
      </c>
      <c r="AM237" s="22">
        <v>23.6</v>
      </c>
      <c r="AN237" s="22">
        <f t="shared" si="19"/>
        <v>25.9</v>
      </c>
      <c r="AO237" s="22">
        <v>0</v>
      </c>
      <c r="AP237" s="22">
        <v>1019.4</v>
      </c>
      <c r="AQ237" s="22">
        <v>1015.9</v>
      </c>
      <c r="AR237" s="23">
        <v>16</v>
      </c>
    </row>
    <row r="238" spans="2:44" x14ac:dyDescent="0.25">
      <c r="B238" s="5"/>
      <c r="C238" s="8">
        <v>33109</v>
      </c>
      <c r="D238" s="6">
        <v>29.6</v>
      </c>
      <c r="E238" s="6">
        <v>22.6</v>
      </c>
      <c r="F238" s="6">
        <f t="shared" si="16"/>
        <v>26.1</v>
      </c>
      <c r="G238" s="6">
        <v>0</v>
      </c>
      <c r="I238" s="5"/>
      <c r="J238" s="8">
        <v>33474</v>
      </c>
      <c r="K238" s="6">
        <v>28.4</v>
      </c>
      <c r="L238" s="6">
        <v>22.6</v>
      </c>
      <c r="M238" s="6">
        <f t="shared" si="17"/>
        <v>25.5</v>
      </c>
      <c r="N238" s="6">
        <v>0</v>
      </c>
      <c r="P238" s="5"/>
      <c r="Q238" s="21">
        <v>33839</v>
      </c>
      <c r="R238" s="22">
        <v>28.6</v>
      </c>
      <c r="S238" s="22">
        <v>23</v>
      </c>
      <c r="T238" s="22">
        <f t="shared" si="18"/>
        <v>25.8</v>
      </c>
      <c r="U238" s="22">
        <v>0</v>
      </c>
      <c r="V238" s="22">
        <v>1019.2</v>
      </c>
      <c r="W238" s="22">
        <v>1017.6</v>
      </c>
      <c r="X238" s="23">
        <v>6</v>
      </c>
      <c r="Z238" s="5"/>
      <c r="AA238" s="21">
        <v>34205</v>
      </c>
      <c r="AB238" s="22">
        <v>26.4</v>
      </c>
      <c r="AC238" s="22">
        <v>20</v>
      </c>
      <c r="AD238" s="22">
        <f t="shared" si="20"/>
        <v>23.2</v>
      </c>
      <c r="AE238" s="22">
        <v>9.1999999999999993</v>
      </c>
      <c r="AF238" s="22">
        <v>1021.8</v>
      </c>
      <c r="AG238" s="22">
        <v>1020</v>
      </c>
      <c r="AH238" s="23">
        <v>36</v>
      </c>
      <c r="AJ238" s="5"/>
      <c r="AK238" s="21">
        <v>34570</v>
      </c>
      <c r="AL238" s="22">
        <v>27.6</v>
      </c>
      <c r="AM238" s="22">
        <v>23</v>
      </c>
      <c r="AN238" s="22">
        <f t="shared" si="19"/>
        <v>25.3</v>
      </c>
      <c r="AO238" s="22">
        <v>0</v>
      </c>
      <c r="AP238" s="22">
        <v>1017.8</v>
      </c>
      <c r="AQ238" s="22">
        <v>1016.6</v>
      </c>
      <c r="AR238" s="23">
        <v>5</v>
      </c>
    </row>
    <row r="239" spans="2:44" x14ac:dyDescent="0.25">
      <c r="B239" s="5"/>
      <c r="C239" s="8">
        <v>33110</v>
      </c>
      <c r="D239" s="6">
        <v>28.8</v>
      </c>
      <c r="E239" s="6">
        <v>23.2</v>
      </c>
      <c r="F239" s="6">
        <f t="shared" si="16"/>
        <v>26</v>
      </c>
      <c r="G239" s="6">
        <v>3.6</v>
      </c>
      <c r="I239" s="5"/>
      <c r="J239" s="8">
        <v>33475</v>
      </c>
      <c r="K239" s="6">
        <v>28.6</v>
      </c>
      <c r="L239" s="6">
        <v>22.4</v>
      </c>
      <c r="M239" s="6">
        <f t="shared" si="17"/>
        <v>25.5</v>
      </c>
      <c r="N239" s="6">
        <v>0</v>
      </c>
      <c r="P239" s="5"/>
      <c r="Q239" s="21">
        <v>33840</v>
      </c>
      <c r="R239" s="22">
        <v>29.8</v>
      </c>
      <c r="S239" s="22">
        <v>22.6</v>
      </c>
      <c r="T239" s="22">
        <f t="shared" si="18"/>
        <v>26.200000000000003</v>
      </c>
      <c r="U239" s="22">
        <v>0</v>
      </c>
      <c r="V239" s="22">
        <v>1020</v>
      </c>
      <c r="W239" s="22">
        <v>1019.2</v>
      </c>
      <c r="X239" s="23">
        <v>18</v>
      </c>
      <c r="Z239" s="5"/>
      <c r="AA239" s="21">
        <v>34206</v>
      </c>
      <c r="AB239" s="22">
        <v>26</v>
      </c>
      <c r="AC239" s="22">
        <v>19.600000000000001</v>
      </c>
      <c r="AD239" s="22">
        <f t="shared" si="20"/>
        <v>22.8</v>
      </c>
      <c r="AE239" s="22">
        <v>0</v>
      </c>
      <c r="AF239" s="22">
        <v>1020</v>
      </c>
      <c r="AG239" s="22">
        <v>1015.4</v>
      </c>
      <c r="AH239" s="23">
        <v>25</v>
      </c>
      <c r="AJ239" s="5"/>
      <c r="AK239" s="21">
        <v>34571</v>
      </c>
      <c r="AL239" s="22">
        <v>27.8</v>
      </c>
      <c r="AM239" s="22">
        <v>23.8</v>
      </c>
      <c r="AN239" s="22">
        <f t="shared" si="19"/>
        <v>25.8</v>
      </c>
      <c r="AO239" s="22">
        <v>0</v>
      </c>
      <c r="AP239" s="22">
        <v>1019.4</v>
      </c>
      <c r="AQ239" s="22">
        <v>1016.2</v>
      </c>
      <c r="AR239" s="23">
        <v>21</v>
      </c>
    </row>
    <row r="240" spans="2:44" x14ac:dyDescent="0.25">
      <c r="B240" s="5"/>
      <c r="C240" s="8">
        <v>33111</v>
      </c>
      <c r="D240" s="6">
        <v>27.8</v>
      </c>
      <c r="E240" s="6">
        <v>21</v>
      </c>
      <c r="F240" s="6">
        <f t="shared" si="16"/>
        <v>24.4</v>
      </c>
      <c r="G240" s="6">
        <v>2</v>
      </c>
      <c r="I240" s="5"/>
      <c r="J240" s="8">
        <v>33476</v>
      </c>
      <c r="K240" s="6">
        <v>29.4</v>
      </c>
      <c r="L240" s="6">
        <v>23</v>
      </c>
      <c r="M240" s="6">
        <f t="shared" si="17"/>
        <v>26.2</v>
      </c>
      <c r="N240" s="6">
        <v>0</v>
      </c>
      <c r="P240" s="5"/>
      <c r="Q240" s="21">
        <v>33841</v>
      </c>
      <c r="R240" s="22">
        <v>29.6</v>
      </c>
      <c r="S240" s="22">
        <v>22.8</v>
      </c>
      <c r="T240" s="22">
        <f t="shared" si="18"/>
        <v>26.200000000000003</v>
      </c>
      <c r="U240" s="22">
        <v>0</v>
      </c>
      <c r="V240" s="22">
        <v>1019.6</v>
      </c>
      <c r="W240" s="22">
        <v>1018</v>
      </c>
      <c r="X240" s="23">
        <v>32</v>
      </c>
      <c r="Z240" s="5"/>
      <c r="AA240" s="21">
        <v>34207</v>
      </c>
      <c r="AB240" s="22">
        <v>27.2</v>
      </c>
      <c r="AC240" s="22">
        <v>21.2</v>
      </c>
      <c r="AD240" s="22">
        <f t="shared" si="20"/>
        <v>24.2</v>
      </c>
      <c r="AE240" s="22">
        <v>9.1999999999999993</v>
      </c>
      <c r="AF240" s="22">
        <v>1015.4</v>
      </c>
      <c r="AG240" s="22">
        <v>1013.8</v>
      </c>
      <c r="AH240" s="23">
        <v>40</v>
      </c>
      <c r="AJ240" s="5"/>
      <c r="AK240" s="21">
        <v>34572</v>
      </c>
      <c r="AL240" s="22">
        <v>29.8</v>
      </c>
      <c r="AM240" s="22">
        <v>23.2</v>
      </c>
      <c r="AN240" s="22">
        <f t="shared" si="19"/>
        <v>26.5</v>
      </c>
      <c r="AO240" s="22">
        <v>0</v>
      </c>
      <c r="AP240" s="22">
        <v>1021.2</v>
      </c>
      <c r="AQ240" s="22">
        <v>1019.4</v>
      </c>
      <c r="AR240" s="23">
        <v>14</v>
      </c>
    </row>
    <row r="241" spans="2:44" x14ac:dyDescent="0.25">
      <c r="B241" s="5"/>
      <c r="C241" s="8">
        <v>33112</v>
      </c>
      <c r="D241" s="6">
        <v>28.6</v>
      </c>
      <c r="E241" s="6">
        <v>21.4</v>
      </c>
      <c r="F241" s="6">
        <f t="shared" si="16"/>
        <v>25</v>
      </c>
      <c r="G241" s="6">
        <v>0</v>
      </c>
      <c r="I241" s="5"/>
      <c r="J241" s="8">
        <v>33477</v>
      </c>
      <c r="K241" s="6">
        <v>29.2</v>
      </c>
      <c r="L241" s="6">
        <v>25.2</v>
      </c>
      <c r="M241" s="6">
        <f t="shared" si="17"/>
        <v>27.2</v>
      </c>
      <c r="N241" s="6">
        <v>0</v>
      </c>
      <c r="P241" s="5"/>
      <c r="Q241" s="21">
        <v>33842</v>
      </c>
      <c r="R241" s="22">
        <v>30.4</v>
      </c>
      <c r="S241" s="22">
        <v>24.8</v>
      </c>
      <c r="T241" s="22">
        <f t="shared" si="18"/>
        <v>27.6</v>
      </c>
      <c r="U241" s="22">
        <v>0</v>
      </c>
      <c r="V241" s="22">
        <v>1018.9</v>
      </c>
      <c r="W241" s="22">
        <v>1018</v>
      </c>
      <c r="X241" s="23">
        <v>24</v>
      </c>
      <c r="Z241" s="5"/>
      <c r="AA241" s="21">
        <v>34208</v>
      </c>
      <c r="AB241" s="22">
        <v>26.2</v>
      </c>
      <c r="AC241" s="22">
        <v>18.399999999999999</v>
      </c>
      <c r="AD241" s="22">
        <f t="shared" si="20"/>
        <v>22.299999999999997</v>
      </c>
      <c r="AE241" s="22">
        <v>0</v>
      </c>
      <c r="AF241" s="22">
        <v>1017.2</v>
      </c>
      <c r="AG241" s="22">
        <v>1013.2</v>
      </c>
      <c r="AH241" s="23">
        <v>48</v>
      </c>
      <c r="AJ241" s="5"/>
      <c r="AK241" s="21">
        <v>34573</v>
      </c>
      <c r="AL241" s="22">
        <v>31</v>
      </c>
      <c r="AM241" s="22">
        <v>23.8</v>
      </c>
      <c r="AN241" s="22">
        <f t="shared" si="19"/>
        <v>27.4</v>
      </c>
      <c r="AO241" s="22">
        <v>0</v>
      </c>
      <c r="AP241" s="22">
        <v>1019.8</v>
      </c>
      <c r="AQ241" s="22">
        <v>1017.2</v>
      </c>
      <c r="AR241" s="23">
        <v>30</v>
      </c>
    </row>
    <row r="242" spans="2:44" x14ac:dyDescent="0.25">
      <c r="B242" s="5"/>
      <c r="C242" s="8">
        <v>33113</v>
      </c>
      <c r="D242" s="6">
        <v>29.6</v>
      </c>
      <c r="E242" s="6">
        <v>22.2</v>
      </c>
      <c r="F242" s="6">
        <f t="shared" si="16"/>
        <v>25.9</v>
      </c>
      <c r="G242" s="6">
        <v>0</v>
      </c>
      <c r="I242" s="5"/>
      <c r="J242" s="8">
        <v>33478</v>
      </c>
      <c r="K242" s="6">
        <v>30</v>
      </c>
      <c r="L242" s="6">
        <v>25</v>
      </c>
      <c r="M242" s="6">
        <f t="shared" si="17"/>
        <v>27.5</v>
      </c>
      <c r="N242" s="6">
        <v>0</v>
      </c>
      <c r="P242" s="5"/>
      <c r="Q242" s="21">
        <v>33843</v>
      </c>
      <c r="R242" s="22">
        <v>29.4</v>
      </c>
      <c r="S242" s="22">
        <v>23.6</v>
      </c>
      <c r="T242" s="22">
        <f t="shared" si="18"/>
        <v>26.5</v>
      </c>
      <c r="U242" s="22">
        <v>0</v>
      </c>
      <c r="V242" s="22">
        <v>1018.3</v>
      </c>
      <c r="W242" s="22">
        <v>1017</v>
      </c>
      <c r="X242" s="23">
        <v>10</v>
      </c>
      <c r="Z242" s="5"/>
      <c r="AA242" s="21">
        <v>34209</v>
      </c>
      <c r="AB242" s="22">
        <v>23.2</v>
      </c>
      <c r="AC242" s="22">
        <v>17</v>
      </c>
      <c r="AD242" s="22">
        <f t="shared" si="20"/>
        <v>20.100000000000001</v>
      </c>
      <c r="AE242" s="22">
        <v>8.1999999999999993</v>
      </c>
      <c r="AF242" s="22">
        <v>1022.6</v>
      </c>
      <c r="AG242" s="22">
        <v>1017.2</v>
      </c>
      <c r="AH242" s="23">
        <v>36</v>
      </c>
      <c r="AJ242" s="5"/>
      <c r="AK242" s="21">
        <v>34574</v>
      </c>
      <c r="AL242" s="22">
        <v>29.2</v>
      </c>
      <c r="AM242" s="22">
        <v>25.2</v>
      </c>
      <c r="AN242" s="22">
        <f t="shared" si="19"/>
        <v>27.2</v>
      </c>
      <c r="AO242" s="22">
        <v>0</v>
      </c>
      <c r="AP242" s="22">
        <v>1019.9</v>
      </c>
      <c r="AQ242" s="22">
        <v>1017.2</v>
      </c>
      <c r="AR242" s="23">
        <v>22</v>
      </c>
    </row>
    <row r="243" spans="2:44" x14ac:dyDescent="0.25">
      <c r="B243" s="5"/>
      <c r="C243" s="8">
        <v>33114</v>
      </c>
      <c r="D243" s="6">
        <v>29.2</v>
      </c>
      <c r="E243" s="6">
        <v>23.6</v>
      </c>
      <c r="F243" s="6">
        <f t="shared" si="16"/>
        <v>26.4</v>
      </c>
      <c r="G243" s="6">
        <v>0.1</v>
      </c>
      <c r="I243" s="5"/>
      <c r="J243" s="8">
        <v>33479</v>
      </c>
      <c r="K243" s="6">
        <v>30.2</v>
      </c>
      <c r="L243" s="6">
        <v>24.8</v>
      </c>
      <c r="M243" s="6">
        <f t="shared" si="17"/>
        <v>27.5</v>
      </c>
      <c r="N243" s="6">
        <v>0</v>
      </c>
      <c r="P243" s="5"/>
      <c r="Q243" s="21">
        <v>33844</v>
      </c>
      <c r="R243" s="22">
        <v>30</v>
      </c>
      <c r="S243" s="22">
        <v>23.4</v>
      </c>
      <c r="T243" s="22">
        <f t="shared" si="18"/>
        <v>26.7</v>
      </c>
      <c r="U243" s="22">
        <v>0.1</v>
      </c>
      <c r="V243" s="22">
        <v>1017</v>
      </c>
      <c r="W243" s="22">
        <v>1016</v>
      </c>
      <c r="X243" s="23">
        <v>24</v>
      </c>
      <c r="Z243" s="5"/>
      <c r="AA243" s="21">
        <v>34210</v>
      </c>
      <c r="AB243" s="22">
        <v>25</v>
      </c>
      <c r="AC243" s="22">
        <v>18.2</v>
      </c>
      <c r="AD243" s="22">
        <f t="shared" si="20"/>
        <v>21.6</v>
      </c>
      <c r="AE243" s="22">
        <v>0</v>
      </c>
      <c r="AF243" s="22">
        <v>1027.2</v>
      </c>
      <c r="AG243" s="22">
        <v>1023.9</v>
      </c>
      <c r="AH243" s="23">
        <v>31</v>
      </c>
      <c r="AJ243" s="5"/>
      <c r="AK243" s="21">
        <v>34575</v>
      </c>
      <c r="AL243" s="22">
        <v>28</v>
      </c>
      <c r="AM243" s="22">
        <v>25</v>
      </c>
      <c r="AN243" s="22">
        <f t="shared" si="19"/>
        <v>26.5</v>
      </c>
      <c r="AO243" s="22">
        <v>0</v>
      </c>
      <c r="AP243" s="22">
        <v>1019.9</v>
      </c>
      <c r="AQ243" s="22">
        <v>1016.4</v>
      </c>
      <c r="AR243" s="23">
        <v>20</v>
      </c>
    </row>
    <row r="244" spans="2:44" x14ac:dyDescent="0.25">
      <c r="B244" s="5"/>
      <c r="C244" s="8">
        <v>33115</v>
      </c>
      <c r="D244" s="6">
        <v>28.6</v>
      </c>
      <c r="E244" s="6">
        <v>21.2</v>
      </c>
      <c r="F244" s="6">
        <f t="shared" si="16"/>
        <v>24.9</v>
      </c>
      <c r="G244" s="6">
        <v>23.4</v>
      </c>
      <c r="I244" s="5"/>
      <c r="J244" s="8">
        <v>33480</v>
      </c>
      <c r="K244" s="6">
        <v>29.2</v>
      </c>
      <c r="L244" s="6">
        <v>23.4</v>
      </c>
      <c r="M244" s="6">
        <f t="shared" si="17"/>
        <v>26.299999999999997</v>
      </c>
      <c r="N244" s="6">
        <v>0</v>
      </c>
      <c r="P244" s="5"/>
      <c r="Q244" s="21">
        <v>33845</v>
      </c>
      <c r="R244" s="22">
        <v>30.2</v>
      </c>
      <c r="S244" s="22">
        <v>24.6</v>
      </c>
      <c r="T244" s="22">
        <f t="shared" si="18"/>
        <v>27.4</v>
      </c>
      <c r="U244" s="22">
        <v>0</v>
      </c>
      <c r="V244" s="22">
        <v>1017</v>
      </c>
      <c r="W244" s="22">
        <v>1015.6</v>
      </c>
      <c r="X244" s="23">
        <v>54</v>
      </c>
      <c r="Z244" s="5"/>
      <c r="AA244" s="21">
        <v>34211</v>
      </c>
      <c r="AB244" s="22">
        <v>24.8</v>
      </c>
      <c r="AC244" s="22">
        <v>18.600000000000001</v>
      </c>
      <c r="AD244" s="22">
        <f t="shared" si="20"/>
        <v>21.700000000000003</v>
      </c>
      <c r="AE244" s="22">
        <v>0</v>
      </c>
      <c r="AF244" s="22">
        <v>1029.8</v>
      </c>
      <c r="AG244" s="22">
        <v>1027.2</v>
      </c>
      <c r="AH244" s="23">
        <v>12</v>
      </c>
      <c r="AJ244" s="5"/>
      <c r="AK244" s="21">
        <v>34576</v>
      </c>
      <c r="AL244" s="22">
        <v>29.2</v>
      </c>
      <c r="AM244" s="22">
        <v>24</v>
      </c>
      <c r="AN244" s="22">
        <f t="shared" si="19"/>
        <v>26.6</v>
      </c>
      <c r="AO244" s="22">
        <v>0.1</v>
      </c>
      <c r="AP244" s="22">
        <v>1017.2</v>
      </c>
      <c r="AQ244" s="22">
        <v>1015.9</v>
      </c>
      <c r="AR244" s="23">
        <v>6</v>
      </c>
    </row>
    <row r="245" spans="2:44" x14ac:dyDescent="0.25">
      <c r="B245" s="5"/>
      <c r="C245" s="12">
        <v>33116</v>
      </c>
      <c r="D245" s="13">
        <v>23.8</v>
      </c>
      <c r="E245" s="13">
        <v>18.399999999999999</v>
      </c>
      <c r="F245" s="13">
        <f t="shared" si="16"/>
        <v>21.1</v>
      </c>
      <c r="G245" s="13">
        <v>0.1</v>
      </c>
      <c r="I245" s="5"/>
      <c r="J245" s="12">
        <v>33481</v>
      </c>
      <c r="K245" s="13">
        <v>28</v>
      </c>
      <c r="L245" s="13">
        <v>25.4</v>
      </c>
      <c r="M245" s="13">
        <f t="shared" si="17"/>
        <v>26.7</v>
      </c>
      <c r="N245" s="13">
        <v>0.1</v>
      </c>
      <c r="P245" s="5"/>
      <c r="Q245" s="21">
        <v>33846</v>
      </c>
      <c r="R245" s="22">
        <v>29.2</v>
      </c>
      <c r="S245" s="22">
        <v>18.399999999999999</v>
      </c>
      <c r="T245" s="22">
        <f t="shared" si="18"/>
        <v>23.799999999999997</v>
      </c>
      <c r="U245" s="22">
        <v>0</v>
      </c>
      <c r="V245" s="22">
        <v>1018</v>
      </c>
      <c r="W245" s="22">
        <v>1016.6</v>
      </c>
      <c r="X245" s="23">
        <v>46</v>
      </c>
      <c r="Z245" s="5"/>
      <c r="AA245" s="24">
        <v>34212</v>
      </c>
      <c r="AB245" s="25">
        <v>28</v>
      </c>
      <c r="AC245" s="25">
        <v>16.399999999999999</v>
      </c>
      <c r="AD245" s="25">
        <f t="shared" si="20"/>
        <v>22.2</v>
      </c>
      <c r="AE245" s="25">
        <v>0</v>
      </c>
      <c r="AF245" s="25">
        <v>1028</v>
      </c>
      <c r="AG245" s="25">
        <v>1023.4</v>
      </c>
      <c r="AH245" s="26">
        <v>30</v>
      </c>
      <c r="AJ245" s="5"/>
      <c r="AK245" s="24">
        <v>34577</v>
      </c>
      <c r="AL245" s="25">
        <v>29</v>
      </c>
      <c r="AM245" s="25">
        <v>24.2</v>
      </c>
      <c r="AN245" s="25">
        <f t="shared" si="19"/>
        <v>26.6</v>
      </c>
      <c r="AO245" s="25">
        <v>0</v>
      </c>
      <c r="AP245" s="25">
        <v>1016.2</v>
      </c>
      <c r="AQ245" s="25">
        <v>1013.2</v>
      </c>
      <c r="AR245" s="26">
        <v>24</v>
      </c>
    </row>
    <row r="246" spans="2:44" x14ac:dyDescent="0.25">
      <c r="B246" s="5" t="s">
        <v>13</v>
      </c>
      <c r="C246" s="8">
        <v>33117</v>
      </c>
      <c r="D246" s="6">
        <v>25.2</v>
      </c>
      <c r="E246" s="6">
        <v>18.399999999999999</v>
      </c>
      <c r="F246" s="6">
        <f t="shared" si="16"/>
        <v>21.799999999999997</v>
      </c>
      <c r="G246" s="6">
        <v>0.1</v>
      </c>
      <c r="I246" s="5" t="s">
        <v>13</v>
      </c>
      <c r="J246" s="8">
        <v>33482</v>
      </c>
      <c r="K246" s="6">
        <v>25.6</v>
      </c>
      <c r="L246" s="6">
        <v>22.6</v>
      </c>
      <c r="M246" s="6">
        <f t="shared" si="17"/>
        <v>24.1</v>
      </c>
      <c r="N246" s="6">
        <v>1.4</v>
      </c>
      <c r="P246" s="5"/>
      <c r="Q246" s="24">
        <v>33847</v>
      </c>
      <c r="R246" s="25">
        <v>29.8</v>
      </c>
      <c r="S246" s="25">
        <v>21</v>
      </c>
      <c r="T246" s="25">
        <f t="shared" si="18"/>
        <v>25.4</v>
      </c>
      <c r="U246" s="25">
        <v>0</v>
      </c>
      <c r="V246" s="25">
        <v>1018.6</v>
      </c>
      <c r="W246" s="25">
        <v>1016.1</v>
      </c>
      <c r="X246" s="26">
        <v>54</v>
      </c>
      <c r="Z246" s="5" t="s">
        <v>13</v>
      </c>
      <c r="AA246" s="21">
        <v>34213</v>
      </c>
      <c r="AB246" s="22">
        <v>25.4</v>
      </c>
      <c r="AC246" s="22">
        <v>17.8</v>
      </c>
      <c r="AD246" s="22">
        <f t="shared" si="20"/>
        <v>21.6</v>
      </c>
      <c r="AE246" s="22">
        <v>0</v>
      </c>
      <c r="AF246" s="22">
        <v>1023.4</v>
      </c>
      <c r="AG246" s="22">
        <v>1021.2</v>
      </c>
      <c r="AH246" s="23">
        <v>10</v>
      </c>
      <c r="AJ246" s="5" t="s">
        <v>13</v>
      </c>
      <c r="AK246" s="21">
        <v>34578</v>
      </c>
      <c r="AL246" s="22">
        <v>27.2</v>
      </c>
      <c r="AM246" s="22">
        <v>22.4</v>
      </c>
      <c r="AN246" s="22">
        <f t="shared" si="19"/>
        <v>24.799999999999997</v>
      </c>
      <c r="AO246" s="22">
        <v>0.1</v>
      </c>
      <c r="AP246" s="22">
        <v>1018.3</v>
      </c>
      <c r="AQ246" s="22">
        <v>1015.9</v>
      </c>
      <c r="AR246" s="23">
        <v>22</v>
      </c>
    </row>
    <row r="247" spans="2:44" x14ac:dyDescent="0.25">
      <c r="B247" s="5"/>
      <c r="C247" s="8">
        <v>33118</v>
      </c>
      <c r="D247" s="6">
        <v>25</v>
      </c>
      <c r="E247" s="6">
        <v>19.2</v>
      </c>
      <c r="F247" s="6">
        <f t="shared" si="16"/>
        <v>22.1</v>
      </c>
      <c r="G247" s="6">
        <v>0.1</v>
      </c>
      <c r="I247" s="5"/>
      <c r="J247" s="8">
        <v>33483</v>
      </c>
      <c r="K247" s="6">
        <v>25.8</v>
      </c>
      <c r="L247" s="6">
        <v>21.8</v>
      </c>
      <c r="M247" s="6">
        <f t="shared" si="17"/>
        <v>23.8</v>
      </c>
      <c r="N247" s="6">
        <v>0</v>
      </c>
      <c r="P247" s="5" t="s">
        <v>13</v>
      </c>
      <c r="Q247" s="21">
        <v>33848</v>
      </c>
      <c r="R247" s="22">
        <v>26</v>
      </c>
      <c r="S247" s="22">
        <v>18.600000000000001</v>
      </c>
      <c r="T247" s="22">
        <f t="shared" si="18"/>
        <v>22.3</v>
      </c>
      <c r="U247" s="22">
        <v>0</v>
      </c>
      <c r="V247" s="22">
        <v>1021.2</v>
      </c>
      <c r="W247" s="22">
        <v>1018.6</v>
      </c>
      <c r="X247" s="23">
        <v>26</v>
      </c>
      <c r="Z247" s="5"/>
      <c r="AA247" s="21">
        <v>34214</v>
      </c>
      <c r="AB247" s="22">
        <v>24.6</v>
      </c>
      <c r="AC247" s="22">
        <v>17.600000000000001</v>
      </c>
      <c r="AD247" s="22">
        <f t="shared" si="20"/>
        <v>21.1</v>
      </c>
      <c r="AE247" s="22">
        <v>0</v>
      </c>
      <c r="AF247" s="22">
        <v>1023.9</v>
      </c>
      <c r="AG247" s="22">
        <v>1019.9</v>
      </c>
      <c r="AH247" s="23">
        <v>12</v>
      </c>
      <c r="AJ247" s="5"/>
      <c r="AK247" s="21">
        <v>34579</v>
      </c>
      <c r="AL247" s="22">
        <v>25.4</v>
      </c>
      <c r="AM247" s="22">
        <v>20.6</v>
      </c>
      <c r="AN247" s="22">
        <f t="shared" si="19"/>
        <v>23</v>
      </c>
      <c r="AO247" s="22">
        <v>0.6</v>
      </c>
      <c r="AP247" s="22">
        <v>1021.2</v>
      </c>
      <c r="AQ247" s="22">
        <v>1018.3</v>
      </c>
      <c r="AR247" s="23">
        <v>40</v>
      </c>
    </row>
    <row r="248" spans="2:44" x14ac:dyDescent="0.25">
      <c r="B248" s="5"/>
      <c r="C248" s="8">
        <v>33119</v>
      </c>
      <c r="D248" s="6">
        <v>27</v>
      </c>
      <c r="E248" s="6">
        <v>21.6</v>
      </c>
      <c r="F248" s="6">
        <f t="shared" si="16"/>
        <v>24.3</v>
      </c>
      <c r="G248" s="6">
        <v>0</v>
      </c>
      <c r="I248" s="5"/>
      <c r="J248" s="8">
        <v>33484</v>
      </c>
      <c r="K248" s="6">
        <v>26</v>
      </c>
      <c r="L248" s="6">
        <v>21.2</v>
      </c>
      <c r="M248" s="6">
        <f t="shared" si="17"/>
        <v>23.6</v>
      </c>
      <c r="N248" s="6">
        <v>0</v>
      </c>
      <c r="P248" s="5"/>
      <c r="Q248" s="21">
        <v>33849</v>
      </c>
      <c r="R248" s="22">
        <v>27</v>
      </c>
      <c r="S248" s="22">
        <v>17.2</v>
      </c>
      <c r="T248" s="22">
        <f t="shared" si="18"/>
        <v>22.1</v>
      </c>
      <c r="U248" s="22">
        <v>0</v>
      </c>
      <c r="V248" s="22">
        <v>1021.8</v>
      </c>
      <c r="W248" s="22">
        <v>1021.2</v>
      </c>
      <c r="X248" s="23">
        <v>34</v>
      </c>
      <c r="Z248" s="5"/>
      <c r="AA248" s="21">
        <v>34215</v>
      </c>
      <c r="AB248" s="22">
        <v>26.2</v>
      </c>
      <c r="AC248" s="22">
        <v>18.600000000000001</v>
      </c>
      <c r="AD248" s="22">
        <f t="shared" si="20"/>
        <v>22.4</v>
      </c>
      <c r="AE248" s="22">
        <v>0</v>
      </c>
      <c r="AF248" s="22">
        <v>1019.9</v>
      </c>
      <c r="AG248" s="22">
        <v>1015.4</v>
      </c>
      <c r="AH248" s="23">
        <v>32</v>
      </c>
      <c r="AJ248" s="5"/>
      <c r="AK248" s="21">
        <v>34580</v>
      </c>
      <c r="AL248" s="22">
        <v>27.6</v>
      </c>
      <c r="AM248" s="22">
        <v>20</v>
      </c>
      <c r="AN248" s="22">
        <f t="shared" si="19"/>
        <v>23.8</v>
      </c>
      <c r="AO248" s="22">
        <v>0</v>
      </c>
      <c r="AP248" s="22">
        <v>1019.9</v>
      </c>
      <c r="AQ248" s="22">
        <v>1017.2</v>
      </c>
      <c r="AR248" s="23">
        <v>32</v>
      </c>
    </row>
    <row r="249" spans="2:44" x14ac:dyDescent="0.25">
      <c r="B249" s="5"/>
      <c r="C249" s="8">
        <v>33120</v>
      </c>
      <c r="D249" s="6">
        <v>27.8</v>
      </c>
      <c r="E249" s="6">
        <v>22.2</v>
      </c>
      <c r="F249" s="6">
        <f t="shared" si="16"/>
        <v>25</v>
      </c>
      <c r="G249" s="6">
        <v>8.6</v>
      </c>
      <c r="I249" s="5"/>
      <c r="J249" s="8">
        <v>33485</v>
      </c>
      <c r="K249" s="6">
        <v>26.6</v>
      </c>
      <c r="L249" s="6">
        <v>21</v>
      </c>
      <c r="M249" s="6">
        <f t="shared" si="17"/>
        <v>23.8</v>
      </c>
      <c r="N249" s="6">
        <v>0</v>
      </c>
      <c r="P249" s="5"/>
      <c r="Q249" s="21">
        <v>33850</v>
      </c>
      <c r="R249" s="22">
        <v>27.2</v>
      </c>
      <c r="S249" s="22">
        <v>18.399999999999999</v>
      </c>
      <c r="T249" s="22">
        <f t="shared" si="18"/>
        <v>22.799999999999997</v>
      </c>
      <c r="U249" s="22">
        <v>0</v>
      </c>
      <c r="V249" s="22">
        <v>1021.5</v>
      </c>
      <c r="W249" s="22">
        <v>1020</v>
      </c>
      <c r="X249" s="23">
        <v>32</v>
      </c>
      <c r="Z249" s="5"/>
      <c r="AA249" s="21">
        <v>34216</v>
      </c>
      <c r="AB249" s="22">
        <v>26.8</v>
      </c>
      <c r="AC249" s="22">
        <v>22.6</v>
      </c>
      <c r="AD249" s="22">
        <f t="shared" si="20"/>
        <v>24.700000000000003</v>
      </c>
      <c r="AE249" s="22">
        <v>0</v>
      </c>
      <c r="AF249" s="22">
        <v>1015.4</v>
      </c>
      <c r="AG249" s="22">
        <v>1011.9</v>
      </c>
      <c r="AH249" s="23">
        <v>21</v>
      </c>
      <c r="AJ249" s="5"/>
      <c r="AK249" s="21">
        <v>34581</v>
      </c>
      <c r="AL249" s="22">
        <v>26.4</v>
      </c>
      <c r="AM249" s="22">
        <v>21.2</v>
      </c>
      <c r="AN249" s="22">
        <f t="shared" si="19"/>
        <v>23.799999999999997</v>
      </c>
      <c r="AO249" s="22">
        <v>3.2</v>
      </c>
      <c r="AP249" s="22">
        <v>1023</v>
      </c>
      <c r="AQ249" s="22">
        <v>1018.6</v>
      </c>
      <c r="AR249" s="23">
        <v>34</v>
      </c>
    </row>
    <row r="250" spans="2:44" x14ac:dyDescent="0.25">
      <c r="B250" s="5"/>
      <c r="C250" s="8">
        <v>33121</v>
      </c>
      <c r="D250" s="6">
        <v>27</v>
      </c>
      <c r="E250" s="6">
        <v>21</v>
      </c>
      <c r="F250" s="6">
        <f t="shared" si="16"/>
        <v>24</v>
      </c>
      <c r="G250" s="6">
        <v>0.6</v>
      </c>
      <c r="I250" s="5"/>
      <c r="J250" s="8">
        <v>33486</v>
      </c>
      <c r="K250" s="6">
        <v>26</v>
      </c>
      <c r="L250" s="6">
        <v>20.399999999999999</v>
      </c>
      <c r="M250" s="6">
        <f t="shared" si="17"/>
        <v>23.2</v>
      </c>
      <c r="N250" s="6">
        <v>35</v>
      </c>
      <c r="P250" s="5"/>
      <c r="Q250" s="21">
        <v>33851</v>
      </c>
      <c r="R250" s="22">
        <v>26.6</v>
      </c>
      <c r="S250" s="22">
        <v>21.6</v>
      </c>
      <c r="T250" s="22">
        <f t="shared" si="18"/>
        <v>24.1</v>
      </c>
      <c r="U250" s="22">
        <v>0</v>
      </c>
      <c r="V250" s="22">
        <v>1020.9</v>
      </c>
      <c r="W250" s="22">
        <v>1020.2</v>
      </c>
      <c r="X250" s="23">
        <v>30</v>
      </c>
      <c r="Z250" s="5"/>
      <c r="AA250" s="21">
        <v>34217</v>
      </c>
      <c r="AB250" s="22">
        <v>24.2</v>
      </c>
      <c r="AC250" s="22">
        <v>21.2</v>
      </c>
      <c r="AD250" s="22">
        <f t="shared" si="20"/>
        <v>22.7</v>
      </c>
      <c r="AE250" s="22">
        <v>0</v>
      </c>
      <c r="AF250" s="22">
        <v>1017.6</v>
      </c>
      <c r="AG250" s="22">
        <v>1013.2</v>
      </c>
      <c r="AH250" s="23">
        <v>21</v>
      </c>
      <c r="AJ250" s="5"/>
      <c r="AK250" s="21">
        <v>34582</v>
      </c>
      <c r="AL250" s="22">
        <v>25.8</v>
      </c>
      <c r="AM250" s="22">
        <v>19.399999999999999</v>
      </c>
      <c r="AN250" s="22">
        <f t="shared" si="19"/>
        <v>22.6</v>
      </c>
      <c r="AO250" s="22">
        <v>0</v>
      </c>
      <c r="AP250" s="22">
        <v>1025.2</v>
      </c>
      <c r="AQ250" s="22">
        <v>1022.6</v>
      </c>
      <c r="AR250" s="23">
        <v>22</v>
      </c>
    </row>
    <row r="251" spans="2:44" x14ac:dyDescent="0.25">
      <c r="B251" s="5"/>
      <c r="C251" s="8">
        <v>33122</v>
      </c>
      <c r="D251" s="6">
        <v>26.2</v>
      </c>
      <c r="E251" s="6">
        <v>21.8</v>
      </c>
      <c r="F251" s="6">
        <f t="shared" si="16"/>
        <v>24</v>
      </c>
      <c r="G251" s="6">
        <v>0</v>
      </c>
      <c r="I251" s="5"/>
      <c r="J251" s="8">
        <v>33487</v>
      </c>
      <c r="K251" s="6">
        <v>26.4</v>
      </c>
      <c r="L251" s="6">
        <v>19.8</v>
      </c>
      <c r="M251" s="6">
        <f t="shared" si="17"/>
        <v>23.1</v>
      </c>
      <c r="N251" s="6">
        <v>12</v>
      </c>
      <c r="P251" s="5"/>
      <c r="Q251" s="21">
        <v>33852</v>
      </c>
      <c r="R251" s="22">
        <v>26.4</v>
      </c>
      <c r="S251" s="22">
        <v>23.4</v>
      </c>
      <c r="T251" s="22">
        <f t="shared" si="18"/>
        <v>24.9</v>
      </c>
      <c r="U251" s="22">
        <v>0</v>
      </c>
      <c r="V251" s="22">
        <v>1021.5</v>
      </c>
      <c r="W251" s="22">
        <v>1020.6</v>
      </c>
      <c r="X251" s="23">
        <v>18</v>
      </c>
      <c r="Z251" s="5"/>
      <c r="AA251" s="21">
        <v>34218</v>
      </c>
      <c r="AB251" s="22">
        <v>24.6</v>
      </c>
      <c r="AC251" s="22">
        <v>19.8</v>
      </c>
      <c r="AD251" s="22">
        <f t="shared" si="20"/>
        <v>22.200000000000003</v>
      </c>
      <c r="AE251" s="22">
        <v>14.4</v>
      </c>
      <c r="AF251" s="22">
        <v>1017.6</v>
      </c>
      <c r="AG251" s="22">
        <v>1015.8</v>
      </c>
      <c r="AH251" s="23">
        <v>21</v>
      </c>
      <c r="AJ251" s="5"/>
      <c r="AK251" s="21">
        <v>34583</v>
      </c>
      <c r="AL251" s="22">
        <v>28.6</v>
      </c>
      <c r="AM251" s="22">
        <v>20.2</v>
      </c>
      <c r="AN251" s="22">
        <f t="shared" si="19"/>
        <v>24.4</v>
      </c>
      <c r="AO251" s="22">
        <v>0</v>
      </c>
      <c r="AP251" s="22">
        <v>1022.6</v>
      </c>
      <c r="AQ251" s="22">
        <v>1017.2</v>
      </c>
      <c r="AR251" s="23">
        <v>38</v>
      </c>
    </row>
    <row r="252" spans="2:44" x14ac:dyDescent="0.25">
      <c r="B252" s="5"/>
      <c r="C252" s="8">
        <v>33123</v>
      </c>
      <c r="D252" s="6">
        <v>22.2</v>
      </c>
      <c r="E252" s="6">
        <v>20</v>
      </c>
      <c r="F252" s="6">
        <f t="shared" si="16"/>
        <v>21.1</v>
      </c>
      <c r="G252" s="6">
        <v>13</v>
      </c>
      <c r="I252" s="5"/>
      <c r="J252" s="8">
        <v>33488</v>
      </c>
      <c r="K252" s="6">
        <v>27.2</v>
      </c>
      <c r="L252" s="6">
        <v>21</v>
      </c>
      <c r="M252" s="6">
        <f t="shared" si="17"/>
        <v>24.1</v>
      </c>
      <c r="N252" s="6">
        <v>0.1</v>
      </c>
      <c r="P252" s="5"/>
      <c r="Q252" s="21">
        <v>33853</v>
      </c>
      <c r="R252" s="22">
        <v>25.8</v>
      </c>
      <c r="S252" s="22">
        <v>17.600000000000001</v>
      </c>
      <c r="T252" s="22">
        <f t="shared" si="18"/>
        <v>21.700000000000003</v>
      </c>
      <c r="U252" s="22">
        <v>0</v>
      </c>
      <c r="V252" s="22">
        <v>1020.9</v>
      </c>
      <c r="W252" s="22">
        <v>1019.4</v>
      </c>
      <c r="X252" s="23">
        <v>15</v>
      </c>
      <c r="Z252" s="5"/>
      <c r="AA252" s="21">
        <v>34219</v>
      </c>
      <c r="AB252" s="22">
        <v>25.8</v>
      </c>
      <c r="AC252" s="22">
        <v>21</v>
      </c>
      <c r="AD252" s="22">
        <f t="shared" si="20"/>
        <v>23.4</v>
      </c>
      <c r="AE252" s="22">
        <v>0</v>
      </c>
      <c r="AF252" s="22">
        <v>1015.8</v>
      </c>
      <c r="AG252" s="22">
        <v>1013.8</v>
      </c>
      <c r="AH252" s="23">
        <v>23</v>
      </c>
      <c r="AJ252" s="5"/>
      <c r="AK252" s="21">
        <v>34584</v>
      </c>
      <c r="AL252" s="22">
        <v>27.4</v>
      </c>
      <c r="AM252" s="22">
        <v>21.8</v>
      </c>
      <c r="AN252" s="22">
        <f t="shared" si="19"/>
        <v>24.6</v>
      </c>
      <c r="AO252" s="22">
        <v>0</v>
      </c>
      <c r="AP252" s="22">
        <v>1017.2</v>
      </c>
      <c r="AQ252" s="22">
        <v>1011.9</v>
      </c>
      <c r="AR252" s="23">
        <v>26</v>
      </c>
    </row>
    <row r="253" spans="2:44" x14ac:dyDescent="0.25">
      <c r="B253" s="5"/>
      <c r="C253" s="8">
        <v>33124</v>
      </c>
      <c r="D253" s="6">
        <v>24.8</v>
      </c>
      <c r="E253" s="6">
        <v>18.2</v>
      </c>
      <c r="F253" s="6">
        <f t="shared" si="16"/>
        <v>21.5</v>
      </c>
      <c r="G253" s="6">
        <v>0</v>
      </c>
      <c r="I253" s="5"/>
      <c r="J253" s="8">
        <v>33489</v>
      </c>
      <c r="K253" s="6">
        <v>27.2</v>
      </c>
      <c r="L253" s="6">
        <v>19.399999999999999</v>
      </c>
      <c r="M253" s="6">
        <f t="shared" si="17"/>
        <v>23.299999999999997</v>
      </c>
      <c r="N253" s="6">
        <v>0</v>
      </c>
      <c r="P253" s="5"/>
      <c r="Q253" s="21">
        <v>33854</v>
      </c>
      <c r="R253" s="22">
        <v>27.6</v>
      </c>
      <c r="S253" s="22">
        <v>21.8</v>
      </c>
      <c r="T253" s="22">
        <f t="shared" si="18"/>
        <v>24.700000000000003</v>
      </c>
      <c r="U253" s="22">
        <v>9.1999999999999993</v>
      </c>
      <c r="V253" s="22">
        <v>1019.4</v>
      </c>
      <c r="W253" s="22">
        <v>1018.2</v>
      </c>
      <c r="X253" s="23">
        <v>36</v>
      </c>
      <c r="Z253" s="5"/>
      <c r="AA253" s="21">
        <v>34220</v>
      </c>
      <c r="AB253" s="22">
        <v>30</v>
      </c>
      <c r="AC253" s="22">
        <v>21.2</v>
      </c>
      <c r="AD253" s="22">
        <f t="shared" si="20"/>
        <v>25.6</v>
      </c>
      <c r="AE253" s="22">
        <v>0</v>
      </c>
      <c r="AF253" s="22">
        <v>1013.8</v>
      </c>
      <c r="AG253" s="22">
        <v>1011</v>
      </c>
      <c r="AH253" s="23">
        <v>38</v>
      </c>
      <c r="AJ253" s="5"/>
      <c r="AK253" s="21">
        <v>34585</v>
      </c>
      <c r="AL253" s="22">
        <v>30</v>
      </c>
      <c r="AM253" s="22">
        <v>23.6</v>
      </c>
      <c r="AN253" s="22">
        <f t="shared" si="19"/>
        <v>26.8</v>
      </c>
      <c r="AO253" s="22">
        <v>0</v>
      </c>
      <c r="AP253" s="22">
        <v>1017.2</v>
      </c>
      <c r="AQ253" s="22">
        <v>1009.4</v>
      </c>
      <c r="AR253" s="23">
        <v>48</v>
      </c>
    </row>
    <row r="254" spans="2:44" x14ac:dyDescent="0.25">
      <c r="B254" s="5"/>
      <c r="C254" s="8">
        <v>33125</v>
      </c>
      <c r="D254" s="6">
        <v>23.2</v>
      </c>
      <c r="E254" s="6">
        <v>19.8</v>
      </c>
      <c r="F254" s="6">
        <f t="shared" si="16"/>
        <v>21.5</v>
      </c>
      <c r="G254" s="6">
        <v>0.1</v>
      </c>
      <c r="I254" s="5"/>
      <c r="J254" s="8">
        <v>33490</v>
      </c>
      <c r="K254" s="6">
        <v>27</v>
      </c>
      <c r="L254" s="6">
        <v>20.2</v>
      </c>
      <c r="M254" s="6">
        <f t="shared" si="17"/>
        <v>23.6</v>
      </c>
      <c r="N254" s="6">
        <v>0</v>
      </c>
      <c r="P254" s="5"/>
      <c r="Q254" s="21">
        <v>33855</v>
      </c>
      <c r="R254" s="22">
        <v>27.2</v>
      </c>
      <c r="S254" s="22">
        <v>21.6</v>
      </c>
      <c r="T254" s="22">
        <f t="shared" si="18"/>
        <v>24.4</v>
      </c>
      <c r="U254" s="22">
        <v>10.6</v>
      </c>
      <c r="V254" s="22">
        <v>1020</v>
      </c>
      <c r="W254" s="22">
        <v>1018.7</v>
      </c>
      <c r="X254" s="23">
        <v>30</v>
      </c>
      <c r="Z254" s="5"/>
      <c r="AA254" s="21">
        <v>34221</v>
      </c>
      <c r="AB254" s="22">
        <v>28.8</v>
      </c>
      <c r="AC254" s="22">
        <v>21</v>
      </c>
      <c r="AD254" s="22">
        <f t="shared" si="20"/>
        <v>24.9</v>
      </c>
      <c r="AE254" s="22">
        <v>0</v>
      </c>
      <c r="AF254" s="22">
        <v>1017.2</v>
      </c>
      <c r="AG254" s="22">
        <v>1011.4</v>
      </c>
      <c r="AH254" s="23">
        <v>36</v>
      </c>
      <c r="AJ254" s="5"/>
      <c r="AK254" s="21">
        <v>34586</v>
      </c>
      <c r="AL254" s="22">
        <v>24.6</v>
      </c>
      <c r="AM254" s="22">
        <v>20.6</v>
      </c>
      <c r="AN254" s="22">
        <f t="shared" si="19"/>
        <v>22.6</v>
      </c>
      <c r="AO254" s="22">
        <v>0</v>
      </c>
      <c r="AP254" s="22">
        <v>1022.6</v>
      </c>
      <c r="AQ254" s="22">
        <v>1017.2</v>
      </c>
      <c r="AR254" s="23">
        <v>26</v>
      </c>
    </row>
    <row r="255" spans="2:44" x14ac:dyDescent="0.25">
      <c r="B255" s="5"/>
      <c r="C255" s="8">
        <v>33126</v>
      </c>
      <c r="D255" s="6">
        <v>25</v>
      </c>
      <c r="E255" s="6">
        <v>19.399999999999999</v>
      </c>
      <c r="F255" s="6">
        <f t="shared" si="16"/>
        <v>22.2</v>
      </c>
      <c r="G255" s="6">
        <v>0</v>
      </c>
      <c r="I255" s="5"/>
      <c r="J255" s="8">
        <v>33491</v>
      </c>
      <c r="K255" s="6">
        <v>27.4</v>
      </c>
      <c r="L255" s="6">
        <v>22</v>
      </c>
      <c r="M255" s="6">
        <f t="shared" si="17"/>
        <v>24.7</v>
      </c>
      <c r="N255" s="6">
        <v>0</v>
      </c>
      <c r="P255" s="5"/>
      <c r="Q255" s="21">
        <v>33856</v>
      </c>
      <c r="R255" s="22">
        <v>23.2</v>
      </c>
      <c r="S255" s="22">
        <v>18.8</v>
      </c>
      <c r="T255" s="22">
        <f t="shared" si="18"/>
        <v>21</v>
      </c>
      <c r="U255" s="22">
        <v>2.2999999999999998</v>
      </c>
      <c r="V255" s="22">
        <v>1020</v>
      </c>
      <c r="W255" s="22">
        <v>1019</v>
      </c>
      <c r="X255" s="23">
        <v>30</v>
      </c>
      <c r="Z255" s="5"/>
      <c r="AA255" s="21">
        <v>34222</v>
      </c>
      <c r="AB255" s="22">
        <v>23.4</v>
      </c>
      <c r="AC255" s="22">
        <v>19.600000000000001</v>
      </c>
      <c r="AD255" s="22">
        <f t="shared" si="20"/>
        <v>21.5</v>
      </c>
      <c r="AE255" s="22">
        <v>16.600000000000001</v>
      </c>
      <c r="AF255" s="22">
        <v>1018.6</v>
      </c>
      <c r="AG255" s="22">
        <v>1015.9</v>
      </c>
      <c r="AH255" s="23">
        <v>10</v>
      </c>
      <c r="AJ255" s="5"/>
      <c r="AK255" s="21">
        <v>34587</v>
      </c>
      <c r="AL255" s="22">
        <v>26.8</v>
      </c>
      <c r="AM255" s="22">
        <v>21</v>
      </c>
      <c r="AN255" s="22">
        <f t="shared" si="19"/>
        <v>23.9</v>
      </c>
      <c r="AO255" s="22">
        <v>0.2</v>
      </c>
      <c r="AP255" s="22">
        <v>1021.2</v>
      </c>
      <c r="AQ255" s="22">
        <v>1019.7</v>
      </c>
      <c r="AR255" s="23">
        <v>28</v>
      </c>
    </row>
    <row r="256" spans="2:44" x14ac:dyDescent="0.25">
      <c r="B256" s="5"/>
      <c r="C256" s="8">
        <v>33127</v>
      </c>
      <c r="D256" s="6">
        <v>25.4</v>
      </c>
      <c r="E256" s="6">
        <v>20</v>
      </c>
      <c r="F256" s="6">
        <f t="shared" si="16"/>
        <v>22.7</v>
      </c>
      <c r="G256" s="6">
        <v>0</v>
      </c>
      <c r="I256" s="5"/>
      <c r="J256" s="8">
        <v>33492</v>
      </c>
      <c r="K256" s="6">
        <v>27.2</v>
      </c>
      <c r="L256" s="6">
        <v>23</v>
      </c>
      <c r="M256" s="6">
        <f t="shared" si="17"/>
        <v>25.1</v>
      </c>
      <c r="N256" s="6">
        <v>0.8</v>
      </c>
      <c r="P256" s="5"/>
      <c r="Q256" s="21">
        <v>33857</v>
      </c>
      <c r="R256" s="22">
        <v>25.4</v>
      </c>
      <c r="S256" s="22">
        <v>17.600000000000001</v>
      </c>
      <c r="T256" s="22">
        <f t="shared" si="18"/>
        <v>21.5</v>
      </c>
      <c r="U256" s="22">
        <v>0</v>
      </c>
      <c r="V256" s="22">
        <v>1020.4</v>
      </c>
      <c r="W256" s="22">
        <v>1019.6</v>
      </c>
      <c r="X256" s="23">
        <v>21</v>
      </c>
      <c r="Z256" s="5"/>
      <c r="AA256" s="21">
        <v>34223</v>
      </c>
      <c r="AB256" s="22">
        <v>25</v>
      </c>
      <c r="AC256" s="22">
        <v>16</v>
      </c>
      <c r="AD256" s="22">
        <f t="shared" si="20"/>
        <v>20.5</v>
      </c>
      <c r="AE256" s="22">
        <v>0</v>
      </c>
      <c r="AF256" s="22">
        <v>1018.6</v>
      </c>
      <c r="AG256" s="22">
        <v>1015.9</v>
      </c>
      <c r="AH256" s="23">
        <v>30</v>
      </c>
      <c r="AJ256" s="5"/>
      <c r="AK256" s="21">
        <v>34588</v>
      </c>
      <c r="AL256" s="22">
        <v>27</v>
      </c>
      <c r="AM256" s="22">
        <v>19.8</v>
      </c>
      <c r="AN256" s="22">
        <f t="shared" si="19"/>
        <v>23.4</v>
      </c>
      <c r="AO256" s="22">
        <v>0</v>
      </c>
      <c r="AP256" s="22">
        <v>1019.7</v>
      </c>
      <c r="AQ256" s="22">
        <v>1017.8</v>
      </c>
      <c r="AR256" s="23">
        <v>24</v>
      </c>
    </row>
    <row r="257" spans="2:44" x14ac:dyDescent="0.25">
      <c r="B257" s="5"/>
      <c r="C257" s="8">
        <v>33128</v>
      </c>
      <c r="D257" s="6">
        <v>24.2</v>
      </c>
      <c r="E257" s="6">
        <v>21</v>
      </c>
      <c r="F257" s="6">
        <f t="shared" si="16"/>
        <v>22.6</v>
      </c>
      <c r="G257" s="6">
        <v>0</v>
      </c>
      <c r="I257" s="5"/>
      <c r="J257" s="8">
        <v>33493</v>
      </c>
      <c r="K257" s="6">
        <v>28.4</v>
      </c>
      <c r="L257" s="6">
        <v>19</v>
      </c>
      <c r="M257" s="6">
        <f t="shared" si="17"/>
        <v>23.7</v>
      </c>
      <c r="N257" s="6">
        <v>12.8</v>
      </c>
      <c r="P257" s="5"/>
      <c r="Q257" s="21">
        <v>33858</v>
      </c>
      <c r="R257" s="22">
        <v>26</v>
      </c>
      <c r="S257" s="22">
        <v>20</v>
      </c>
      <c r="T257" s="22">
        <f t="shared" si="18"/>
        <v>23</v>
      </c>
      <c r="U257" s="22">
        <v>0</v>
      </c>
      <c r="V257" s="22">
        <v>1019.6</v>
      </c>
      <c r="W257" s="22">
        <v>1018.2</v>
      </c>
      <c r="X257" s="23">
        <v>18</v>
      </c>
      <c r="Z257" s="5"/>
      <c r="AA257" s="21">
        <v>34224</v>
      </c>
      <c r="AB257" s="22">
        <v>26.4</v>
      </c>
      <c r="AC257" s="22">
        <v>16.600000000000001</v>
      </c>
      <c r="AD257" s="22">
        <f t="shared" si="20"/>
        <v>21.5</v>
      </c>
      <c r="AE257" s="22">
        <v>0</v>
      </c>
      <c r="AF257" s="22">
        <v>1017.2</v>
      </c>
      <c r="AG257" s="22">
        <v>1006.6</v>
      </c>
      <c r="AH257" s="23">
        <v>42</v>
      </c>
      <c r="AJ257" s="5"/>
      <c r="AK257" s="21">
        <v>34589</v>
      </c>
      <c r="AL257" s="22">
        <v>28.2</v>
      </c>
      <c r="AM257" s="22">
        <v>23</v>
      </c>
      <c r="AN257" s="22">
        <f t="shared" si="19"/>
        <v>25.6</v>
      </c>
      <c r="AO257" s="22">
        <v>6.6</v>
      </c>
      <c r="AP257" s="22">
        <v>1017.8</v>
      </c>
      <c r="AQ257" s="22">
        <v>1015.2</v>
      </c>
      <c r="AR257" s="23">
        <v>46</v>
      </c>
    </row>
    <row r="258" spans="2:44" x14ac:dyDescent="0.25">
      <c r="B258" s="5"/>
      <c r="C258" s="8">
        <v>33129</v>
      </c>
      <c r="D258" s="6">
        <v>26.6</v>
      </c>
      <c r="E258" s="6">
        <v>20.8</v>
      </c>
      <c r="F258" s="6">
        <f t="shared" si="16"/>
        <v>23.700000000000003</v>
      </c>
      <c r="G258" s="6">
        <v>0.6</v>
      </c>
      <c r="I258" s="5"/>
      <c r="J258" s="8">
        <v>33494</v>
      </c>
      <c r="K258" s="6">
        <v>26.2</v>
      </c>
      <c r="L258" s="6">
        <v>18</v>
      </c>
      <c r="M258" s="6">
        <f t="shared" si="17"/>
        <v>22.1</v>
      </c>
      <c r="N258" s="6">
        <v>0.2</v>
      </c>
      <c r="P258" s="5"/>
      <c r="Q258" s="21">
        <v>33859</v>
      </c>
      <c r="R258" s="22">
        <v>26.6</v>
      </c>
      <c r="S258" s="22">
        <v>19.399999999999999</v>
      </c>
      <c r="T258" s="22">
        <f t="shared" si="18"/>
        <v>23</v>
      </c>
      <c r="U258" s="22">
        <v>0</v>
      </c>
      <c r="V258" s="22">
        <v>1019.2</v>
      </c>
      <c r="W258" s="22">
        <v>1018.2</v>
      </c>
      <c r="X258" s="23">
        <v>0</v>
      </c>
      <c r="Z258" s="5"/>
      <c r="AA258" s="21">
        <v>34225</v>
      </c>
      <c r="AB258" s="22">
        <v>23.8</v>
      </c>
      <c r="AC258" s="22">
        <v>18.2</v>
      </c>
      <c r="AD258" s="22">
        <f t="shared" si="20"/>
        <v>21</v>
      </c>
      <c r="AE258" s="22">
        <v>0</v>
      </c>
      <c r="AF258" s="22">
        <v>1011.6</v>
      </c>
      <c r="AG258" s="22">
        <v>1003.9</v>
      </c>
      <c r="AH258" s="23">
        <v>54</v>
      </c>
      <c r="AJ258" s="5"/>
      <c r="AK258" s="21">
        <v>34590</v>
      </c>
      <c r="AL258" s="22">
        <v>27.8</v>
      </c>
      <c r="AM258" s="22">
        <v>20.2</v>
      </c>
      <c r="AN258" s="22">
        <f t="shared" si="19"/>
        <v>24</v>
      </c>
      <c r="AO258" s="22">
        <v>18.2</v>
      </c>
      <c r="AP258" s="22">
        <v>1015.2</v>
      </c>
      <c r="AQ258" s="22">
        <v>1010.6</v>
      </c>
      <c r="AR258" s="23">
        <v>46</v>
      </c>
    </row>
    <row r="259" spans="2:44" x14ac:dyDescent="0.25">
      <c r="B259" s="5"/>
      <c r="C259" s="8">
        <v>33130</v>
      </c>
      <c r="D259" s="6">
        <v>27</v>
      </c>
      <c r="E259" s="6">
        <v>23</v>
      </c>
      <c r="F259" s="6">
        <f t="shared" si="16"/>
        <v>25</v>
      </c>
      <c r="G259" s="6">
        <v>0</v>
      </c>
      <c r="I259" s="5"/>
      <c r="J259" s="8">
        <v>33495</v>
      </c>
      <c r="K259" s="6">
        <v>26</v>
      </c>
      <c r="L259" s="6">
        <v>20</v>
      </c>
      <c r="M259" s="6">
        <f t="shared" si="17"/>
        <v>23</v>
      </c>
      <c r="N259" s="6">
        <v>0</v>
      </c>
      <c r="P259" s="5"/>
      <c r="Q259" s="21">
        <v>33860</v>
      </c>
      <c r="R259" s="22">
        <v>26.8</v>
      </c>
      <c r="S259" s="22">
        <v>19.399999999999999</v>
      </c>
      <c r="T259" s="22">
        <f t="shared" si="18"/>
        <v>23.1</v>
      </c>
      <c r="U259" s="22">
        <v>0</v>
      </c>
      <c r="V259" s="22">
        <v>1019.4</v>
      </c>
      <c r="W259" s="22">
        <v>1018.6</v>
      </c>
      <c r="X259" s="23">
        <v>8</v>
      </c>
      <c r="Z259" s="5"/>
      <c r="AA259" s="21">
        <v>34226</v>
      </c>
      <c r="AB259" s="22">
        <v>25.2</v>
      </c>
      <c r="AC259" s="22">
        <v>16.399999999999999</v>
      </c>
      <c r="AD259" s="22">
        <f t="shared" si="20"/>
        <v>20.799999999999997</v>
      </c>
      <c r="AE259" s="22">
        <v>0</v>
      </c>
      <c r="AF259" s="22">
        <v>1014.2</v>
      </c>
      <c r="AG259" s="22">
        <v>1011.9</v>
      </c>
      <c r="AH259" s="23">
        <v>38</v>
      </c>
      <c r="AJ259" s="5"/>
      <c r="AK259" s="21">
        <v>34591</v>
      </c>
      <c r="AL259" s="22">
        <v>24.6</v>
      </c>
      <c r="AM259" s="22">
        <v>17</v>
      </c>
      <c r="AN259" s="22">
        <f t="shared" si="19"/>
        <v>20.8</v>
      </c>
      <c r="AO259" s="22">
        <v>0</v>
      </c>
      <c r="AP259" s="22">
        <v>1013.2</v>
      </c>
      <c r="AQ259" s="22">
        <v>1009.2</v>
      </c>
      <c r="AR259" s="23">
        <v>64</v>
      </c>
    </row>
    <row r="260" spans="2:44" x14ac:dyDescent="0.25">
      <c r="B260" s="5"/>
      <c r="C260" s="8">
        <v>33131</v>
      </c>
      <c r="D260" s="6">
        <v>25</v>
      </c>
      <c r="E260" s="6">
        <v>20</v>
      </c>
      <c r="F260" s="6">
        <f t="shared" ref="F260:F323" si="21">+(D260+E260)/2</f>
        <v>22.5</v>
      </c>
      <c r="G260" s="6">
        <v>6.4</v>
      </c>
      <c r="I260" s="5"/>
      <c r="J260" s="8">
        <v>33496</v>
      </c>
      <c r="K260" s="6">
        <v>26.6</v>
      </c>
      <c r="L260" s="6">
        <v>21</v>
      </c>
      <c r="M260" s="6">
        <f t="shared" ref="M260:M323" si="22">+(K260+L260)/2</f>
        <v>23.8</v>
      </c>
      <c r="N260" s="6">
        <v>0</v>
      </c>
      <c r="P260" s="5"/>
      <c r="Q260" s="21">
        <v>33861</v>
      </c>
      <c r="R260" s="22">
        <v>27</v>
      </c>
      <c r="S260" s="22">
        <v>19.8</v>
      </c>
      <c r="T260" s="22">
        <f t="shared" ref="T260:T323" si="23">(R260+S260)/2</f>
        <v>23.4</v>
      </c>
      <c r="U260" s="22">
        <v>0</v>
      </c>
      <c r="V260" s="22">
        <v>1021</v>
      </c>
      <c r="W260" s="22">
        <v>1019.4</v>
      </c>
      <c r="X260" s="23">
        <v>0</v>
      </c>
      <c r="Z260" s="5"/>
      <c r="AA260" s="21">
        <v>34227</v>
      </c>
      <c r="AB260" s="22">
        <v>27.2</v>
      </c>
      <c r="AC260" s="22">
        <v>17.399999999999999</v>
      </c>
      <c r="AD260" s="22">
        <f t="shared" si="20"/>
        <v>22.299999999999997</v>
      </c>
      <c r="AE260" s="22">
        <v>0</v>
      </c>
      <c r="AF260" s="22">
        <v>1015.8</v>
      </c>
      <c r="AG260" s="22">
        <v>1013</v>
      </c>
      <c r="AH260" s="23">
        <v>36</v>
      </c>
      <c r="AJ260" s="5"/>
      <c r="AK260" s="21">
        <v>34592</v>
      </c>
      <c r="AL260" s="22">
        <v>25.6</v>
      </c>
      <c r="AM260" s="22">
        <v>17</v>
      </c>
      <c r="AN260" s="22">
        <f t="shared" ref="AN260:AN323" si="24">(AL260+AM260)/2</f>
        <v>21.3</v>
      </c>
      <c r="AO260" s="22">
        <v>0</v>
      </c>
      <c r="AP260" s="22">
        <v>1019.9</v>
      </c>
      <c r="AQ260" s="22">
        <v>1013.2</v>
      </c>
      <c r="AR260" s="23">
        <v>42</v>
      </c>
    </row>
    <row r="261" spans="2:44" x14ac:dyDescent="0.25">
      <c r="B261" s="5"/>
      <c r="C261" s="8">
        <v>33132</v>
      </c>
      <c r="D261" s="6">
        <v>25.2</v>
      </c>
      <c r="E261" s="6">
        <v>17</v>
      </c>
      <c r="F261" s="6">
        <f t="shared" si="21"/>
        <v>21.1</v>
      </c>
      <c r="G261" s="6">
        <v>0.1</v>
      </c>
      <c r="I261" s="5"/>
      <c r="J261" s="8">
        <v>33497</v>
      </c>
      <c r="K261" s="6">
        <v>27.4</v>
      </c>
      <c r="L261" s="6">
        <v>21.8</v>
      </c>
      <c r="M261" s="6">
        <f t="shared" si="22"/>
        <v>24.6</v>
      </c>
      <c r="N261" s="6">
        <v>0</v>
      </c>
      <c r="P261" s="5"/>
      <c r="Q261" s="21">
        <v>33862</v>
      </c>
      <c r="R261" s="22">
        <v>26.6</v>
      </c>
      <c r="S261" s="22">
        <v>21.8</v>
      </c>
      <c r="T261" s="22">
        <f t="shared" si="23"/>
        <v>24.200000000000003</v>
      </c>
      <c r="U261" s="22">
        <v>0</v>
      </c>
      <c r="V261" s="22">
        <v>1022.9</v>
      </c>
      <c r="W261" s="22">
        <v>1021</v>
      </c>
      <c r="X261" s="23">
        <v>36</v>
      </c>
      <c r="Z261" s="5"/>
      <c r="AA261" s="21">
        <v>34228</v>
      </c>
      <c r="AB261" s="22">
        <v>24.2</v>
      </c>
      <c r="AC261" s="22">
        <v>18.399999999999999</v>
      </c>
      <c r="AD261" s="22">
        <f t="shared" ref="AD261:AD324" si="25">(AB261+AC261)/2</f>
        <v>21.299999999999997</v>
      </c>
      <c r="AE261" s="22">
        <v>0</v>
      </c>
      <c r="AF261" s="22">
        <v>1019.9</v>
      </c>
      <c r="AG261" s="22">
        <v>1015.8</v>
      </c>
      <c r="AH261" s="23">
        <v>10</v>
      </c>
      <c r="AJ261" s="5"/>
      <c r="AK261" s="21">
        <v>34593</v>
      </c>
      <c r="AL261" s="22">
        <v>25</v>
      </c>
      <c r="AM261" s="22">
        <v>17.600000000000001</v>
      </c>
      <c r="AN261" s="22">
        <f t="shared" si="24"/>
        <v>21.3</v>
      </c>
      <c r="AO261" s="22">
        <v>0</v>
      </c>
      <c r="AP261" s="22">
        <v>1019.9</v>
      </c>
      <c r="AQ261" s="22">
        <v>1013.2</v>
      </c>
      <c r="AR261" s="23">
        <v>54</v>
      </c>
    </row>
    <row r="262" spans="2:44" x14ac:dyDescent="0.25">
      <c r="B262" s="5"/>
      <c r="C262" s="8">
        <v>33133</v>
      </c>
      <c r="D262" s="6">
        <v>26.4</v>
      </c>
      <c r="E262" s="6">
        <v>21</v>
      </c>
      <c r="F262" s="6">
        <f t="shared" si="21"/>
        <v>23.7</v>
      </c>
      <c r="G262" s="6">
        <v>1</v>
      </c>
      <c r="I262" s="5"/>
      <c r="J262" s="8">
        <v>33498</v>
      </c>
      <c r="K262" s="6">
        <v>26.8</v>
      </c>
      <c r="L262" s="6">
        <v>21</v>
      </c>
      <c r="M262" s="6">
        <f t="shared" si="22"/>
        <v>23.9</v>
      </c>
      <c r="N262" s="6">
        <v>0</v>
      </c>
      <c r="P262" s="5"/>
      <c r="Q262" s="21">
        <v>33863</v>
      </c>
      <c r="R262" s="22">
        <v>24.2</v>
      </c>
      <c r="S262" s="22">
        <v>21.4</v>
      </c>
      <c r="T262" s="22">
        <f t="shared" si="23"/>
        <v>22.799999999999997</v>
      </c>
      <c r="U262" s="22">
        <v>0</v>
      </c>
      <c r="V262" s="22">
        <v>1023.6</v>
      </c>
      <c r="W262" s="22">
        <v>1021.2</v>
      </c>
      <c r="X262" s="23">
        <v>16</v>
      </c>
      <c r="Z262" s="5"/>
      <c r="AA262" s="21">
        <v>34229</v>
      </c>
      <c r="AB262" s="22">
        <v>23.4</v>
      </c>
      <c r="AC262" s="22">
        <v>16.8</v>
      </c>
      <c r="AD262" s="22">
        <f t="shared" si="25"/>
        <v>20.100000000000001</v>
      </c>
      <c r="AE262" s="22">
        <v>0</v>
      </c>
      <c r="AF262" s="22">
        <v>1019.9</v>
      </c>
      <c r="AG262" s="22">
        <v>1016.6</v>
      </c>
      <c r="AH262" s="23">
        <v>9</v>
      </c>
      <c r="AJ262" s="5"/>
      <c r="AK262" s="21">
        <v>34594</v>
      </c>
      <c r="AL262" s="22">
        <v>21.8</v>
      </c>
      <c r="AM262" s="22">
        <v>14.8</v>
      </c>
      <c r="AN262" s="22">
        <f t="shared" si="24"/>
        <v>18.3</v>
      </c>
      <c r="AO262" s="22">
        <v>0.1</v>
      </c>
      <c r="AP262" s="22">
        <v>1022.9</v>
      </c>
      <c r="AQ262" s="22">
        <v>1018.9</v>
      </c>
      <c r="AR262" s="23">
        <v>36</v>
      </c>
    </row>
    <row r="263" spans="2:44" x14ac:dyDescent="0.25">
      <c r="B263" s="5"/>
      <c r="C263" s="8">
        <v>33134</v>
      </c>
      <c r="D263" s="6">
        <v>26.6</v>
      </c>
      <c r="E263" s="6">
        <v>19.2</v>
      </c>
      <c r="F263" s="6">
        <f t="shared" si="21"/>
        <v>22.9</v>
      </c>
      <c r="G263" s="6">
        <v>0</v>
      </c>
      <c r="I263" s="5"/>
      <c r="J263" s="8">
        <v>33499</v>
      </c>
      <c r="K263" s="6">
        <v>28.4</v>
      </c>
      <c r="L263" s="6">
        <v>20.6</v>
      </c>
      <c r="M263" s="6">
        <f t="shared" si="22"/>
        <v>24.5</v>
      </c>
      <c r="N263" s="6">
        <v>0</v>
      </c>
      <c r="P263" s="5"/>
      <c r="Q263" s="21">
        <v>33864</v>
      </c>
      <c r="R263" s="22">
        <v>25.6</v>
      </c>
      <c r="S263" s="22">
        <v>20.399999999999999</v>
      </c>
      <c r="T263" s="22">
        <f t="shared" si="23"/>
        <v>23</v>
      </c>
      <c r="U263" s="22">
        <v>0</v>
      </c>
      <c r="V263" s="22">
        <v>1021.2</v>
      </c>
      <c r="W263" s="22">
        <v>1020.4</v>
      </c>
      <c r="X263" s="23">
        <v>24</v>
      </c>
      <c r="Z263" s="5"/>
      <c r="AA263" s="21">
        <v>34230</v>
      </c>
      <c r="AB263" s="22">
        <v>24.2</v>
      </c>
      <c r="AC263" s="22">
        <v>17.8</v>
      </c>
      <c r="AD263" s="22">
        <f t="shared" si="25"/>
        <v>21</v>
      </c>
      <c r="AE263" s="22">
        <v>0</v>
      </c>
      <c r="AF263" s="22">
        <v>1018.2</v>
      </c>
      <c r="AG263" s="22">
        <v>1015.4</v>
      </c>
      <c r="AH263" s="23">
        <v>15</v>
      </c>
      <c r="AJ263" s="5"/>
      <c r="AK263" s="21">
        <v>34595</v>
      </c>
      <c r="AL263" s="22">
        <v>21.8</v>
      </c>
      <c r="AM263" s="22">
        <v>14.6</v>
      </c>
      <c r="AN263" s="22">
        <f t="shared" si="24"/>
        <v>18.2</v>
      </c>
      <c r="AO263" s="22">
        <v>0</v>
      </c>
      <c r="AP263" s="22">
        <v>1024.4000000000001</v>
      </c>
      <c r="AQ263" s="22">
        <v>1022.6</v>
      </c>
      <c r="AR263" s="23">
        <v>34</v>
      </c>
    </row>
    <row r="264" spans="2:44" x14ac:dyDescent="0.25">
      <c r="B264" s="5"/>
      <c r="C264" s="8">
        <v>33135</v>
      </c>
      <c r="D264" s="6">
        <v>28.2</v>
      </c>
      <c r="E264" s="6">
        <v>20</v>
      </c>
      <c r="F264" s="6">
        <f t="shared" si="21"/>
        <v>24.1</v>
      </c>
      <c r="G264" s="6">
        <v>0</v>
      </c>
      <c r="I264" s="5"/>
      <c r="J264" s="8">
        <v>33500</v>
      </c>
      <c r="K264" s="6">
        <v>26.2</v>
      </c>
      <c r="L264" s="6">
        <v>20.6</v>
      </c>
      <c r="M264" s="6">
        <f t="shared" si="22"/>
        <v>23.4</v>
      </c>
      <c r="N264" s="6">
        <v>0</v>
      </c>
      <c r="P264" s="5"/>
      <c r="Q264" s="21">
        <v>33865</v>
      </c>
      <c r="R264" s="22">
        <v>24.8</v>
      </c>
      <c r="S264" s="22">
        <v>20.8</v>
      </c>
      <c r="T264" s="22">
        <f t="shared" si="23"/>
        <v>22.8</v>
      </c>
      <c r="U264" s="22">
        <v>0</v>
      </c>
      <c r="V264" s="22">
        <v>1021.2</v>
      </c>
      <c r="W264" s="22">
        <v>1020.1</v>
      </c>
      <c r="X264" s="23">
        <v>8</v>
      </c>
      <c r="Z264" s="5"/>
      <c r="AA264" s="21">
        <v>34231</v>
      </c>
      <c r="AB264" s="22">
        <v>26.4</v>
      </c>
      <c r="AC264" s="22">
        <v>18.8</v>
      </c>
      <c r="AD264" s="22">
        <f t="shared" si="25"/>
        <v>22.6</v>
      </c>
      <c r="AE264" s="22">
        <v>0</v>
      </c>
      <c r="AF264" s="22">
        <v>1022.8</v>
      </c>
      <c r="AG264" s="22">
        <v>1018.2</v>
      </c>
      <c r="AH264" s="23">
        <v>36</v>
      </c>
      <c r="AJ264" s="5"/>
      <c r="AK264" s="21">
        <v>34596</v>
      </c>
      <c r="AL264" s="22">
        <v>20.6</v>
      </c>
      <c r="AM264" s="22">
        <v>14</v>
      </c>
      <c r="AN264" s="22">
        <f t="shared" si="24"/>
        <v>17.3</v>
      </c>
      <c r="AO264" s="22">
        <v>0</v>
      </c>
      <c r="AP264" s="22">
        <v>1024.4000000000001</v>
      </c>
      <c r="AQ264" s="22">
        <v>1018.6</v>
      </c>
      <c r="AR264" s="23">
        <v>27</v>
      </c>
    </row>
    <row r="265" spans="2:44" x14ac:dyDescent="0.25">
      <c r="B265" s="5"/>
      <c r="C265" s="8">
        <v>33136</v>
      </c>
      <c r="D265" s="6">
        <v>27.4</v>
      </c>
      <c r="E265" s="6">
        <v>22.6</v>
      </c>
      <c r="F265" s="6">
        <f t="shared" si="21"/>
        <v>25</v>
      </c>
      <c r="G265" s="6">
        <v>0.2</v>
      </c>
      <c r="I265" s="5"/>
      <c r="J265" s="8">
        <v>33501</v>
      </c>
      <c r="K265" s="6">
        <v>26.8</v>
      </c>
      <c r="L265" s="6">
        <v>21</v>
      </c>
      <c r="M265" s="6">
        <f t="shared" si="22"/>
        <v>23.9</v>
      </c>
      <c r="N265" s="6">
        <v>0</v>
      </c>
      <c r="P265" s="5"/>
      <c r="Q265" s="21">
        <v>33866</v>
      </c>
      <c r="R265" s="22">
        <v>24</v>
      </c>
      <c r="S265" s="22">
        <v>21.8</v>
      </c>
      <c r="T265" s="22">
        <f t="shared" si="23"/>
        <v>22.9</v>
      </c>
      <c r="U265" s="22">
        <v>0.2</v>
      </c>
      <c r="V265" s="22">
        <v>1020.4</v>
      </c>
      <c r="W265" s="22">
        <v>1019.4</v>
      </c>
      <c r="X265" s="23">
        <v>8</v>
      </c>
      <c r="Z265" s="5"/>
      <c r="AA265" s="21">
        <v>34232</v>
      </c>
      <c r="AB265" s="22">
        <v>24.6</v>
      </c>
      <c r="AC265" s="22">
        <v>20</v>
      </c>
      <c r="AD265" s="22">
        <f t="shared" si="25"/>
        <v>22.3</v>
      </c>
      <c r="AE265" s="22">
        <v>0</v>
      </c>
      <c r="AF265" s="22">
        <v>1024.4000000000001</v>
      </c>
      <c r="AG265" s="22">
        <v>1022.8</v>
      </c>
      <c r="AH265" s="23">
        <v>4</v>
      </c>
      <c r="AJ265" s="5"/>
      <c r="AK265" s="21">
        <v>34597</v>
      </c>
      <c r="AL265" s="22">
        <v>22</v>
      </c>
      <c r="AM265" s="22">
        <v>17.399999999999999</v>
      </c>
      <c r="AN265" s="22">
        <f t="shared" si="24"/>
        <v>19.7</v>
      </c>
      <c r="AO265" s="22">
        <v>43.8</v>
      </c>
      <c r="AP265" s="22">
        <v>1018.6</v>
      </c>
      <c r="AQ265" s="22">
        <v>1011.9</v>
      </c>
      <c r="AR265" s="23">
        <v>46</v>
      </c>
    </row>
    <row r="266" spans="2:44" x14ac:dyDescent="0.25">
      <c r="B266" s="5"/>
      <c r="C266" s="8">
        <v>33137</v>
      </c>
      <c r="D266" s="6">
        <v>25</v>
      </c>
      <c r="E266" s="6">
        <v>20.2</v>
      </c>
      <c r="F266" s="6">
        <f t="shared" si="21"/>
        <v>22.6</v>
      </c>
      <c r="G266" s="6">
        <v>0</v>
      </c>
      <c r="I266" s="5"/>
      <c r="J266" s="8">
        <v>33502</v>
      </c>
      <c r="K266" s="6">
        <v>26.4</v>
      </c>
      <c r="L266" s="6">
        <v>21</v>
      </c>
      <c r="M266" s="6">
        <f t="shared" si="22"/>
        <v>23.7</v>
      </c>
      <c r="N266" s="6">
        <v>0</v>
      </c>
      <c r="P266" s="5"/>
      <c r="Q266" s="21">
        <v>33867</v>
      </c>
      <c r="R266" s="22">
        <v>25</v>
      </c>
      <c r="S266" s="22">
        <v>21.4</v>
      </c>
      <c r="T266" s="22">
        <f t="shared" si="23"/>
        <v>23.2</v>
      </c>
      <c r="U266" s="22">
        <v>0</v>
      </c>
      <c r="V266" s="22">
        <v>1020.4</v>
      </c>
      <c r="W266" s="22">
        <v>1018.1</v>
      </c>
      <c r="X266" s="23">
        <v>9</v>
      </c>
      <c r="Z266" s="5"/>
      <c r="AA266" s="21">
        <v>34233</v>
      </c>
      <c r="AB266" s="22">
        <v>24.8</v>
      </c>
      <c r="AC266" s="22">
        <v>19</v>
      </c>
      <c r="AD266" s="22">
        <f t="shared" si="25"/>
        <v>21.9</v>
      </c>
      <c r="AE266" s="22">
        <v>0.4</v>
      </c>
      <c r="AF266" s="22">
        <v>1023.5</v>
      </c>
      <c r="AG266" s="22">
        <v>1018.6</v>
      </c>
      <c r="AH266" s="23">
        <v>18</v>
      </c>
      <c r="AJ266" s="5"/>
      <c r="AK266" s="21">
        <v>34598</v>
      </c>
      <c r="AL266" s="22">
        <v>17</v>
      </c>
      <c r="AM266" s="22">
        <v>14.4</v>
      </c>
      <c r="AN266" s="22">
        <f t="shared" si="24"/>
        <v>15.7</v>
      </c>
      <c r="AO266" s="22">
        <v>29.7</v>
      </c>
      <c r="AP266" s="22">
        <v>1011.9</v>
      </c>
      <c r="AQ266" s="22">
        <v>1007.9</v>
      </c>
      <c r="AR266" s="23">
        <v>36</v>
      </c>
    </row>
    <row r="267" spans="2:44" x14ac:dyDescent="0.25">
      <c r="B267" s="5"/>
      <c r="C267" s="8">
        <v>33138</v>
      </c>
      <c r="D267" s="6">
        <v>26.6</v>
      </c>
      <c r="E267" s="6">
        <v>20.399999999999999</v>
      </c>
      <c r="F267" s="6">
        <f t="shared" si="21"/>
        <v>23.5</v>
      </c>
      <c r="G267" s="6">
        <v>0</v>
      </c>
      <c r="I267" s="5"/>
      <c r="J267" s="8">
        <v>33503</v>
      </c>
      <c r="K267" s="6">
        <v>26.8</v>
      </c>
      <c r="L267" s="6">
        <v>20.399999999999999</v>
      </c>
      <c r="M267" s="6">
        <f t="shared" si="22"/>
        <v>23.6</v>
      </c>
      <c r="N267" s="6">
        <v>0</v>
      </c>
      <c r="P267" s="5"/>
      <c r="Q267" s="21">
        <v>33868</v>
      </c>
      <c r="R267" s="22">
        <v>25.2</v>
      </c>
      <c r="S267" s="22">
        <v>21</v>
      </c>
      <c r="T267" s="22">
        <f t="shared" si="23"/>
        <v>23.1</v>
      </c>
      <c r="U267" s="22">
        <v>43.8</v>
      </c>
      <c r="V267" s="22">
        <v>1018.1</v>
      </c>
      <c r="W267" s="22">
        <v>1013.8</v>
      </c>
      <c r="X267" s="23">
        <v>14</v>
      </c>
      <c r="Z267" s="5"/>
      <c r="AA267" s="21">
        <v>34234</v>
      </c>
      <c r="AB267" s="22">
        <v>24.4</v>
      </c>
      <c r="AC267" s="22">
        <v>19.2</v>
      </c>
      <c r="AD267" s="22">
        <f t="shared" si="25"/>
        <v>21.799999999999997</v>
      </c>
      <c r="AE267" s="22">
        <v>23.8</v>
      </c>
      <c r="AF267" s="22">
        <v>1018.6</v>
      </c>
      <c r="AG267" s="22">
        <v>1013.2</v>
      </c>
      <c r="AH267" s="23">
        <v>54</v>
      </c>
      <c r="AJ267" s="5"/>
      <c r="AK267" s="21">
        <v>34599</v>
      </c>
      <c r="AL267" s="22">
        <v>21.2</v>
      </c>
      <c r="AM267" s="22">
        <v>14.2</v>
      </c>
      <c r="AN267" s="22">
        <f t="shared" si="24"/>
        <v>17.7</v>
      </c>
      <c r="AO267" s="22">
        <v>0.9</v>
      </c>
      <c r="AP267" s="22">
        <v>1014.6</v>
      </c>
      <c r="AQ267" s="22">
        <v>1006.6</v>
      </c>
      <c r="AR267" s="23">
        <v>30</v>
      </c>
    </row>
    <row r="268" spans="2:44" x14ac:dyDescent="0.25">
      <c r="B268" s="5"/>
      <c r="C268" s="8">
        <v>33139</v>
      </c>
      <c r="D268" s="6">
        <v>25.2</v>
      </c>
      <c r="E268" s="6">
        <v>22.6</v>
      </c>
      <c r="F268" s="6">
        <f t="shared" si="21"/>
        <v>23.9</v>
      </c>
      <c r="G268" s="6">
        <v>0</v>
      </c>
      <c r="I268" s="5"/>
      <c r="J268" s="8">
        <v>33504</v>
      </c>
      <c r="K268" s="6">
        <v>26.4</v>
      </c>
      <c r="L268" s="6">
        <v>22.4</v>
      </c>
      <c r="M268" s="6">
        <f t="shared" si="22"/>
        <v>24.4</v>
      </c>
      <c r="N268" s="6">
        <v>0</v>
      </c>
      <c r="P268" s="5"/>
      <c r="Q268" s="21">
        <v>33869</v>
      </c>
      <c r="R268" s="22">
        <v>26</v>
      </c>
      <c r="S268" s="22">
        <v>18.600000000000001</v>
      </c>
      <c r="T268" s="22">
        <f t="shared" si="23"/>
        <v>22.3</v>
      </c>
      <c r="U268" s="22">
        <v>0</v>
      </c>
      <c r="V268" s="22">
        <v>1018.6</v>
      </c>
      <c r="W268" s="22">
        <v>1011.9</v>
      </c>
      <c r="X268" s="23">
        <v>36</v>
      </c>
      <c r="Z268" s="5"/>
      <c r="AA268" s="21">
        <v>34235</v>
      </c>
      <c r="AB268" s="22">
        <v>19.2</v>
      </c>
      <c r="AC268" s="22">
        <v>14.8</v>
      </c>
      <c r="AD268" s="22">
        <f t="shared" si="25"/>
        <v>17</v>
      </c>
      <c r="AE268" s="22">
        <v>58.6</v>
      </c>
      <c r="AF268" s="22">
        <v>1014.6</v>
      </c>
      <c r="AG268" s="22">
        <v>1006.6</v>
      </c>
      <c r="AH268" s="23">
        <v>42</v>
      </c>
      <c r="AJ268" s="5"/>
      <c r="AK268" s="21">
        <v>34600</v>
      </c>
      <c r="AL268" s="22">
        <v>21.4</v>
      </c>
      <c r="AM268" s="22">
        <v>18.2</v>
      </c>
      <c r="AN268" s="22">
        <f t="shared" si="24"/>
        <v>19.799999999999997</v>
      </c>
      <c r="AO268" s="22">
        <v>5.4</v>
      </c>
      <c r="AP268" s="22">
        <v>1015.9</v>
      </c>
      <c r="AQ268" s="22">
        <v>1010.6</v>
      </c>
      <c r="AR268" s="23">
        <v>54</v>
      </c>
    </row>
    <row r="269" spans="2:44" x14ac:dyDescent="0.25">
      <c r="B269" s="5"/>
      <c r="C269" s="8">
        <v>33140</v>
      </c>
      <c r="D269" s="6">
        <v>24.8</v>
      </c>
      <c r="E269" s="6">
        <v>19</v>
      </c>
      <c r="F269" s="6">
        <f t="shared" si="21"/>
        <v>21.9</v>
      </c>
      <c r="G269" s="6">
        <v>0.1</v>
      </c>
      <c r="I269" s="5"/>
      <c r="J269" s="8">
        <v>33505</v>
      </c>
      <c r="K269" s="6">
        <v>25.6</v>
      </c>
      <c r="L269" s="6">
        <v>20.6</v>
      </c>
      <c r="M269" s="6">
        <f t="shared" si="22"/>
        <v>23.1</v>
      </c>
      <c r="N269" s="6">
        <v>0</v>
      </c>
      <c r="P269" s="5"/>
      <c r="Q269" s="21">
        <v>33870</v>
      </c>
      <c r="R269" s="22">
        <v>22.6</v>
      </c>
      <c r="S269" s="22">
        <v>16.8</v>
      </c>
      <c r="T269" s="22">
        <f t="shared" si="23"/>
        <v>19.700000000000003</v>
      </c>
      <c r="U269" s="22">
        <v>0</v>
      </c>
      <c r="V269" s="22">
        <v>1023.9</v>
      </c>
      <c r="W269" s="22">
        <v>1018.6</v>
      </c>
      <c r="X269" s="23">
        <v>21</v>
      </c>
      <c r="Z269" s="5"/>
      <c r="AA269" s="21">
        <v>34236</v>
      </c>
      <c r="AB269" s="22">
        <v>20.399999999999999</v>
      </c>
      <c r="AC269" s="22">
        <v>13.4</v>
      </c>
      <c r="AD269" s="22">
        <f t="shared" si="25"/>
        <v>16.899999999999999</v>
      </c>
      <c r="AE269" s="22">
        <v>1.4</v>
      </c>
      <c r="AF269" s="22">
        <v>1013.2</v>
      </c>
      <c r="AG269" s="22">
        <v>1006.6</v>
      </c>
      <c r="AH269" s="23">
        <v>24</v>
      </c>
      <c r="AJ269" s="5"/>
      <c r="AK269" s="21">
        <v>34601</v>
      </c>
      <c r="AL269" s="22">
        <v>23.2</v>
      </c>
      <c r="AM269" s="22">
        <v>16.2</v>
      </c>
      <c r="AN269" s="22">
        <f t="shared" si="24"/>
        <v>19.7</v>
      </c>
      <c r="AO269" s="22">
        <v>0</v>
      </c>
      <c r="AP269" s="22">
        <v>1021.2</v>
      </c>
      <c r="AQ269" s="22">
        <v>1015.9</v>
      </c>
      <c r="AR269" s="23">
        <v>30</v>
      </c>
    </row>
    <row r="270" spans="2:44" x14ac:dyDescent="0.25">
      <c r="B270" s="5"/>
      <c r="C270" s="8">
        <v>33141</v>
      </c>
      <c r="D270" s="6">
        <v>20</v>
      </c>
      <c r="E270" s="6">
        <v>17.600000000000001</v>
      </c>
      <c r="F270" s="6">
        <f t="shared" si="21"/>
        <v>18.8</v>
      </c>
      <c r="G270" s="6">
        <v>25.8</v>
      </c>
      <c r="I270" s="5"/>
      <c r="J270" s="8">
        <v>33506</v>
      </c>
      <c r="K270" s="6">
        <v>23.8</v>
      </c>
      <c r="L270" s="6">
        <v>19.399999999999999</v>
      </c>
      <c r="M270" s="6">
        <f t="shared" si="22"/>
        <v>21.6</v>
      </c>
      <c r="N270" s="6">
        <v>91.4</v>
      </c>
      <c r="P270" s="5"/>
      <c r="Q270" s="21">
        <v>33871</v>
      </c>
      <c r="R270" s="22">
        <v>23.4</v>
      </c>
      <c r="S270" s="22">
        <v>16.600000000000001</v>
      </c>
      <c r="T270" s="22">
        <f t="shared" si="23"/>
        <v>20</v>
      </c>
      <c r="U270" s="22">
        <v>0</v>
      </c>
      <c r="V270" s="22">
        <v>1023.9</v>
      </c>
      <c r="W270" s="22">
        <v>1019.6</v>
      </c>
      <c r="X270" s="23">
        <v>24</v>
      </c>
      <c r="Z270" s="5"/>
      <c r="AA270" s="21">
        <v>34237</v>
      </c>
      <c r="AB270" s="22">
        <v>20.8</v>
      </c>
      <c r="AC270" s="22">
        <v>14.4</v>
      </c>
      <c r="AD270" s="22">
        <f t="shared" si="25"/>
        <v>17.600000000000001</v>
      </c>
      <c r="AE270" s="22">
        <v>0</v>
      </c>
      <c r="AF270" s="22">
        <v>1020.6</v>
      </c>
      <c r="AG270" s="22">
        <v>1013.2</v>
      </c>
      <c r="AH270" s="23">
        <v>27</v>
      </c>
      <c r="AJ270" s="5"/>
      <c r="AK270" s="21">
        <v>34602</v>
      </c>
      <c r="AL270" s="22">
        <v>23.6</v>
      </c>
      <c r="AM270" s="22">
        <v>15.6</v>
      </c>
      <c r="AN270" s="22">
        <f t="shared" si="24"/>
        <v>19.600000000000001</v>
      </c>
      <c r="AO270" s="22">
        <v>0</v>
      </c>
      <c r="AP270" s="22">
        <v>1020.6</v>
      </c>
      <c r="AQ270" s="22">
        <v>1018.6</v>
      </c>
      <c r="AR270" s="23">
        <v>18</v>
      </c>
    </row>
    <row r="271" spans="2:44" x14ac:dyDescent="0.25">
      <c r="B271" s="5"/>
      <c r="C271" s="8">
        <v>33142</v>
      </c>
      <c r="D271" s="6">
        <v>23.4</v>
      </c>
      <c r="E271" s="6">
        <v>16.2</v>
      </c>
      <c r="F271" s="6">
        <f t="shared" si="21"/>
        <v>19.799999999999997</v>
      </c>
      <c r="G271" s="6">
        <v>0</v>
      </c>
      <c r="I271" s="5"/>
      <c r="J271" s="8">
        <v>33507</v>
      </c>
      <c r="K271" s="6">
        <v>23.6</v>
      </c>
      <c r="L271" s="6">
        <v>17.399999999999999</v>
      </c>
      <c r="M271" s="6">
        <f t="shared" si="22"/>
        <v>20.5</v>
      </c>
      <c r="N271" s="6">
        <v>0</v>
      </c>
      <c r="P271" s="5"/>
      <c r="Q271" s="21">
        <v>33872</v>
      </c>
      <c r="R271" s="22">
        <v>24.4</v>
      </c>
      <c r="S271" s="22">
        <v>17.2</v>
      </c>
      <c r="T271" s="22">
        <f t="shared" si="23"/>
        <v>20.799999999999997</v>
      </c>
      <c r="U271" s="22">
        <v>0.1</v>
      </c>
      <c r="V271" s="22">
        <v>1019.6</v>
      </c>
      <c r="W271" s="22">
        <v>1017.5</v>
      </c>
      <c r="X271" s="23">
        <v>22</v>
      </c>
      <c r="Z271" s="5"/>
      <c r="AA271" s="21">
        <v>34238</v>
      </c>
      <c r="AB271" s="22">
        <v>20.399999999999999</v>
      </c>
      <c r="AC271" s="22">
        <v>13.6</v>
      </c>
      <c r="AD271" s="22">
        <f t="shared" si="25"/>
        <v>17</v>
      </c>
      <c r="AE271" s="22">
        <v>5.8</v>
      </c>
      <c r="AF271" s="22">
        <v>1022</v>
      </c>
      <c r="AG271" s="22">
        <v>1020.4</v>
      </c>
      <c r="AH271" s="23">
        <v>20</v>
      </c>
      <c r="AJ271" s="5"/>
      <c r="AK271" s="21">
        <v>34603</v>
      </c>
      <c r="AL271" s="22">
        <v>26</v>
      </c>
      <c r="AM271" s="22">
        <v>17</v>
      </c>
      <c r="AN271" s="22">
        <f t="shared" si="24"/>
        <v>21.5</v>
      </c>
      <c r="AO271" s="22">
        <v>0</v>
      </c>
      <c r="AP271" s="22">
        <v>1018.6</v>
      </c>
      <c r="AQ271" s="22">
        <v>1016.8</v>
      </c>
      <c r="AR271" s="23">
        <v>26</v>
      </c>
    </row>
    <row r="272" spans="2:44" x14ac:dyDescent="0.25">
      <c r="B272" s="5"/>
      <c r="C272" s="8">
        <v>33143</v>
      </c>
      <c r="D272" s="6">
        <v>24.6</v>
      </c>
      <c r="E272" s="6">
        <v>18.600000000000001</v>
      </c>
      <c r="F272" s="6">
        <f t="shared" si="21"/>
        <v>21.6</v>
      </c>
      <c r="G272" s="6">
        <v>0</v>
      </c>
      <c r="I272" s="5"/>
      <c r="J272" s="8">
        <v>33508</v>
      </c>
      <c r="K272" s="6">
        <v>22.6</v>
      </c>
      <c r="L272" s="6">
        <v>14.8</v>
      </c>
      <c r="M272" s="6">
        <f t="shared" si="22"/>
        <v>18.700000000000003</v>
      </c>
      <c r="N272" s="6">
        <v>0</v>
      </c>
      <c r="P272" s="5"/>
      <c r="Q272" s="21">
        <v>33873</v>
      </c>
      <c r="R272" s="22">
        <v>24.6</v>
      </c>
      <c r="S272" s="22">
        <v>19.600000000000001</v>
      </c>
      <c r="T272" s="22">
        <f t="shared" si="23"/>
        <v>22.1</v>
      </c>
      <c r="U272" s="22">
        <v>4.4000000000000004</v>
      </c>
      <c r="V272" s="22">
        <v>1017.5</v>
      </c>
      <c r="W272" s="22">
        <v>1010.6</v>
      </c>
      <c r="X272" s="23">
        <v>62</v>
      </c>
      <c r="Z272" s="5"/>
      <c r="AA272" s="21">
        <v>34239</v>
      </c>
      <c r="AB272" s="22">
        <v>18.600000000000001</v>
      </c>
      <c r="AC272" s="22">
        <v>13.8</v>
      </c>
      <c r="AD272" s="22">
        <f t="shared" si="25"/>
        <v>16.200000000000003</v>
      </c>
      <c r="AE272" s="22">
        <v>0.9</v>
      </c>
      <c r="AF272" s="22">
        <v>1021.2</v>
      </c>
      <c r="AG272" s="22">
        <v>1017.4</v>
      </c>
      <c r="AH272" s="23">
        <v>18</v>
      </c>
      <c r="AJ272" s="5"/>
      <c r="AK272" s="21">
        <v>34604</v>
      </c>
      <c r="AL272" s="22">
        <v>22.6</v>
      </c>
      <c r="AM272" s="22">
        <v>16.399999999999999</v>
      </c>
      <c r="AN272" s="22">
        <f t="shared" si="24"/>
        <v>19.5</v>
      </c>
      <c r="AO272" s="22">
        <v>0.1</v>
      </c>
      <c r="AP272" s="22">
        <v>1020.6</v>
      </c>
      <c r="AQ272" s="22">
        <v>1018.4</v>
      </c>
      <c r="AR272" s="23">
        <v>6</v>
      </c>
    </row>
    <row r="273" spans="2:44" x14ac:dyDescent="0.25">
      <c r="B273" s="5"/>
      <c r="C273" s="8">
        <v>33144</v>
      </c>
      <c r="D273" s="6">
        <v>23.4</v>
      </c>
      <c r="E273" s="6">
        <v>20</v>
      </c>
      <c r="F273" s="6">
        <f t="shared" si="21"/>
        <v>21.7</v>
      </c>
      <c r="G273" s="6">
        <v>0</v>
      </c>
      <c r="I273" s="5"/>
      <c r="J273" s="8">
        <v>33509</v>
      </c>
      <c r="K273" s="6">
        <v>23.6</v>
      </c>
      <c r="L273" s="6">
        <v>15.8</v>
      </c>
      <c r="M273" s="6">
        <f t="shared" si="22"/>
        <v>19.700000000000003</v>
      </c>
      <c r="N273" s="6">
        <v>0.2</v>
      </c>
      <c r="P273" s="5"/>
      <c r="Q273" s="21">
        <v>33874</v>
      </c>
      <c r="R273" s="22">
        <v>22.6</v>
      </c>
      <c r="S273" s="22">
        <v>17</v>
      </c>
      <c r="T273" s="22">
        <f t="shared" si="23"/>
        <v>19.8</v>
      </c>
      <c r="U273" s="22">
        <v>0.1</v>
      </c>
      <c r="V273" s="22">
        <v>1017.2</v>
      </c>
      <c r="W273" s="22">
        <v>1010.6</v>
      </c>
      <c r="X273" s="23">
        <v>36</v>
      </c>
      <c r="Z273" s="5"/>
      <c r="AA273" s="21">
        <v>34240</v>
      </c>
      <c r="AB273" s="22">
        <v>18</v>
      </c>
      <c r="AC273" s="22">
        <v>12.4</v>
      </c>
      <c r="AD273" s="22">
        <f t="shared" si="25"/>
        <v>15.2</v>
      </c>
      <c r="AE273" s="22">
        <v>0</v>
      </c>
      <c r="AF273" s="22">
        <v>1017.6</v>
      </c>
      <c r="AG273" s="22">
        <v>1015.9</v>
      </c>
      <c r="AH273" s="23">
        <v>18</v>
      </c>
      <c r="AJ273" s="5"/>
      <c r="AK273" s="21">
        <v>34605</v>
      </c>
      <c r="AL273" s="22">
        <v>22</v>
      </c>
      <c r="AM273" s="22">
        <v>17</v>
      </c>
      <c r="AN273" s="22">
        <f t="shared" si="24"/>
        <v>19.5</v>
      </c>
      <c r="AO273" s="22">
        <v>4.8</v>
      </c>
      <c r="AP273" s="22">
        <v>1022.6</v>
      </c>
      <c r="AQ273" s="22">
        <v>1019.9</v>
      </c>
      <c r="AR273" s="23">
        <v>30</v>
      </c>
    </row>
    <row r="274" spans="2:44" x14ac:dyDescent="0.25">
      <c r="B274" s="5"/>
      <c r="C274" s="8">
        <v>33145</v>
      </c>
      <c r="D274" s="6">
        <v>26.6</v>
      </c>
      <c r="E274" s="6">
        <v>20.8</v>
      </c>
      <c r="F274" s="6">
        <f t="shared" si="21"/>
        <v>23.700000000000003</v>
      </c>
      <c r="G274" s="6">
        <v>0.1</v>
      </c>
      <c r="I274" s="5"/>
      <c r="J274" s="8">
        <v>33510</v>
      </c>
      <c r="K274" s="6">
        <v>20.399999999999999</v>
      </c>
      <c r="L274" s="6">
        <v>15.2</v>
      </c>
      <c r="M274" s="6">
        <f t="shared" si="22"/>
        <v>17.799999999999997</v>
      </c>
      <c r="N274" s="6">
        <v>1.2</v>
      </c>
      <c r="P274" s="5"/>
      <c r="Q274" s="21">
        <v>33875</v>
      </c>
      <c r="R274" s="22">
        <v>23</v>
      </c>
      <c r="S274" s="22">
        <v>16.600000000000001</v>
      </c>
      <c r="T274" s="22">
        <f t="shared" si="23"/>
        <v>19.8</v>
      </c>
      <c r="U274" s="22">
        <v>0</v>
      </c>
      <c r="V274" s="22">
        <v>1021.8</v>
      </c>
      <c r="W274" s="22">
        <v>1017.2</v>
      </c>
      <c r="X274" s="23">
        <v>28</v>
      </c>
      <c r="Z274" s="5"/>
      <c r="AA274" s="21">
        <v>34241</v>
      </c>
      <c r="AB274" s="22">
        <v>22.4</v>
      </c>
      <c r="AC274" s="22">
        <v>12.6</v>
      </c>
      <c r="AD274" s="22">
        <f t="shared" si="25"/>
        <v>17.5</v>
      </c>
      <c r="AE274" s="22">
        <v>0.4</v>
      </c>
      <c r="AF274" s="22">
        <v>1018.4</v>
      </c>
      <c r="AG274" s="22">
        <v>1016.5</v>
      </c>
      <c r="AH274" s="23">
        <v>30</v>
      </c>
      <c r="AJ274" s="5"/>
      <c r="AK274" s="21">
        <v>34606</v>
      </c>
      <c r="AL274" s="22">
        <v>20.6</v>
      </c>
      <c r="AM274" s="22">
        <v>17.600000000000001</v>
      </c>
      <c r="AN274" s="22">
        <f t="shared" si="24"/>
        <v>19.100000000000001</v>
      </c>
      <c r="AO274" s="22">
        <v>80.400000000000006</v>
      </c>
      <c r="AP274" s="22">
        <v>1020.8</v>
      </c>
      <c r="AQ274" s="22">
        <v>1015.9</v>
      </c>
      <c r="AR274" s="23">
        <v>52</v>
      </c>
    </row>
    <row r="275" spans="2:44" x14ac:dyDescent="0.25">
      <c r="B275" s="5"/>
      <c r="C275" s="12">
        <v>33146</v>
      </c>
      <c r="D275" s="13">
        <v>25.8</v>
      </c>
      <c r="E275" s="13">
        <v>19.8</v>
      </c>
      <c r="F275" s="13">
        <f t="shared" si="21"/>
        <v>22.8</v>
      </c>
      <c r="G275" s="13">
        <v>1.8</v>
      </c>
      <c r="I275" s="5"/>
      <c r="J275" s="12">
        <v>33511</v>
      </c>
      <c r="K275" s="13">
        <v>23.4</v>
      </c>
      <c r="L275" s="13">
        <v>14.4</v>
      </c>
      <c r="M275" s="13">
        <f t="shared" si="22"/>
        <v>18.899999999999999</v>
      </c>
      <c r="N275" s="13">
        <v>0</v>
      </c>
      <c r="P275" s="5"/>
      <c r="Q275" s="21">
        <v>33876</v>
      </c>
      <c r="R275" s="22">
        <v>23.4</v>
      </c>
      <c r="S275" s="22">
        <v>14.6</v>
      </c>
      <c r="T275" s="22">
        <f t="shared" si="23"/>
        <v>19</v>
      </c>
      <c r="U275" s="22">
        <v>0</v>
      </c>
      <c r="V275" s="22">
        <v>1021.8</v>
      </c>
      <c r="W275" s="22">
        <v>1020</v>
      </c>
      <c r="X275" s="23">
        <v>24</v>
      </c>
      <c r="Z275" s="5"/>
      <c r="AA275" s="24">
        <v>34242</v>
      </c>
      <c r="AB275" s="25">
        <v>18.600000000000001</v>
      </c>
      <c r="AC275" s="25">
        <v>17.2</v>
      </c>
      <c r="AD275" s="25">
        <f t="shared" si="25"/>
        <v>17.899999999999999</v>
      </c>
      <c r="AE275" s="25">
        <v>66.400000000000006</v>
      </c>
      <c r="AF275" s="25">
        <v>1016.5</v>
      </c>
      <c r="AG275" s="25">
        <v>1011.9</v>
      </c>
      <c r="AH275" s="26">
        <v>36</v>
      </c>
      <c r="AJ275" s="5"/>
      <c r="AK275" s="24">
        <v>34607</v>
      </c>
      <c r="AL275" s="25">
        <v>22.2</v>
      </c>
      <c r="AM275" s="25">
        <v>19.2</v>
      </c>
      <c r="AN275" s="25">
        <f t="shared" si="24"/>
        <v>20.7</v>
      </c>
      <c r="AO275" s="25">
        <v>6.3</v>
      </c>
      <c r="AP275" s="25">
        <v>1019.9</v>
      </c>
      <c r="AQ275" s="25">
        <v>1015.5</v>
      </c>
      <c r="AR275" s="26">
        <v>8</v>
      </c>
    </row>
    <row r="276" spans="2:44" x14ac:dyDescent="0.25">
      <c r="B276" s="5" t="s">
        <v>14</v>
      </c>
      <c r="C276" s="8">
        <v>33147</v>
      </c>
      <c r="D276" s="6">
        <v>24.8</v>
      </c>
      <c r="E276" s="6">
        <v>19.399999999999999</v>
      </c>
      <c r="F276" s="6">
        <f t="shared" si="21"/>
        <v>22.1</v>
      </c>
      <c r="G276" s="6">
        <v>0</v>
      </c>
      <c r="I276" s="5" t="s">
        <v>14</v>
      </c>
      <c r="J276" s="8">
        <v>33512</v>
      </c>
      <c r="K276" s="6">
        <v>23.8</v>
      </c>
      <c r="L276" s="6">
        <v>15.4</v>
      </c>
      <c r="M276" s="6">
        <f t="shared" si="22"/>
        <v>19.600000000000001</v>
      </c>
      <c r="N276" s="6">
        <v>0</v>
      </c>
      <c r="P276" s="5"/>
      <c r="Q276" s="24">
        <v>33877</v>
      </c>
      <c r="R276" s="25">
        <v>22.8</v>
      </c>
      <c r="S276" s="25">
        <v>17.2</v>
      </c>
      <c r="T276" s="25">
        <f t="shared" si="23"/>
        <v>20</v>
      </c>
      <c r="U276" s="25">
        <v>0</v>
      </c>
      <c r="V276" s="25">
        <v>1021.9</v>
      </c>
      <c r="W276" s="25">
        <v>1020.6</v>
      </c>
      <c r="X276" s="26">
        <v>8</v>
      </c>
      <c r="Z276" s="5" t="s">
        <v>14</v>
      </c>
      <c r="AA276" s="21">
        <v>34243</v>
      </c>
      <c r="AB276" s="22">
        <v>22</v>
      </c>
      <c r="AC276" s="22">
        <v>14.8</v>
      </c>
      <c r="AD276" s="22">
        <f t="shared" si="25"/>
        <v>18.399999999999999</v>
      </c>
      <c r="AE276" s="22">
        <v>3.6</v>
      </c>
      <c r="AF276" s="22">
        <v>1011.9</v>
      </c>
      <c r="AG276" s="22">
        <v>1002.6</v>
      </c>
      <c r="AH276" s="23">
        <v>54</v>
      </c>
      <c r="AJ276" s="5" t="s">
        <v>14</v>
      </c>
      <c r="AK276" s="21">
        <v>34608</v>
      </c>
      <c r="AL276" s="22">
        <v>22.6</v>
      </c>
      <c r="AM276" s="22">
        <v>18</v>
      </c>
      <c r="AN276" s="22">
        <f t="shared" si="24"/>
        <v>20.3</v>
      </c>
      <c r="AO276" s="22">
        <v>0</v>
      </c>
      <c r="AP276" s="22">
        <v>1022.6</v>
      </c>
      <c r="AQ276" s="22">
        <v>1019.9</v>
      </c>
      <c r="AR276" s="23">
        <v>6</v>
      </c>
    </row>
    <row r="277" spans="2:44" x14ac:dyDescent="0.25">
      <c r="B277" s="5"/>
      <c r="C277" s="8">
        <v>33148</v>
      </c>
      <c r="D277" s="6">
        <v>25</v>
      </c>
      <c r="E277" s="6">
        <v>17.8</v>
      </c>
      <c r="F277" s="6">
        <f t="shared" si="21"/>
        <v>21.4</v>
      </c>
      <c r="G277" s="6">
        <v>0</v>
      </c>
      <c r="I277" s="5"/>
      <c r="J277" s="8">
        <v>33513</v>
      </c>
      <c r="K277" s="6">
        <v>22.6</v>
      </c>
      <c r="L277" s="6">
        <v>15.8</v>
      </c>
      <c r="M277" s="6">
        <f t="shared" si="22"/>
        <v>19.200000000000003</v>
      </c>
      <c r="N277" s="6">
        <v>0</v>
      </c>
      <c r="P277" s="5" t="s">
        <v>14</v>
      </c>
      <c r="Q277" s="21">
        <v>33878</v>
      </c>
      <c r="R277" s="22">
        <v>23.6</v>
      </c>
      <c r="S277" s="22">
        <v>17.600000000000001</v>
      </c>
      <c r="T277" s="22">
        <f t="shared" si="23"/>
        <v>20.6</v>
      </c>
      <c r="U277" s="22">
        <v>0</v>
      </c>
      <c r="V277" s="22">
        <v>1021.5</v>
      </c>
      <c r="W277" s="22">
        <v>1018.8</v>
      </c>
      <c r="X277" s="23">
        <v>24</v>
      </c>
      <c r="Z277" s="5"/>
      <c r="AA277" s="21">
        <v>34244</v>
      </c>
      <c r="AB277" s="22">
        <v>22.2</v>
      </c>
      <c r="AC277" s="22">
        <v>14.6</v>
      </c>
      <c r="AD277" s="22">
        <f t="shared" si="25"/>
        <v>18.399999999999999</v>
      </c>
      <c r="AE277" s="22">
        <v>0</v>
      </c>
      <c r="AF277" s="22">
        <v>1011</v>
      </c>
      <c r="AG277" s="22">
        <v>1002.6</v>
      </c>
      <c r="AH277" s="23">
        <v>62</v>
      </c>
      <c r="AJ277" s="5"/>
      <c r="AK277" s="21">
        <v>34609</v>
      </c>
      <c r="AL277" s="22">
        <v>20.6</v>
      </c>
      <c r="AM277" s="22">
        <v>18</v>
      </c>
      <c r="AN277" s="22">
        <f t="shared" si="24"/>
        <v>19.3</v>
      </c>
      <c r="AO277" s="22">
        <v>0.3</v>
      </c>
      <c r="AP277" s="22">
        <v>1022</v>
      </c>
      <c r="AQ277" s="22">
        <v>1018.6</v>
      </c>
      <c r="AR277" s="23">
        <v>6</v>
      </c>
    </row>
    <row r="278" spans="2:44" x14ac:dyDescent="0.25">
      <c r="B278" s="5"/>
      <c r="C278" s="8">
        <v>33149</v>
      </c>
      <c r="D278" s="6">
        <v>23.6</v>
      </c>
      <c r="E278" s="6">
        <v>19.2</v>
      </c>
      <c r="F278" s="6">
        <f t="shared" si="21"/>
        <v>21.4</v>
      </c>
      <c r="G278" s="6">
        <v>22.8</v>
      </c>
      <c r="I278" s="5"/>
      <c r="J278" s="8">
        <v>33514</v>
      </c>
      <c r="K278" s="6">
        <v>22.4</v>
      </c>
      <c r="L278" s="6">
        <v>15.6</v>
      </c>
      <c r="M278" s="6">
        <f t="shared" si="22"/>
        <v>19</v>
      </c>
      <c r="N278" s="6">
        <v>0</v>
      </c>
      <c r="P278" s="5"/>
      <c r="Q278" s="21">
        <v>33879</v>
      </c>
      <c r="R278" s="22">
        <v>22.8</v>
      </c>
      <c r="S278" s="22">
        <v>18.2</v>
      </c>
      <c r="T278" s="22">
        <f t="shared" si="23"/>
        <v>20.5</v>
      </c>
      <c r="U278" s="22">
        <v>0</v>
      </c>
      <c r="V278" s="22">
        <v>1018.8</v>
      </c>
      <c r="W278" s="22">
        <v>1013.2</v>
      </c>
      <c r="X278" s="23">
        <v>18</v>
      </c>
      <c r="Z278" s="5"/>
      <c r="AA278" s="21">
        <v>34245</v>
      </c>
      <c r="AB278" s="22">
        <v>22</v>
      </c>
      <c r="AC278" s="22">
        <v>13</v>
      </c>
      <c r="AD278" s="22">
        <f t="shared" si="25"/>
        <v>17.5</v>
      </c>
      <c r="AE278" s="22">
        <v>0</v>
      </c>
      <c r="AF278" s="22">
        <v>1016.9</v>
      </c>
      <c r="AG278" s="22">
        <v>1011</v>
      </c>
      <c r="AH278" s="23">
        <v>54</v>
      </c>
      <c r="AJ278" s="5"/>
      <c r="AK278" s="21">
        <v>34610</v>
      </c>
      <c r="AL278" s="22">
        <v>22.6</v>
      </c>
      <c r="AM278" s="22">
        <v>16.2</v>
      </c>
      <c r="AN278" s="22">
        <f t="shared" si="24"/>
        <v>19.399999999999999</v>
      </c>
      <c r="AO278" s="22">
        <v>0</v>
      </c>
      <c r="AP278" s="22">
        <v>1018.6</v>
      </c>
      <c r="AQ278" s="22">
        <v>1016.2</v>
      </c>
      <c r="AR278" s="23">
        <v>20</v>
      </c>
    </row>
    <row r="279" spans="2:44" x14ac:dyDescent="0.25">
      <c r="B279" s="5"/>
      <c r="C279" s="8">
        <v>33150</v>
      </c>
      <c r="D279" s="6">
        <v>20</v>
      </c>
      <c r="E279" s="6">
        <v>16</v>
      </c>
      <c r="F279" s="6">
        <f t="shared" si="21"/>
        <v>18</v>
      </c>
      <c r="G279" s="6">
        <v>14.2</v>
      </c>
      <c r="I279" s="5"/>
      <c r="J279" s="8">
        <v>33515</v>
      </c>
      <c r="K279" s="6">
        <v>23.2</v>
      </c>
      <c r="L279" s="6">
        <v>18.2</v>
      </c>
      <c r="M279" s="6">
        <f t="shared" si="22"/>
        <v>20.7</v>
      </c>
      <c r="N279" s="6">
        <v>0</v>
      </c>
      <c r="P279" s="5"/>
      <c r="Q279" s="21">
        <v>33880</v>
      </c>
      <c r="R279" s="22">
        <v>24.6</v>
      </c>
      <c r="S279" s="22">
        <v>15</v>
      </c>
      <c r="T279" s="22">
        <f t="shared" si="23"/>
        <v>19.8</v>
      </c>
      <c r="U279" s="22">
        <v>0.4</v>
      </c>
      <c r="V279" s="22">
        <v>1013.2</v>
      </c>
      <c r="W279" s="22">
        <v>1002.9</v>
      </c>
      <c r="X279" s="23">
        <v>54</v>
      </c>
      <c r="Z279" s="5"/>
      <c r="AA279" s="21">
        <v>34246</v>
      </c>
      <c r="AB279" s="22">
        <v>23.2</v>
      </c>
      <c r="AC279" s="22">
        <v>13.2</v>
      </c>
      <c r="AD279" s="22">
        <f t="shared" si="25"/>
        <v>18.2</v>
      </c>
      <c r="AE279" s="22">
        <v>0.2</v>
      </c>
      <c r="AF279" s="22">
        <v>1018.2</v>
      </c>
      <c r="AG279" s="22">
        <v>1014.8</v>
      </c>
      <c r="AH279" s="23">
        <v>30</v>
      </c>
      <c r="AJ279" s="5"/>
      <c r="AK279" s="21">
        <v>34611</v>
      </c>
      <c r="AL279" s="22">
        <v>21.6</v>
      </c>
      <c r="AM279" s="22">
        <v>18.2</v>
      </c>
      <c r="AN279" s="22">
        <f t="shared" si="24"/>
        <v>19.899999999999999</v>
      </c>
      <c r="AO279" s="22">
        <v>30.6</v>
      </c>
      <c r="AP279" s="22">
        <v>1019.2</v>
      </c>
      <c r="AQ279" s="22">
        <v>1017</v>
      </c>
      <c r="AR279" s="23">
        <v>24</v>
      </c>
    </row>
    <row r="280" spans="2:44" x14ac:dyDescent="0.25">
      <c r="B280" s="5"/>
      <c r="C280" s="8">
        <v>33151</v>
      </c>
      <c r="D280" s="6">
        <v>23</v>
      </c>
      <c r="E280" s="6">
        <v>11</v>
      </c>
      <c r="F280" s="6">
        <f t="shared" si="21"/>
        <v>17</v>
      </c>
      <c r="G280" s="6">
        <v>0</v>
      </c>
      <c r="I280" s="5"/>
      <c r="J280" s="8">
        <v>33516</v>
      </c>
      <c r="K280" s="6">
        <v>22.6</v>
      </c>
      <c r="L280" s="6">
        <v>15.2</v>
      </c>
      <c r="M280" s="6">
        <f t="shared" si="22"/>
        <v>18.899999999999999</v>
      </c>
      <c r="N280" s="6">
        <v>65</v>
      </c>
      <c r="P280" s="5"/>
      <c r="Q280" s="21">
        <v>33881</v>
      </c>
      <c r="R280" s="22">
        <v>18.8</v>
      </c>
      <c r="S280" s="22">
        <v>12.8</v>
      </c>
      <c r="T280" s="22">
        <f t="shared" si="23"/>
        <v>15.8</v>
      </c>
      <c r="U280" s="22">
        <v>0.2</v>
      </c>
      <c r="V280" s="22">
        <v>1003.1</v>
      </c>
      <c r="W280" s="22">
        <v>1002.6</v>
      </c>
      <c r="X280" s="23">
        <v>24</v>
      </c>
      <c r="Z280" s="5"/>
      <c r="AA280" s="21">
        <v>34247</v>
      </c>
      <c r="AB280" s="22">
        <v>20.399999999999999</v>
      </c>
      <c r="AC280" s="22">
        <v>16.600000000000001</v>
      </c>
      <c r="AD280" s="22">
        <f t="shared" si="25"/>
        <v>18.5</v>
      </c>
      <c r="AE280" s="22">
        <v>0.6</v>
      </c>
      <c r="AF280" s="22">
        <v>1014.8</v>
      </c>
      <c r="AG280" s="22">
        <v>1010.6</v>
      </c>
      <c r="AH280" s="23">
        <v>18</v>
      </c>
      <c r="AJ280" s="5"/>
      <c r="AK280" s="21">
        <v>34612</v>
      </c>
      <c r="AL280" s="22">
        <v>18.399999999999999</v>
      </c>
      <c r="AM280" s="22">
        <v>14.2</v>
      </c>
      <c r="AN280" s="22">
        <f t="shared" si="24"/>
        <v>16.299999999999997</v>
      </c>
      <c r="AO280" s="22">
        <v>1.9</v>
      </c>
      <c r="AP280" s="22">
        <v>1025.2</v>
      </c>
      <c r="AQ280" s="22">
        <v>1019.2</v>
      </c>
      <c r="AR280" s="23">
        <v>30</v>
      </c>
    </row>
    <row r="281" spans="2:44" x14ac:dyDescent="0.25">
      <c r="B281" s="5"/>
      <c r="C281" s="8">
        <v>33152</v>
      </c>
      <c r="D281" s="6">
        <v>24.2</v>
      </c>
      <c r="E281" s="6">
        <v>13.4</v>
      </c>
      <c r="F281" s="6">
        <f t="shared" si="21"/>
        <v>18.8</v>
      </c>
      <c r="G281" s="6">
        <v>0</v>
      </c>
      <c r="I281" s="5"/>
      <c r="J281" s="8">
        <v>33517</v>
      </c>
      <c r="K281" s="6">
        <v>20</v>
      </c>
      <c r="L281" s="6">
        <v>14.6</v>
      </c>
      <c r="M281" s="6">
        <f t="shared" si="22"/>
        <v>17.3</v>
      </c>
      <c r="N281" s="6">
        <v>0</v>
      </c>
      <c r="P281" s="5"/>
      <c r="Q281" s="21">
        <v>33882</v>
      </c>
      <c r="R281" s="22">
        <v>21</v>
      </c>
      <c r="S281" s="22">
        <v>14.4</v>
      </c>
      <c r="T281" s="22">
        <f t="shared" si="23"/>
        <v>17.7</v>
      </c>
      <c r="U281" s="22">
        <v>0.2</v>
      </c>
      <c r="V281" s="22">
        <v>1006.6</v>
      </c>
      <c r="W281" s="22">
        <v>1002.6</v>
      </c>
      <c r="X281" s="23">
        <v>14</v>
      </c>
      <c r="Z281" s="5"/>
      <c r="AA281" s="21">
        <v>34248</v>
      </c>
      <c r="AB281" s="22">
        <v>23</v>
      </c>
      <c r="AC281" s="22">
        <v>15.2</v>
      </c>
      <c r="AD281" s="22">
        <f t="shared" si="25"/>
        <v>19.100000000000001</v>
      </c>
      <c r="AE281" s="22">
        <v>0</v>
      </c>
      <c r="AF281" s="22">
        <v>1013.2</v>
      </c>
      <c r="AG281" s="22">
        <v>1011.2</v>
      </c>
      <c r="AH281" s="23">
        <v>36</v>
      </c>
      <c r="AJ281" s="5"/>
      <c r="AK281" s="21">
        <v>34613</v>
      </c>
      <c r="AL281" s="22">
        <v>20.6</v>
      </c>
      <c r="AM281" s="22">
        <v>13.8</v>
      </c>
      <c r="AN281" s="22">
        <f t="shared" si="24"/>
        <v>17.200000000000003</v>
      </c>
      <c r="AO281" s="22">
        <v>0</v>
      </c>
      <c r="AP281" s="22">
        <v>1027.9000000000001</v>
      </c>
      <c r="AQ281" s="22">
        <v>1025.2</v>
      </c>
      <c r="AR281" s="23">
        <v>36</v>
      </c>
    </row>
    <row r="282" spans="2:44" x14ac:dyDescent="0.25">
      <c r="B282" s="5"/>
      <c r="C282" s="8">
        <v>33153</v>
      </c>
      <c r="D282" s="6">
        <v>21.6</v>
      </c>
      <c r="E282" s="6">
        <v>15</v>
      </c>
      <c r="F282" s="6">
        <f t="shared" si="21"/>
        <v>18.3</v>
      </c>
      <c r="G282" s="6">
        <v>26.2</v>
      </c>
      <c r="I282" s="5"/>
      <c r="J282" s="8">
        <v>33518</v>
      </c>
      <c r="K282" s="6">
        <v>19.2</v>
      </c>
      <c r="L282" s="6">
        <v>10.6</v>
      </c>
      <c r="M282" s="6">
        <f t="shared" si="22"/>
        <v>14.899999999999999</v>
      </c>
      <c r="N282" s="6">
        <v>0</v>
      </c>
      <c r="P282" s="5"/>
      <c r="Q282" s="21">
        <v>33883</v>
      </c>
      <c r="R282" s="22">
        <v>21</v>
      </c>
      <c r="S282" s="22">
        <v>14.2</v>
      </c>
      <c r="T282" s="22">
        <f t="shared" si="23"/>
        <v>17.600000000000001</v>
      </c>
      <c r="U282" s="22">
        <v>0.1</v>
      </c>
      <c r="V282" s="22">
        <v>1013.2</v>
      </c>
      <c r="W282" s="22">
        <v>1006.6</v>
      </c>
      <c r="X282" s="23">
        <v>18</v>
      </c>
      <c r="Z282" s="5"/>
      <c r="AA282" s="21">
        <v>34249</v>
      </c>
      <c r="AB282" s="22">
        <v>21.2</v>
      </c>
      <c r="AC282" s="22">
        <v>14.6</v>
      </c>
      <c r="AD282" s="22">
        <f t="shared" si="25"/>
        <v>17.899999999999999</v>
      </c>
      <c r="AE282" s="22">
        <v>3</v>
      </c>
      <c r="AF282" s="22">
        <v>1013.6</v>
      </c>
      <c r="AG282" s="22">
        <v>1011</v>
      </c>
      <c r="AH282" s="23">
        <v>30</v>
      </c>
      <c r="AJ282" s="5"/>
      <c r="AK282" s="21">
        <v>34614</v>
      </c>
      <c r="AL282" s="22">
        <v>18.600000000000001</v>
      </c>
      <c r="AM282" s="22">
        <v>11.8</v>
      </c>
      <c r="AN282" s="22">
        <f t="shared" si="24"/>
        <v>15.200000000000001</v>
      </c>
      <c r="AO282" s="22">
        <v>0</v>
      </c>
      <c r="AP282" s="22">
        <v>1026.5999999999999</v>
      </c>
      <c r="AQ282" s="22">
        <v>1020.4</v>
      </c>
      <c r="AR282" s="23">
        <v>10</v>
      </c>
    </row>
    <row r="283" spans="2:44" x14ac:dyDescent="0.25">
      <c r="B283" s="5"/>
      <c r="C283" s="8">
        <v>33154</v>
      </c>
      <c r="D283" s="6">
        <v>22.6</v>
      </c>
      <c r="E283" s="6">
        <v>14.6</v>
      </c>
      <c r="F283" s="6">
        <f t="shared" si="21"/>
        <v>18.600000000000001</v>
      </c>
      <c r="G283" s="6">
        <v>2.8</v>
      </c>
      <c r="I283" s="5"/>
      <c r="J283" s="8">
        <v>33519</v>
      </c>
      <c r="K283" s="6">
        <v>21.4</v>
      </c>
      <c r="L283" s="6">
        <v>13.4</v>
      </c>
      <c r="M283" s="6">
        <f t="shared" si="22"/>
        <v>17.399999999999999</v>
      </c>
      <c r="N283" s="6">
        <v>0</v>
      </c>
      <c r="P283" s="5"/>
      <c r="Q283" s="21">
        <v>33884</v>
      </c>
      <c r="R283" s="22">
        <v>18.8</v>
      </c>
      <c r="S283" s="22">
        <v>15</v>
      </c>
      <c r="T283" s="22">
        <f t="shared" si="23"/>
        <v>16.899999999999999</v>
      </c>
      <c r="U283" s="22">
        <v>0.1</v>
      </c>
      <c r="V283" s="22">
        <v>1019.9</v>
      </c>
      <c r="W283" s="22">
        <v>1013.2</v>
      </c>
      <c r="X283" s="23">
        <v>22</v>
      </c>
      <c r="Z283" s="5"/>
      <c r="AA283" s="21">
        <v>34250</v>
      </c>
      <c r="AB283" s="22">
        <v>19.600000000000001</v>
      </c>
      <c r="AC283" s="22">
        <v>14</v>
      </c>
      <c r="AD283" s="22">
        <f t="shared" si="25"/>
        <v>16.8</v>
      </c>
      <c r="AE283" s="22">
        <v>0</v>
      </c>
      <c r="AF283" s="22">
        <v>1017.6</v>
      </c>
      <c r="AG283" s="22">
        <v>1011</v>
      </c>
      <c r="AH283" s="23">
        <v>40</v>
      </c>
      <c r="AJ283" s="5"/>
      <c r="AK283" s="21">
        <v>34615</v>
      </c>
      <c r="AL283" s="22">
        <v>18.600000000000001</v>
      </c>
      <c r="AM283" s="22">
        <v>13.8</v>
      </c>
      <c r="AN283" s="22">
        <f t="shared" si="24"/>
        <v>16.200000000000003</v>
      </c>
      <c r="AO283" s="22">
        <v>0</v>
      </c>
      <c r="AP283" s="22">
        <v>1021.2</v>
      </c>
      <c r="AQ283" s="22">
        <v>1019</v>
      </c>
      <c r="AR283" s="23">
        <v>10</v>
      </c>
    </row>
    <row r="284" spans="2:44" x14ac:dyDescent="0.25">
      <c r="B284" s="5"/>
      <c r="C284" s="8">
        <v>33155</v>
      </c>
      <c r="D284" s="6">
        <v>21</v>
      </c>
      <c r="E284" s="6">
        <v>14.2</v>
      </c>
      <c r="F284" s="6">
        <f t="shared" si="21"/>
        <v>17.600000000000001</v>
      </c>
      <c r="G284" s="6">
        <v>0.4</v>
      </c>
      <c r="I284" s="5"/>
      <c r="J284" s="8">
        <v>33520</v>
      </c>
      <c r="K284" s="6">
        <v>23.6</v>
      </c>
      <c r="L284" s="6">
        <v>17.399999999999999</v>
      </c>
      <c r="M284" s="6">
        <f t="shared" si="22"/>
        <v>20.5</v>
      </c>
      <c r="N284" s="6">
        <v>0.4</v>
      </c>
      <c r="P284" s="5"/>
      <c r="Q284" s="21">
        <v>33885</v>
      </c>
      <c r="R284" s="22">
        <v>19</v>
      </c>
      <c r="S284" s="22">
        <v>16.2</v>
      </c>
      <c r="T284" s="22">
        <f t="shared" si="23"/>
        <v>17.600000000000001</v>
      </c>
      <c r="U284" s="22">
        <v>44.8</v>
      </c>
      <c r="V284" s="22">
        <v>1021.2</v>
      </c>
      <c r="W284" s="22">
        <v>1013.2</v>
      </c>
      <c r="X284" s="23">
        <v>54</v>
      </c>
      <c r="Z284" s="5"/>
      <c r="AA284" s="21">
        <v>34251</v>
      </c>
      <c r="AB284" s="22">
        <v>22.2</v>
      </c>
      <c r="AC284" s="22">
        <v>11.6</v>
      </c>
      <c r="AD284" s="22">
        <f t="shared" si="25"/>
        <v>16.899999999999999</v>
      </c>
      <c r="AE284" s="22">
        <v>0.7</v>
      </c>
      <c r="AF284" s="22">
        <v>1017.6</v>
      </c>
      <c r="AG284" s="22">
        <v>1019</v>
      </c>
      <c r="AH284" s="23">
        <v>21</v>
      </c>
      <c r="AJ284" s="5"/>
      <c r="AK284" s="21">
        <v>34616</v>
      </c>
      <c r="AL284" s="22">
        <v>20.399999999999999</v>
      </c>
      <c r="AM284" s="22">
        <v>14.6</v>
      </c>
      <c r="AN284" s="22">
        <f t="shared" si="24"/>
        <v>17.5</v>
      </c>
      <c r="AO284" s="22">
        <v>9.8000000000000007</v>
      </c>
      <c r="AP284" s="22">
        <v>1023</v>
      </c>
      <c r="AQ284" s="22">
        <v>1019.9</v>
      </c>
      <c r="AR284" s="23">
        <v>18</v>
      </c>
    </row>
    <row r="285" spans="2:44" x14ac:dyDescent="0.25">
      <c r="B285" s="5"/>
      <c r="C285" s="8">
        <v>33156</v>
      </c>
      <c r="D285" s="6">
        <v>23</v>
      </c>
      <c r="E285" s="6">
        <v>17.600000000000001</v>
      </c>
      <c r="F285" s="6">
        <f t="shared" si="21"/>
        <v>20.3</v>
      </c>
      <c r="G285" s="6">
        <v>0.4</v>
      </c>
      <c r="I285" s="5"/>
      <c r="J285" s="8">
        <v>33521</v>
      </c>
      <c r="K285" s="6">
        <v>26</v>
      </c>
      <c r="L285" s="6">
        <v>21.2</v>
      </c>
      <c r="M285" s="6">
        <f t="shared" si="22"/>
        <v>23.6</v>
      </c>
      <c r="N285" s="6">
        <v>0</v>
      </c>
      <c r="P285" s="5"/>
      <c r="Q285" s="21">
        <v>33886</v>
      </c>
      <c r="R285" s="22">
        <v>20.6</v>
      </c>
      <c r="S285" s="22">
        <v>15.2</v>
      </c>
      <c r="T285" s="22">
        <f t="shared" si="23"/>
        <v>17.899999999999999</v>
      </c>
      <c r="U285" s="22">
        <v>8</v>
      </c>
      <c r="V285" s="22">
        <v>1013.8</v>
      </c>
      <c r="W285" s="22">
        <v>1007.9</v>
      </c>
      <c r="X285" s="23">
        <v>75</v>
      </c>
      <c r="Z285" s="5"/>
      <c r="AA285" s="21">
        <v>34252</v>
      </c>
      <c r="AB285" s="22">
        <v>24</v>
      </c>
      <c r="AC285" s="22">
        <v>16.2</v>
      </c>
      <c r="AD285" s="22">
        <f t="shared" si="25"/>
        <v>20.100000000000001</v>
      </c>
      <c r="AE285" s="22">
        <v>0</v>
      </c>
      <c r="AF285" s="22">
        <v>1019</v>
      </c>
      <c r="AG285" s="22">
        <v>1014</v>
      </c>
      <c r="AH285" s="23">
        <v>21</v>
      </c>
      <c r="AJ285" s="5"/>
      <c r="AK285" s="21">
        <v>34617</v>
      </c>
      <c r="AL285" s="22">
        <v>21.4</v>
      </c>
      <c r="AM285" s="22">
        <v>18.8</v>
      </c>
      <c r="AN285" s="22">
        <f t="shared" si="24"/>
        <v>20.100000000000001</v>
      </c>
      <c r="AO285" s="22">
        <v>43.4</v>
      </c>
      <c r="AP285" s="22">
        <v>1020.6</v>
      </c>
      <c r="AQ285" s="22">
        <v>1018.6</v>
      </c>
      <c r="AR285" s="23">
        <v>50</v>
      </c>
    </row>
    <row r="286" spans="2:44" x14ac:dyDescent="0.25">
      <c r="B286" s="5"/>
      <c r="C286" s="8">
        <v>33157</v>
      </c>
      <c r="D286" s="6">
        <v>23.6</v>
      </c>
      <c r="E286" s="6">
        <v>19.2</v>
      </c>
      <c r="F286" s="6">
        <f t="shared" si="21"/>
        <v>21.4</v>
      </c>
      <c r="G286" s="6">
        <v>17.600000000000001</v>
      </c>
      <c r="I286" s="5"/>
      <c r="J286" s="8">
        <v>33522</v>
      </c>
      <c r="K286" s="6">
        <v>22.6</v>
      </c>
      <c r="L286" s="6">
        <v>17.600000000000001</v>
      </c>
      <c r="M286" s="6">
        <f t="shared" si="22"/>
        <v>20.100000000000001</v>
      </c>
      <c r="N286" s="6">
        <v>0.8</v>
      </c>
      <c r="P286" s="5"/>
      <c r="Q286" s="21">
        <v>33887</v>
      </c>
      <c r="R286" s="22">
        <v>21.4</v>
      </c>
      <c r="S286" s="22">
        <v>12.6</v>
      </c>
      <c r="T286" s="22">
        <f t="shared" si="23"/>
        <v>17</v>
      </c>
      <c r="U286" s="22">
        <v>0.4</v>
      </c>
      <c r="V286" s="22">
        <v>1011.6</v>
      </c>
      <c r="W286" s="22">
        <v>1010</v>
      </c>
      <c r="X286" s="23">
        <v>36</v>
      </c>
      <c r="Z286" s="5"/>
      <c r="AA286" s="21">
        <v>34253</v>
      </c>
      <c r="AB286" s="22">
        <v>22.8</v>
      </c>
      <c r="AC286" s="22">
        <v>18.600000000000001</v>
      </c>
      <c r="AD286" s="22">
        <f t="shared" si="25"/>
        <v>20.700000000000003</v>
      </c>
      <c r="AE286" s="22">
        <v>0</v>
      </c>
      <c r="AF286" s="22">
        <v>1014</v>
      </c>
      <c r="AG286" s="22">
        <v>1009.8</v>
      </c>
      <c r="AH286" s="23">
        <v>8</v>
      </c>
      <c r="AJ286" s="5"/>
      <c r="AK286" s="21">
        <v>34618</v>
      </c>
      <c r="AL286" s="22">
        <v>20</v>
      </c>
      <c r="AM286" s="22">
        <v>18</v>
      </c>
      <c r="AN286" s="22">
        <f t="shared" si="24"/>
        <v>19</v>
      </c>
      <c r="AO286" s="22">
        <v>40.6</v>
      </c>
      <c r="AP286" s="22">
        <v>1025.2</v>
      </c>
      <c r="AQ286" s="22">
        <v>1020.6</v>
      </c>
      <c r="AR286" s="23">
        <v>20</v>
      </c>
    </row>
    <row r="287" spans="2:44" x14ac:dyDescent="0.25">
      <c r="B287" s="5"/>
      <c r="C287" s="8">
        <v>33158</v>
      </c>
      <c r="D287" s="6">
        <v>20.399999999999999</v>
      </c>
      <c r="E287" s="6">
        <v>17</v>
      </c>
      <c r="F287" s="6">
        <f t="shared" si="21"/>
        <v>18.7</v>
      </c>
      <c r="G287" s="6">
        <v>11</v>
      </c>
      <c r="I287" s="5"/>
      <c r="J287" s="8">
        <v>33523</v>
      </c>
      <c r="K287" s="6">
        <v>22.6</v>
      </c>
      <c r="L287" s="6">
        <v>14.8</v>
      </c>
      <c r="M287" s="6">
        <f t="shared" si="22"/>
        <v>18.700000000000003</v>
      </c>
      <c r="N287" s="6">
        <v>0</v>
      </c>
      <c r="P287" s="5"/>
      <c r="Q287" s="21">
        <v>33888</v>
      </c>
      <c r="R287" s="22">
        <v>19.8</v>
      </c>
      <c r="S287" s="22">
        <v>13.4</v>
      </c>
      <c r="T287" s="22">
        <f t="shared" si="23"/>
        <v>16.600000000000001</v>
      </c>
      <c r="U287" s="22">
        <v>0.4</v>
      </c>
      <c r="V287" s="22">
        <v>1011.9</v>
      </c>
      <c r="W287" s="22">
        <v>1010.8</v>
      </c>
      <c r="X287" s="23">
        <v>24</v>
      </c>
      <c r="Z287" s="5"/>
      <c r="AA287" s="21">
        <v>34254</v>
      </c>
      <c r="AB287" s="22">
        <v>23.8</v>
      </c>
      <c r="AC287" s="22">
        <v>19</v>
      </c>
      <c r="AD287" s="22">
        <f t="shared" si="25"/>
        <v>21.4</v>
      </c>
      <c r="AE287" s="22">
        <v>0</v>
      </c>
      <c r="AF287" s="22">
        <v>1010.8</v>
      </c>
      <c r="AG287" s="22">
        <v>1008.6</v>
      </c>
      <c r="AH287" s="23">
        <v>36</v>
      </c>
      <c r="AJ287" s="5"/>
      <c r="AK287" s="21">
        <v>34619</v>
      </c>
      <c r="AL287" s="22">
        <v>21.6</v>
      </c>
      <c r="AM287" s="22">
        <v>18.399999999999999</v>
      </c>
      <c r="AN287" s="22">
        <f t="shared" si="24"/>
        <v>20</v>
      </c>
      <c r="AO287" s="22">
        <v>0.1</v>
      </c>
      <c r="AP287" s="22">
        <v>1027.5</v>
      </c>
      <c r="AQ287" s="22">
        <v>1025.2</v>
      </c>
      <c r="AR287" s="23">
        <v>18</v>
      </c>
    </row>
    <row r="288" spans="2:44" x14ac:dyDescent="0.25">
      <c r="B288" s="5"/>
      <c r="C288" s="8">
        <v>33159</v>
      </c>
      <c r="D288" s="6">
        <v>22</v>
      </c>
      <c r="E288" s="6">
        <v>16.600000000000001</v>
      </c>
      <c r="F288" s="6">
        <f t="shared" si="21"/>
        <v>19.3</v>
      </c>
      <c r="G288" s="6">
        <v>18</v>
      </c>
      <c r="I288" s="5"/>
      <c r="J288" s="8">
        <v>33524</v>
      </c>
      <c r="K288" s="6">
        <v>21.6</v>
      </c>
      <c r="L288" s="6">
        <v>14</v>
      </c>
      <c r="M288" s="6">
        <f t="shared" si="22"/>
        <v>17.8</v>
      </c>
      <c r="N288" s="6">
        <v>0</v>
      </c>
      <c r="P288" s="5"/>
      <c r="Q288" s="21">
        <v>33889</v>
      </c>
      <c r="R288" s="22">
        <v>16.399999999999999</v>
      </c>
      <c r="S288" s="22">
        <v>15.4</v>
      </c>
      <c r="T288" s="22">
        <f t="shared" si="23"/>
        <v>15.899999999999999</v>
      </c>
      <c r="U288" s="22">
        <v>1.8</v>
      </c>
      <c r="V288" s="22">
        <v>1014</v>
      </c>
      <c r="W288" s="22">
        <v>1011.9</v>
      </c>
      <c r="X288" s="23">
        <v>18</v>
      </c>
      <c r="Z288" s="5"/>
      <c r="AA288" s="21">
        <v>34255</v>
      </c>
      <c r="AB288" s="22">
        <v>20.2</v>
      </c>
      <c r="AC288" s="22">
        <v>15.2</v>
      </c>
      <c r="AD288" s="22">
        <f t="shared" si="25"/>
        <v>17.7</v>
      </c>
      <c r="AE288" s="22">
        <v>2.2000000000000002</v>
      </c>
      <c r="AF288" s="22">
        <v>1011.6</v>
      </c>
      <c r="AG288" s="22">
        <v>1006.6</v>
      </c>
      <c r="AH288" s="23">
        <v>24</v>
      </c>
      <c r="AJ288" s="5"/>
      <c r="AK288" s="21">
        <v>34620</v>
      </c>
      <c r="AL288" s="22">
        <v>20</v>
      </c>
      <c r="AM288" s="22">
        <v>18.2</v>
      </c>
      <c r="AN288" s="22">
        <f t="shared" si="24"/>
        <v>19.100000000000001</v>
      </c>
      <c r="AO288" s="22">
        <v>0</v>
      </c>
      <c r="AP288" s="22">
        <v>1028.8</v>
      </c>
      <c r="AQ288" s="22">
        <v>1027.5</v>
      </c>
      <c r="AR288" s="23">
        <v>0</v>
      </c>
    </row>
    <row r="289" spans="2:44" x14ac:dyDescent="0.25">
      <c r="B289" s="5"/>
      <c r="C289" s="8">
        <v>33160</v>
      </c>
      <c r="D289" s="6">
        <v>21.8</v>
      </c>
      <c r="E289" s="6">
        <v>16.2</v>
      </c>
      <c r="F289" s="6">
        <f t="shared" si="21"/>
        <v>19</v>
      </c>
      <c r="G289" s="6">
        <v>14</v>
      </c>
      <c r="I289" s="5"/>
      <c r="J289" s="8">
        <v>33525</v>
      </c>
      <c r="K289" s="6">
        <v>22</v>
      </c>
      <c r="L289" s="6">
        <v>14.8</v>
      </c>
      <c r="M289" s="6">
        <f t="shared" si="22"/>
        <v>18.399999999999999</v>
      </c>
      <c r="N289" s="6">
        <v>0</v>
      </c>
      <c r="P289" s="5"/>
      <c r="Q289" s="21">
        <v>33890</v>
      </c>
      <c r="R289" s="22">
        <v>19.2</v>
      </c>
      <c r="S289" s="22">
        <v>15</v>
      </c>
      <c r="T289" s="22">
        <f t="shared" si="23"/>
        <v>17.100000000000001</v>
      </c>
      <c r="U289" s="22">
        <v>0.3</v>
      </c>
      <c r="V289" s="22">
        <v>1017.2</v>
      </c>
      <c r="W289" s="22">
        <v>1014</v>
      </c>
      <c r="X289" s="23">
        <v>24</v>
      </c>
      <c r="Z289" s="5"/>
      <c r="AA289" s="21">
        <v>34256</v>
      </c>
      <c r="AB289" s="22">
        <v>20.399999999999999</v>
      </c>
      <c r="AC289" s="22">
        <v>14.8</v>
      </c>
      <c r="AD289" s="22">
        <f t="shared" si="25"/>
        <v>17.600000000000001</v>
      </c>
      <c r="AE289" s="22">
        <v>0</v>
      </c>
      <c r="AF289" s="22">
        <v>1017.2</v>
      </c>
      <c r="AG289" s="22">
        <v>1010.6</v>
      </c>
      <c r="AH289" s="23">
        <v>42</v>
      </c>
      <c r="AJ289" s="5"/>
      <c r="AK289" s="21">
        <v>34621</v>
      </c>
      <c r="AL289" s="22">
        <v>21.2</v>
      </c>
      <c r="AM289" s="22">
        <v>15.8</v>
      </c>
      <c r="AN289" s="22">
        <f t="shared" si="24"/>
        <v>18.5</v>
      </c>
      <c r="AO289" s="22">
        <v>0</v>
      </c>
      <c r="AP289" s="22">
        <v>1028.3</v>
      </c>
      <c r="AQ289" s="22">
        <v>1025</v>
      </c>
      <c r="AR289" s="23">
        <v>0</v>
      </c>
    </row>
    <row r="290" spans="2:44" x14ac:dyDescent="0.25">
      <c r="B290" s="5"/>
      <c r="C290" s="8">
        <v>33161</v>
      </c>
      <c r="D290" s="6">
        <v>22</v>
      </c>
      <c r="E290" s="6">
        <v>17.399999999999999</v>
      </c>
      <c r="F290" s="6">
        <f t="shared" si="21"/>
        <v>19.7</v>
      </c>
      <c r="G290" s="6">
        <v>0.1</v>
      </c>
      <c r="I290" s="5"/>
      <c r="J290" s="8">
        <v>33526</v>
      </c>
      <c r="K290" s="6">
        <v>18.8</v>
      </c>
      <c r="L290" s="6">
        <v>14</v>
      </c>
      <c r="M290" s="6">
        <f t="shared" si="22"/>
        <v>16.399999999999999</v>
      </c>
      <c r="N290" s="6">
        <v>0</v>
      </c>
      <c r="P290" s="5"/>
      <c r="Q290" s="21">
        <v>33891</v>
      </c>
      <c r="R290" s="22">
        <v>18.600000000000001</v>
      </c>
      <c r="S290" s="22">
        <v>14.6</v>
      </c>
      <c r="T290" s="22">
        <f t="shared" si="23"/>
        <v>16.600000000000001</v>
      </c>
      <c r="U290" s="22">
        <v>0.2</v>
      </c>
      <c r="V290" s="22">
        <v>1019.9</v>
      </c>
      <c r="W290" s="22">
        <v>1016.8</v>
      </c>
      <c r="X290" s="23">
        <v>28</v>
      </c>
      <c r="Z290" s="5"/>
      <c r="AA290" s="21">
        <v>34257</v>
      </c>
      <c r="AB290" s="22">
        <v>21.2</v>
      </c>
      <c r="AC290" s="22">
        <v>14</v>
      </c>
      <c r="AD290" s="22">
        <f t="shared" si="25"/>
        <v>17.600000000000001</v>
      </c>
      <c r="AE290" s="22">
        <v>0</v>
      </c>
      <c r="AF290" s="22">
        <v>1021.2</v>
      </c>
      <c r="AG290" s="22">
        <v>1017.2</v>
      </c>
      <c r="AH290" s="23">
        <v>22</v>
      </c>
      <c r="AJ290" s="5"/>
      <c r="AK290" s="21">
        <v>34622</v>
      </c>
      <c r="AL290" s="22">
        <v>20.2</v>
      </c>
      <c r="AM290" s="22">
        <v>15.2</v>
      </c>
      <c r="AN290" s="22">
        <f t="shared" si="24"/>
        <v>17.7</v>
      </c>
      <c r="AO290" s="22">
        <v>1.6</v>
      </c>
      <c r="AP290" s="22">
        <v>1025</v>
      </c>
      <c r="AQ290" s="22">
        <v>1019.9</v>
      </c>
      <c r="AR290" s="23">
        <v>6</v>
      </c>
    </row>
    <row r="291" spans="2:44" x14ac:dyDescent="0.25">
      <c r="B291" s="5"/>
      <c r="C291" s="8">
        <v>33162</v>
      </c>
      <c r="D291" s="6">
        <v>23.8</v>
      </c>
      <c r="E291" s="6">
        <v>16.8</v>
      </c>
      <c r="F291" s="6">
        <f t="shared" si="21"/>
        <v>20.3</v>
      </c>
      <c r="G291" s="6">
        <v>0</v>
      </c>
      <c r="I291" s="5"/>
      <c r="J291" s="8">
        <v>33527</v>
      </c>
      <c r="K291" s="6">
        <v>20</v>
      </c>
      <c r="L291" s="6">
        <v>12.8</v>
      </c>
      <c r="M291" s="6">
        <f t="shared" si="22"/>
        <v>16.399999999999999</v>
      </c>
      <c r="N291" s="6">
        <v>0</v>
      </c>
      <c r="P291" s="5"/>
      <c r="Q291" s="21">
        <v>33892</v>
      </c>
      <c r="R291" s="22">
        <v>19</v>
      </c>
      <c r="S291" s="22">
        <v>12.6</v>
      </c>
      <c r="T291" s="22">
        <f t="shared" si="23"/>
        <v>15.8</v>
      </c>
      <c r="U291" s="22">
        <v>0</v>
      </c>
      <c r="V291" s="22">
        <v>1016.8</v>
      </c>
      <c r="W291" s="22">
        <v>1009.2</v>
      </c>
      <c r="X291" s="23">
        <v>29</v>
      </c>
      <c r="Z291" s="5"/>
      <c r="AA291" s="21">
        <v>34258</v>
      </c>
      <c r="AB291" s="22">
        <v>20.399999999999999</v>
      </c>
      <c r="AC291" s="22">
        <v>12.2</v>
      </c>
      <c r="AD291" s="22">
        <f t="shared" si="25"/>
        <v>16.299999999999997</v>
      </c>
      <c r="AE291" s="22">
        <v>9.1999999999999993</v>
      </c>
      <c r="AF291" s="22">
        <v>1019.9</v>
      </c>
      <c r="AG291" s="22">
        <v>1013.2</v>
      </c>
      <c r="AH291" s="23">
        <v>40</v>
      </c>
      <c r="AJ291" s="5"/>
      <c r="AK291" s="21">
        <v>34623</v>
      </c>
      <c r="AL291" s="22">
        <v>18.399999999999999</v>
      </c>
      <c r="AM291" s="22">
        <v>17.399999999999999</v>
      </c>
      <c r="AN291" s="22">
        <f t="shared" si="24"/>
        <v>17.899999999999999</v>
      </c>
      <c r="AO291" s="22">
        <v>1.8</v>
      </c>
      <c r="AP291" s="22">
        <v>1019.9</v>
      </c>
      <c r="AQ291" s="22">
        <v>1017.1</v>
      </c>
      <c r="AR291" s="23">
        <v>30</v>
      </c>
    </row>
    <row r="292" spans="2:44" x14ac:dyDescent="0.25">
      <c r="B292" s="5"/>
      <c r="C292" s="8">
        <v>33163</v>
      </c>
      <c r="D292" s="6">
        <v>23.2</v>
      </c>
      <c r="E292" s="6">
        <v>16.2</v>
      </c>
      <c r="F292" s="6">
        <f t="shared" si="21"/>
        <v>19.7</v>
      </c>
      <c r="G292" s="6">
        <v>5.8</v>
      </c>
      <c r="I292" s="5"/>
      <c r="J292" s="8">
        <v>33528</v>
      </c>
      <c r="K292" s="6">
        <v>22.6</v>
      </c>
      <c r="L292" s="6">
        <v>12</v>
      </c>
      <c r="M292" s="6">
        <f t="shared" si="22"/>
        <v>17.3</v>
      </c>
      <c r="N292" s="6">
        <v>0</v>
      </c>
      <c r="P292" s="5"/>
      <c r="Q292" s="21">
        <v>33893</v>
      </c>
      <c r="R292" s="22">
        <v>19.2</v>
      </c>
      <c r="S292" s="22">
        <v>14</v>
      </c>
      <c r="T292" s="22">
        <f t="shared" si="23"/>
        <v>16.600000000000001</v>
      </c>
      <c r="U292" s="22">
        <v>6.8</v>
      </c>
      <c r="V292" s="22">
        <v>1009.2</v>
      </c>
      <c r="W292" s="22">
        <v>999.9</v>
      </c>
      <c r="X292" s="23">
        <v>8</v>
      </c>
      <c r="Z292" s="5"/>
      <c r="AA292" s="21">
        <v>34259</v>
      </c>
      <c r="AB292" s="22">
        <v>22.2</v>
      </c>
      <c r="AC292" s="22">
        <v>15.2</v>
      </c>
      <c r="AD292" s="22">
        <f t="shared" si="25"/>
        <v>18.7</v>
      </c>
      <c r="AE292" s="22">
        <v>0</v>
      </c>
      <c r="AF292" s="22">
        <v>1023.9</v>
      </c>
      <c r="AG292" s="22">
        <v>1015.9</v>
      </c>
      <c r="AH292" s="23">
        <v>31</v>
      </c>
      <c r="AJ292" s="5"/>
      <c r="AK292" s="21">
        <v>34624</v>
      </c>
      <c r="AL292" s="22">
        <v>20.6</v>
      </c>
      <c r="AM292" s="22">
        <v>16.8</v>
      </c>
      <c r="AN292" s="22">
        <f t="shared" si="24"/>
        <v>18.700000000000003</v>
      </c>
      <c r="AO292" s="22">
        <v>0</v>
      </c>
      <c r="AP292" s="22">
        <v>1017.1</v>
      </c>
      <c r="AQ292" s="22">
        <v>1015.1</v>
      </c>
      <c r="AR292" s="23">
        <v>14</v>
      </c>
    </row>
    <row r="293" spans="2:44" x14ac:dyDescent="0.25">
      <c r="B293" s="5"/>
      <c r="C293" s="8">
        <v>33164</v>
      </c>
      <c r="D293" s="6">
        <v>23</v>
      </c>
      <c r="E293" s="6">
        <v>13.4</v>
      </c>
      <c r="F293" s="6">
        <f t="shared" si="21"/>
        <v>18.2</v>
      </c>
      <c r="G293" s="6">
        <v>0</v>
      </c>
      <c r="I293" s="5"/>
      <c r="J293" s="8">
        <v>33529</v>
      </c>
      <c r="K293" s="6">
        <v>22.4</v>
      </c>
      <c r="L293" s="6">
        <v>13.8</v>
      </c>
      <c r="M293" s="6">
        <f t="shared" si="22"/>
        <v>18.100000000000001</v>
      </c>
      <c r="N293" s="6">
        <v>0</v>
      </c>
      <c r="P293" s="5"/>
      <c r="Q293" s="21">
        <v>33894</v>
      </c>
      <c r="R293" s="22">
        <v>17.8</v>
      </c>
      <c r="S293" s="22">
        <v>10.8</v>
      </c>
      <c r="T293" s="22">
        <f t="shared" si="23"/>
        <v>14.3</v>
      </c>
      <c r="U293" s="22">
        <v>3.5</v>
      </c>
      <c r="V293" s="22">
        <v>1011.9</v>
      </c>
      <c r="W293" s="22">
        <v>997.2</v>
      </c>
      <c r="X293" s="23">
        <v>26</v>
      </c>
      <c r="Z293" s="5"/>
      <c r="AA293" s="21">
        <v>34260</v>
      </c>
      <c r="AB293" s="22">
        <v>19.600000000000001</v>
      </c>
      <c r="AC293" s="22">
        <v>13.4</v>
      </c>
      <c r="AD293" s="22">
        <f t="shared" si="25"/>
        <v>16.5</v>
      </c>
      <c r="AE293" s="22">
        <v>0</v>
      </c>
      <c r="AF293" s="22">
        <v>1028.5</v>
      </c>
      <c r="AG293" s="22">
        <v>1023.9</v>
      </c>
      <c r="AH293" s="23">
        <v>16</v>
      </c>
      <c r="AJ293" s="5"/>
      <c r="AK293" s="21">
        <v>34625</v>
      </c>
      <c r="AL293" s="22">
        <v>19.2</v>
      </c>
      <c r="AM293" s="22">
        <v>15.2</v>
      </c>
      <c r="AN293" s="22">
        <f t="shared" si="24"/>
        <v>17.2</v>
      </c>
      <c r="AO293" s="22">
        <v>0.8</v>
      </c>
      <c r="AP293" s="22">
        <v>1015.1</v>
      </c>
      <c r="AQ293" s="22">
        <v>1009.9</v>
      </c>
      <c r="AR293" s="23">
        <v>18</v>
      </c>
    </row>
    <row r="294" spans="2:44" x14ac:dyDescent="0.25">
      <c r="B294" s="5"/>
      <c r="C294" s="8">
        <v>33165</v>
      </c>
      <c r="D294" s="6">
        <v>21.6</v>
      </c>
      <c r="E294" s="6">
        <v>15.4</v>
      </c>
      <c r="F294" s="6">
        <f t="shared" si="21"/>
        <v>18.5</v>
      </c>
      <c r="G294" s="6">
        <v>0.8</v>
      </c>
      <c r="I294" s="5"/>
      <c r="J294" s="8">
        <v>33530</v>
      </c>
      <c r="K294" s="6">
        <v>14.8</v>
      </c>
      <c r="L294" s="6">
        <v>10.8</v>
      </c>
      <c r="M294" s="6">
        <f t="shared" si="22"/>
        <v>12.8</v>
      </c>
      <c r="N294" s="6">
        <v>0.8</v>
      </c>
      <c r="P294" s="5"/>
      <c r="Q294" s="21">
        <v>33895</v>
      </c>
      <c r="R294" s="22">
        <v>17</v>
      </c>
      <c r="S294" s="22">
        <v>8.6</v>
      </c>
      <c r="T294" s="22">
        <f t="shared" si="23"/>
        <v>12.8</v>
      </c>
      <c r="U294" s="22">
        <v>4.4000000000000004</v>
      </c>
      <c r="V294" s="22">
        <v>1018.6</v>
      </c>
      <c r="W294" s="22">
        <v>1011.9</v>
      </c>
      <c r="X294" s="23">
        <v>22</v>
      </c>
      <c r="Z294" s="5"/>
      <c r="AA294" s="21">
        <v>34261</v>
      </c>
      <c r="AB294" s="22">
        <v>18</v>
      </c>
      <c r="AC294" s="22">
        <v>14.6</v>
      </c>
      <c r="AD294" s="22">
        <f t="shared" si="25"/>
        <v>16.3</v>
      </c>
      <c r="AE294" s="22">
        <v>0.3</v>
      </c>
      <c r="AF294" s="22">
        <v>1029.8</v>
      </c>
      <c r="AG294" s="22">
        <v>1027.9000000000001</v>
      </c>
      <c r="AH294" s="23">
        <v>10</v>
      </c>
      <c r="AJ294" s="5"/>
      <c r="AK294" s="21">
        <v>34626</v>
      </c>
      <c r="AL294" s="22">
        <v>22.6</v>
      </c>
      <c r="AM294" s="22">
        <v>17.600000000000001</v>
      </c>
      <c r="AN294" s="22">
        <f t="shared" si="24"/>
        <v>20.100000000000001</v>
      </c>
      <c r="AO294" s="22">
        <v>53.4</v>
      </c>
      <c r="AP294" s="22">
        <v>1009.9</v>
      </c>
      <c r="AQ294" s="22">
        <v>1004.6</v>
      </c>
      <c r="AR294" s="23">
        <v>32</v>
      </c>
    </row>
    <row r="295" spans="2:44" x14ac:dyDescent="0.25">
      <c r="B295" s="5"/>
      <c r="C295" s="8">
        <v>33166</v>
      </c>
      <c r="D295" s="6">
        <v>21</v>
      </c>
      <c r="E295" s="6">
        <v>13.6</v>
      </c>
      <c r="F295" s="6">
        <f t="shared" si="21"/>
        <v>17.3</v>
      </c>
      <c r="G295" s="6">
        <v>0</v>
      </c>
      <c r="I295" s="5"/>
      <c r="J295" s="8">
        <v>33531</v>
      </c>
      <c r="K295" s="6">
        <v>18.2</v>
      </c>
      <c r="L295" s="6">
        <v>7.6</v>
      </c>
      <c r="M295" s="6">
        <f t="shared" si="22"/>
        <v>12.899999999999999</v>
      </c>
      <c r="N295" s="6">
        <v>0</v>
      </c>
      <c r="P295" s="5"/>
      <c r="Q295" s="21">
        <v>33896</v>
      </c>
      <c r="R295" s="22">
        <v>16.2</v>
      </c>
      <c r="S295" s="22">
        <v>12</v>
      </c>
      <c r="T295" s="22">
        <f t="shared" si="23"/>
        <v>14.1</v>
      </c>
      <c r="U295" s="22">
        <v>2.4</v>
      </c>
      <c r="V295" s="22">
        <v>1015.9</v>
      </c>
      <c r="W295" s="22">
        <v>1010.6</v>
      </c>
      <c r="X295" s="23">
        <v>26</v>
      </c>
      <c r="Z295" s="5"/>
      <c r="AA295" s="21">
        <v>34262</v>
      </c>
      <c r="AB295" s="22">
        <v>19.2</v>
      </c>
      <c r="AC295" s="22">
        <v>15.6</v>
      </c>
      <c r="AD295" s="22">
        <f t="shared" si="25"/>
        <v>17.399999999999999</v>
      </c>
      <c r="AE295" s="22">
        <v>0</v>
      </c>
      <c r="AF295" s="22">
        <v>1027.9000000000001</v>
      </c>
      <c r="AG295" s="22">
        <v>1021.2</v>
      </c>
      <c r="AH295" s="23">
        <v>22</v>
      </c>
      <c r="AJ295" s="5"/>
      <c r="AK295" s="21">
        <v>34627</v>
      </c>
      <c r="AL295" s="22">
        <v>18.399999999999999</v>
      </c>
      <c r="AM295" s="22">
        <v>15.2</v>
      </c>
      <c r="AN295" s="22">
        <f t="shared" si="24"/>
        <v>16.799999999999997</v>
      </c>
      <c r="AO295" s="22">
        <v>0</v>
      </c>
      <c r="AP295" s="22">
        <v>1007.9</v>
      </c>
      <c r="AQ295" s="22">
        <v>1004.6</v>
      </c>
      <c r="AR295" s="23">
        <v>6</v>
      </c>
    </row>
    <row r="296" spans="2:44" x14ac:dyDescent="0.25">
      <c r="B296" s="5"/>
      <c r="C296" s="8">
        <v>33167</v>
      </c>
      <c r="D296" s="6">
        <v>22.6</v>
      </c>
      <c r="E296" s="6">
        <v>13</v>
      </c>
      <c r="F296" s="6">
        <f t="shared" si="21"/>
        <v>17.8</v>
      </c>
      <c r="G296" s="6">
        <v>0</v>
      </c>
      <c r="I296" s="5"/>
      <c r="J296" s="8">
        <v>33532</v>
      </c>
      <c r="K296" s="6">
        <v>18</v>
      </c>
      <c r="L296" s="6">
        <v>7</v>
      </c>
      <c r="M296" s="6">
        <f t="shared" si="22"/>
        <v>12.5</v>
      </c>
      <c r="N296" s="6">
        <v>0.8</v>
      </c>
      <c r="P296" s="5"/>
      <c r="Q296" s="21">
        <v>33897</v>
      </c>
      <c r="R296" s="22">
        <v>18.399999999999999</v>
      </c>
      <c r="S296" s="22">
        <v>13.8</v>
      </c>
      <c r="T296" s="22">
        <f t="shared" si="23"/>
        <v>16.100000000000001</v>
      </c>
      <c r="U296" s="22">
        <v>2.5</v>
      </c>
      <c r="V296" s="22">
        <v>1017.2</v>
      </c>
      <c r="W296" s="22">
        <v>1013.2</v>
      </c>
      <c r="X296" s="23">
        <v>14</v>
      </c>
      <c r="Z296" s="5"/>
      <c r="AA296" s="21">
        <v>34263</v>
      </c>
      <c r="AB296" s="22">
        <v>17.600000000000001</v>
      </c>
      <c r="AC296" s="22">
        <v>11.8</v>
      </c>
      <c r="AD296" s="22">
        <f t="shared" si="25"/>
        <v>14.700000000000001</v>
      </c>
      <c r="AE296" s="22">
        <v>0.1</v>
      </c>
      <c r="AF296" s="22">
        <v>1021.2</v>
      </c>
      <c r="AG296" s="22">
        <v>1016.4</v>
      </c>
      <c r="AH296" s="23">
        <v>36</v>
      </c>
      <c r="AJ296" s="5"/>
      <c r="AK296" s="21">
        <v>34628</v>
      </c>
      <c r="AL296" s="22">
        <v>21.2</v>
      </c>
      <c r="AM296" s="22">
        <v>12.6</v>
      </c>
      <c r="AN296" s="22">
        <f t="shared" si="24"/>
        <v>16.899999999999999</v>
      </c>
      <c r="AO296" s="22">
        <v>0</v>
      </c>
      <c r="AP296" s="22">
        <v>1014.6</v>
      </c>
      <c r="AQ296" s="22">
        <v>1007.9</v>
      </c>
      <c r="AR296" s="23">
        <v>18</v>
      </c>
    </row>
    <row r="297" spans="2:44" x14ac:dyDescent="0.25">
      <c r="B297" s="5"/>
      <c r="C297" s="8">
        <v>33168</v>
      </c>
      <c r="D297" s="6">
        <v>21</v>
      </c>
      <c r="E297" s="6">
        <v>17.600000000000001</v>
      </c>
      <c r="F297" s="6">
        <f t="shared" si="21"/>
        <v>19.3</v>
      </c>
      <c r="G297" s="6">
        <v>15.4</v>
      </c>
      <c r="I297" s="5"/>
      <c r="J297" s="8">
        <v>33533</v>
      </c>
      <c r="K297" s="6">
        <v>15.2</v>
      </c>
      <c r="L297" s="6">
        <v>6.4</v>
      </c>
      <c r="M297" s="6">
        <f t="shared" si="22"/>
        <v>10.8</v>
      </c>
      <c r="N297" s="6">
        <v>0</v>
      </c>
      <c r="P297" s="5"/>
      <c r="Q297" s="21">
        <v>33898</v>
      </c>
      <c r="R297" s="22">
        <v>17</v>
      </c>
      <c r="S297" s="22">
        <v>11.6</v>
      </c>
      <c r="T297" s="22">
        <f t="shared" si="23"/>
        <v>14.3</v>
      </c>
      <c r="U297" s="22">
        <v>0</v>
      </c>
      <c r="V297" s="22">
        <v>1019.2</v>
      </c>
      <c r="W297" s="22">
        <v>1015.9</v>
      </c>
      <c r="X297" s="23">
        <v>30</v>
      </c>
      <c r="Z297" s="5"/>
      <c r="AA297" s="21">
        <v>34264</v>
      </c>
      <c r="AB297" s="22">
        <v>16.8</v>
      </c>
      <c r="AC297" s="22">
        <v>9</v>
      </c>
      <c r="AD297" s="22">
        <f t="shared" si="25"/>
        <v>12.9</v>
      </c>
      <c r="AE297" s="22">
        <v>0</v>
      </c>
      <c r="AF297" s="22">
        <v>1016.4</v>
      </c>
      <c r="AG297" s="22">
        <v>1011.9</v>
      </c>
      <c r="AH297" s="23">
        <v>54</v>
      </c>
      <c r="AJ297" s="5"/>
      <c r="AK297" s="21">
        <v>34629</v>
      </c>
      <c r="AL297" s="22">
        <v>23.4</v>
      </c>
      <c r="AM297" s="22">
        <v>13.4</v>
      </c>
      <c r="AN297" s="22">
        <f t="shared" si="24"/>
        <v>18.399999999999999</v>
      </c>
      <c r="AO297" s="22">
        <v>0</v>
      </c>
      <c r="AP297" s="22">
        <v>1014.6</v>
      </c>
      <c r="AQ297" s="22">
        <v>1009.2</v>
      </c>
      <c r="AR297" s="23">
        <v>30</v>
      </c>
    </row>
    <row r="298" spans="2:44" x14ac:dyDescent="0.25">
      <c r="B298" s="5"/>
      <c r="C298" s="8">
        <v>33169</v>
      </c>
      <c r="D298" s="6">
        <v>20.8</v>
      </c>
      <c r="E298" s="6">
        <v>14.6</v>
      </c>
      <c r="F298" s="6">
        <f t="shared" si="21"/>
        <v>17.7</v>
      </c>
      <c r="G298" s="6">
        <v>0.1</v>
      </c>
      <c r="I298" s="5"/>
      <c r="J298" s="8">
        <v>33534</v>
      </c>
      <c r="K298" s="6">
        <v>16.8</v>
      </c>
      <c r="L298" s="6">
        <v>10</v>
      </c>
      <c r="M298" s="6">
        <f t="shared" si="22"/>
        <v>13.4</v>
      </c>
      <c r="N298" s="6">
        <v>0</v>
      </c>
      <c r="P298" s="5"/>
      <c r="Q298" s="21">
        <v>33899</v>
      </c>
      <c r="R298" s="22">
        <v>16.2</v>
      </c>
      <c r="S298" s="22">
        <v>8.6</v>
      </c>
      <c r="T298" s="22">
        <f t="shared" si="23"/>
        <v>12.399999999999999</v>
      </c>
      <c r="U298" s="22">
        <v>0</v>
      </c>
      <c r="V298" s="22">
        <v>1019.2</v>
      </c>
      <c r="W298" s="22">
        <v>1014.6</v>
      </c>
      <c r="X298" s="23">
        <v>46</v>
      </c>
      <c r="Z298" s="5"/>
      <c r="AA298" s="21">
        <v>34265</v>
      </c>
      <c r="AB298" s="22">
        <v>15.6</v>
      </c>
      <c r="AC298" s="22">
        <v>8</v>
      </c>
      <c r="AD298" s="22">
        <f t="shared" si="25"/>
        <v>11.8</v>
      </c>
      <c r="AE298" s="22">
        <v>0</v>
      </c>
      <c r="AF298" s="22">
        <v>1018.6</v>
      </c>
      <c r="AG298" s="22">
        <v>1011.9</v>
      </c>
      <c r="AH298" s="23">
        <v>22</v>
      </c>
      <c r="AJ298" s="5"/>
      <c r="AK298" s="21">
        <v>34630</v>
      </c>
      <c r="AL298" s="22">
        <v>21.6</v>
      </c>
      <c r="AM298" s="22">
        <v>16.2</v>
      </c>
      <c r="AN298" s="22">
        <f t="shared" si="24"/>
        <v>18.899999999999999</v>
      </c>
      <c r="AO298" s="22">
        <v>0</v>
      </c>
      <c r="AP298" s="22">
        <v>1015.9</v>
      </c>
      <c r="AQ298" s="22">
        <v>1009.2</v>
      </c>
      <c r="AR298" s="23">
        <v>22</v>
      </c>
    </row>
    <row r="299" spans="2:44" x14ac:dyDescent="0.25">
      <c r="B299" s="5"/>
      <c r="C299" s="8">
        <v>33170</v>
      </c>
      <c r="D299" s="6">
        <v>20.8</v>
      </c>
      <c r="E299" s="6">
        <v>14.4</v>
      </c>
      <c r="F299" s="6">
        <f t="shared" si="21"/>
        <v>17.600000000000001</v>
      </c>
      <c r="G299" s="6">
        <v>0.2</v>
      </c>
      <c r="I299" s="5"/>
      <c r="J299" s="8">
        <v>33535</v>
      </c>
      <c r="K299" s="6">
        <v>16.399999999999999</v>
      </c>
      <c r="L299" s="6">
        <v>8.6</v>
      </c>
      <c r="M299" s="6">
        <f t="shared" si="22"/>
        <v>12.5</v>
      </c>
      <c r="N299" s="6">
        <v>0</v>
      </c>
      <c r="P299" s="5"/>
      <c r="Q299" s="21">
        <v>33900</v>
      </c>
      <c r="R299" s="22">
        <v>17</v>
      </c>
      <c r="S299" s="22">
        <v>8.4</v>
      </c>
      <c r="T299" s="22">
        <f t="shared" si="23"/>
        <v>12.7</v>
      </c>
      <c r="U299" s="22">
        <v>0</v>
      </c>
      <c r="V299" s="22">
        <v>1020.1</v>
      </c>
      <c r="W299" s="22">
        <v>1015.9</v>
      </c>
      <c r="X299" s="23">
        <v>24</v>
      </c>
      <c r="Z299" s="5"/>
      <c r="AA299" s="21">
        <v>34266</v>
      </c>
      <c r="AB299" s="22">
        <v>15.4</v>
      </c>
      <c r="AC299" s="22">
        <v>8</v>
      </c>
      <c r="AD299" s="22">
        <f t="shared" si="25"/>
        <v>11.7</v>
      </c>
      <c r="AE299" s="22">
        <v>0</v>
      </c>
      <c r="AF299" s="22">
        <v>1022.6</v>
      </c>
      <c r="AG299" s="22">
        <v>1018.6</v>
      </c>
      <c r="AH299" s="23">
        <v>24</v>
      </c>
      <c r="AJ299" s="5"/>
      <c r="AK299" s="21">
        <v>34631</v>
      </c>
      <c r="AL299" s="22">
        <v>20</v>
      </c>
      <c r="AM299" s="22">
        <v>14</v>
      </c>
      <c r="AN299" s="22">
        <f t="shared" si="24"/>
        <v>17</v>
      </c>
      <c r="AO299" s="22">
        <v>0</v>
      </c>
      <c r="AP299" s="22">
        <v>1018.2</v>
      </c>
      <c r="AQ299" s="22">
        <v>1015.9</v>
      </c>
      <c r="AR299" s="23">
        <v>20</v>
      </c>
    </row>
    <row r="300" spans="2:44" x14ac:dyDescent="0.25">
      <c r="B300" s="5"/>
      <c r="C300" s="8">
        <v>33171</v>
      </c>
      <c r="D300" s="6">
        <v>20.6</v>
      </c>
      <c r="E300" s="6">
        <v>13.6</v>
      </c>
      <c r="F300" s="6">
        <f t="shared" si="21"/>
        <v>17.100000000000001</v>
      </c>
      <c r="G300" s="6">
        <v>0</v>
      </c>
      <c r="I300" s="5"/>
      <c r="J300" s="8">
        <v>33536</v>
      </c>
      <c r="K300" s="6">
        <v>17.2</v>
      </c>
      <c r="L300" s="6">
        <v>9.6</v>
      </c>
      <c r="M300" s="6">
        <f t="shared" si="22"/>
        <v>13.399999999999999</v>
      </c>
      <c r="N300" s="6">
        <v>0</v>
      </c>
      <c r="P300" s="5"/>
      <c r="Q300" s="21">
        <v>33901</v>
      </c>
      <c r="R300" s="22">
        <v>19.2</v>
      </c>
      <c r="S300" s="22">
        <v>11.6</v>
      </c>
      <c r="T300" s="22">
        <f t="shared" si="23"/>
        <v>15.399999999999999</v>
      </c>
      <c r="U300" s="22">
        <v>0</v>
      </c>
      <c r="V300" s="22">
        <v>1025.2</v>
      </c>
      <c r="W300" s="22">
        <v>1020.1</v>
      </c>
      <c r="X300" s="23">
        <v>20</v>
      </c>
      <c r="Z300" s="5"/>
      <c r="AA300" s="21">
        <v>34267</v>
      </c>
      <c r="AB300" s="22">
        <v>11.8</v>
      </c>
      <c r="AC300" s="22">
        <v>9.4</v>
      </c>
      <c r="AD300" s="22">
        <f t="shared" si="25"/>
        <v>10.600000000000001</v>
      </c>
      <c r="AE300" s="22">
        <v>5.8</v>
      </c>
      <c r="AF300" s="22">
        <v>1023.9</v>
      </c>
      <c r="AG300" s="22">
        <v>1018.6</v>
      </c>
      <c r="AH300" s="23">
        <v>10</v>
      </c>
      <c r="AJ300" s="5"/>
      <c r="AK300" s="21">
        <v>34632</v>
      </c>
      <c r="AL300" s="22">
        <v>21.8</v>
      </c>
      <c r="AM300" s="22">
        <v>11.2</v>
      </c>
      <c r="AN300" s="22">
        <f t="shared" si="24"/>
        <v>16.5</v>
      </c>
      <c r="AO300" s="22">
        <v>0</v>
      </c>
      <c r="AP300" s="22">
        <v>1019</v>
      </c>
      <c r="AQ300" s="22">
        <v>1018</v>
      </c>
      <c r="AR300" s="23">
        <v>24</v>
      </c>
    </row>
    <row r="301" spans="2:44" x14ac:dyDescent="0.25">
      <c r="B301" s="5"/>
      <c r="C301" s="8">
        <v>33172</v>
      </c>
      <c r="D301" s="6">
        <v>21.8</v>
      </c>
      <c r="E301" s="6">
        <v>14.2</v>
      </c>
      <c r="F301" s="6">
        <f t="shared" si="21"/>
        <v>18</v>
      </c>
      <c r="G301" s="6">
        <v>0</v>
      </c>
      <c r="I301" s="5"/>
      <c r="J301" s="8">
        <v>33537</v>
      </c>
      <c r="K301" s="6">
        <v>18</v>
      </c>
      <c r="L301" s="6">
        <v>13.2</v>
      </c>
      <c r="M301" s="6">
        <f t="shared" si="22"/>
        <v>15.6</v>
      </c>
      <c r="N301" s="6">
        <v>14.6</v>
      </c>
      <c r="P301" s="5"/>
      <c r="Q301" s="21">
        <v>33902</v>
      </c>
      <c r="R301" s="22">
        <v>21.4</v>
      </c>
      <c r="S301" s="22">
        <v>12.2</v>
      </c>
      <c r="T301" s="22">
        <f t="shared" si="23"/>
        <v>16.799999999999997</v>
      </c>
      <c r="U301" s="22">
        <v>0</v>
      </c>
      <c r="V301" s="22">
        <v>1025.2</v>
      </c>
      <c r="W301" s="22">
        <v>1019.9</v>
      </c>
      <c r="X301" s="23">
        <v>28</v>
      </c>
      <c r="Z301" s="5"/>
      <c r="AA301" s="21">
        <v>34268</v>
      </c>
      <c r="AB301" s="22">
        <v>16.600000000000001</v>
      </c>
      <c r="AC301" s="22">
        <v>9.1999999999999993</v>
      </c>
      <c r="AD301" s="22">
        <f t="shared" si="25"/>
        <v>12.9</v>
      </c>
      <c r="AE301" s="22">
        <v>0.1</v>
      </c>
      <c r="AF301" s="22">
        <v>1018.6</v>
      </c>
      <c r="AG301" s="22">
        <v>1016.2</v>
      </c>
      <c r="AH301" s="23">
        <v>36</v>
      </c>
      <c r="AJ301" s="5"/>
      <c r="AK301" s="21">
        <v>34633</v>
      </c>
      <c r="AL301" s="22">
        <v>18.600000000000001</v>
      </c>
      <c r="AM301" s="22">
        <v>15.6</v>
      </c>
      <c r="AN301" s="22">
        <f t="shared" si="24"/>
        <v>17.100000000000001</v>
      </c>
      <c r="AO301" s="22">
        <v>0</v>
      </c>
      <c r="AP301" s="22">
        <v>1021.2</v>
      </c>
      <c r="AQ301" s="22">
        <v>1018</v>
      </c>
      <c r="AR301" s="23">
        <v>8</v>
      </c>
    </row>
    <row r="302" spans="2:44" x14ac:dyDescent="0.25">
      <c r="B302" s="5"/>
      <c r="C302" s="8">
        <v>33173</v>
      </c>
      <c r="D302" s="6">
        <v>18.8</v>
      </c>
      <c r="E302" s="6">
        <v>12.8</v>
      </c>
      <c r="F302" s="6">
        <f t="shared" si="21"/>
        <v>15.8</v>
      </c>
      <c r="G302" s="6">
        <v>0.1</v>
      </c>
      <c r="I302" s="5"/>
      <c r="J302" s="8">
        <v>33538</v>
      </c>
      <c r="K302" s="6">
        <v>19.8</v>
      </c>
      <c r="L302" s="6">
        <v>12</v>
      </c>
      <c r="M302" s="6">
        <f t="shared" si="22"/>
        <v>15.9</v>
      </c>
      <c r="N302" s="6">
        <v>0.8</v>
      </c>
      <c r="P302" s="5"/>
      <c r="Q302" s="21">
        <v>33903</v>
      </c>
      <c r="R302" s="22">
        <v>19</v>
      </c>
      <c r="S302" s="22">
        <v>12.6</v>
      </c>
      <c r="T302" s="22">
        <f t="shared" si="23"/>
        <v>15.8</v>
      </c>
      <c r="U302" s="22">
        <v>0</v>
      </c>
      <c r="V302" s="22">
        <v>1019.9</v>
      </c>
      <c r="W302" s="22">
        <v>1015.9</v>
      </c>
      <c r="X302" s="23">
        <v>18</v>
      </c>
      <c r="Z302" s="5"/>
      <c r="AA302" s="21">
        <v>34269</v>
      </c>
      <c r="AB302" s="22">
        <v>17</v>
      </c>
      <c r="AC302" s="22">
        <v>15</v>
      </c>
      <c r="AD302" s="22">
        <f t="shared" si="25"/>
        <v>16</v>
      </c>
      <c r="AE302" s="22">
        <v>0.6</v>
      </c>
      <c r="AF302" s="22">
        <v>1016.2</v>
      </c>
      <c r="AG302" s="22">
        <v>1013.6</v>
      </c>
      <c r="AH302" s="23">
        <v>36</v>
      </c>
      <c r="AJ302" s="5"/>
      <c r="AK302" s="21">
        <v>34634</v>
      </c>
      <c r="AL302" s="22">
        <v>18.399999999999999</v>
      </c>
      <c r="AM302" s="22">
        <v>14.2</v>
      </c>
      <c r="AN302" s="22">
        <f t="shared" si="24"/>
        <v>16.299999999999997</v>
      </c>
      <c r="AO302" s="22">
        <v>21.8</v>
      </c>
      <c r="AP302" s="22">
        <v>1021.2</v>
      </c>
      <c r="AQ302" s="22">
        <v>1013.2</v>
      </c>
      <c r="AR302" s="23">
        <v>12</v>
      </c>
    </row>
    <row r="303" spans="2:44" x14ac:dyDescent="0.25">
      <c r="B303" s="5"/>
      <c r="C303" s="8">
        <v>33174</v>
      </c>
      <c r="D303" s="6">
        <v>18.2</v>
      </c>
      <c r="E303" s="6">
        <v>13.4</v>
      </c>
      <c r="F303" s="6">
        <f t="shared" si="21"/>
        <v>15.8</v>
      </c>
      <c r="G303" s="6">
        <v>0.1</v>
      </c>
      <c r="I303" s="5"/>
      <c r="J303" s="8">
        <v>33539</v>
      </c>
      <c r="K303" s="6">
        <v>18.600000000000001</v>
      </c>
      <c r="L303" s="6">
        <v>13.2</v>
      </c>
      <c r="M303" s="6">
        <f t="shared" si="22"/>
        <v>15.9</v>
      </c>
      <c r="N303" s="6">
        <v>0</v>
      </c>
      <c r="P303" s="5"/>
      <c r="Q303" s="21">
        <v>33904</v>
      </c>
      <c r="R303" s="22">
        <v>21.6</v>
      </c>
      <c r="S303" s="22">
        <v>14.8</v>
      </c>
      <c r="T303" s="22">
        <f t="shared" si="23"/>
        <v>18.200000000000003</v>
      </c>
      <c r="U303" s="22">
        <v>0</v>
      </c>
      <c r="V303" s="22">
        <v>1015.9</v>
      </c>
      <c r="W303" s="22">
        <v>1011.2</v>
      </c>
      <c r="X303" s="23">
        <v>22</v>
      </c>
      <c r="Z303" s="5"/>
      <c r="AA303" s="21">
        <v>34270</v>
      </c>
      <c r="AB303" s="22">
        <v>16.600000000000001</v>
      </c>
      <c r="AC303" s="22">
        <v>12.8</v>
      </c>
      <c r="AD303" s="22">
        <f t="shared" si="25"/>
        <v>14.700000000000001</v>
      </c>
      <c r="AE303" s="22">
        <v>64.400000000000006</v>
      </c>
      <c r="AF303" s="22">
        <v>1015.2</v>
      </c>
      <c r="AG303" s="22">
        <v>1013.2</v>
      </c>
      <c r="AH303" s="23">
        <v>40</v>
      </c>
      <c r="AJ303" s="5"/>
      <c r="AK303" s="21">
        <v>34635</v>
      </c>
      <c r="AL303" s="22">
        <v>18</v>
      </c>
      <c r="AM303" s="22">
        <v>16</v>
      </c>
      <c r="AN303" s="22">
        <f t="shared" si="24"/>
        <v>17</v>
      </c>
      <c r="AO303" s="22">
        <v>0.2</v>
      </c>
      <c r="AP303" s="22">
        <v>1018.6</v>
      </c>
      <c r="AQ303" s="22">
        <v>1011.9</v>
      </c>
      <c r="AR303" s="23">
        <v>30</v>
      </c>
    </row>
    <row r="304" spans="2:44" x14ac:dyDescent="0.25">
      <c r="B304" s="5"/>
      <c r="C304" s="8">
        <v>33175</v>
      </c>
      <c r="D304" s="6">
        <v>26</v>
      </c>
      <c r="E304" s="6">
        <v>16.8</v>
      </c>
      <c r="F304" s="6">
        <f t="shared" si="21"/>
        <v>21.4</v>
      </c>
      <c r="G304" s="6">
        <v>0</v>
      </c>
      <c r="I304" s="5"/>
      <c r="J304" s="8">
        <v>33540</v>
      </c>
      <c r="K304" s="6">
        <v>17.8</v>
      </c>
      <c r="L304" s="6">
        <v>12.2</v>
      </c>
      <c r="M304" s="6">
        <f t="shared" si="22"/>
        <v>15</v>
      </c>
      <c r="N304" s="6">
        <v>0</v>
      </c>
      <c r="P304" s="5"/>
      <c r="Q304" s="21">
        <v>33905</v>
      </c>
      <c r="R304" s="22">
        <v>23.6</v>
      </c>
      <c r="S304" s="22">
        <v>15.4</v>
      </c>
      <c r="T304" s="22">
        <f t="shared" si="23"/>
        <v>19.5</v>
      </c>
      <c r="U304" s="22">
        <v>0</v>
      </c>
      <c r="V304" s="22">
        <v>1011.2</v>
      </c>
      <c r="W304" s="22">
        <v>1009</v>
      </c>
      <c r="X304" s="23">
        <v>39</v>
      </c>
      <c r="Z304" s="5"/>
      <c r="AA304" s="21">
        <v>34271</v>
      </c>
      <c r="AB304" s="22">
        <v>18</v>
      </c>
      <c r="AC304" s="22">
        <v>11.8</v>
      </c>
      <c r="AD304" s="22">
        <f t="shared" si="25"/>
        <v>14.9</v>
      </c>
      <c r="AE304" s="22">
        <v>0</v>
      </c>
      <c r="AF304" s="22">
        <v>1019.9</v>
      </c>
      <c r="AG304" s="22">
        <v>1015.2</v>
      </c>
      <c r="AH304" s="23">
        <v>0</v>
      </c>
      <c r="AJ304" s="5"/>
      <c r="AK304" s="21">
        <v>34636</v>
      </c>
      <c r="AL304" s="22">
        <v>19.2</v>
      </c>
      <c r="AM304" s="22">
        <v>14.4</v>
      </c>
      <c r="AN304" s="22">
        <f t="shared" si="24"/>
        <v>16.8</v>
      </c>
      <c r="AO304" s="22">
        <v>0</v>
      </c>
      <c r="AP304" s="22">
        <v>1021.8</v>
      </c>
      <c r="AQ304" s="22">
        <v>1018.6</v>
      </c>
      <c r="AR304" s="23">
        <v>10</v>
      </c>
    </row>
    <row r="305" spans="2:44" x14ac:dyDescent="0.25">
      <c r="B305" s="5"/>
      <c r="C305" s="8">
        <v>33176</v>
      </c>
      <c r="D305" s="6">
        <v>26.2</v>
      </c>
      <c r="E305" s="6">
        <v>19.600000000000001</v>
      </c>
      <c r="F305" s="6">
        <f t="shared" si="21"/>
        <v>22.9</v>
      </c>
      <c r="G305" s="6">
        <v>0</v>
      </c>
      <c r="I305" s="5"/>
      <c r="J305" s="8">
        <v>33541</v>
      </c>
      <c r="K305" s="6">
        <v>19</v>
      </c>
      <c r="L305" s="6">
        <v>10.6</v>
      </c>
      <c r="M305" s="6">
        <f t="shared" si="22"/>
        <v>14.8</v>
      </c>
      <c r="N305" s="6">
        <v>0</v>
      </c>
      <c r="P305" s="5"/>
      <c r="Q305" s="21">
        <v>33906</v>
      </c>
      <c r="R305" s="22">
        <v>22</v>
      </c>
      <c r="S305" s="22">
        <v>13.6</v>
      </c>
      <c r="T305" s="22">
        <f t="shared" si="23"/>
        <v>17.8</v>
      </c>
      <c r="U305" s="22">
        <v>0.7</v>
      </c>
      <c r="V305" s="22">
        <v>1011.9</v>
      </c>
      <c r="W305" s="22">
        <v>1009</v>
      </c>
      <c r="X305" s="23">
        <v>36</v>
      </c>
      <c r="Z305" s="5"/>
      <c r="AA305" s="21">
        <v>34272</v>
      </c>
      <c r="AB305" s="22">
        <v>18.399999999999999</v>
      </c>
      <c r="AC305" s="22">
        <v>10.6</v>
      </c>
      <c r="AD305" s="22">
        <f t="shared" si="25"/>
        <v>14.5</v>
      </c>
      <c r="AE305" s="22">
        <v>1.2</v>
      </c>
      <c r="AF305" s="22">
        <v>1019.9</v>
      </c>
      <c r="AG305" s="22">
        <v>1014.6</v>
      </c>
      <c r="AH305" s="23">
        <v>28</v>
      </c>
      <c r="AJ305" s="5"/>
      <c r="AK305" s="21">
        <v>34637</v>
      </c>
      <c r="AL305" s="22">
        <v>21.4</v>
      </c>
      <c r="AM305" s="22">
        <v>13</v>
      </c>
      <c r="AN305" s="22">
        <f t="shared" si="24"/>
        <v>17.2</v>
      </c>
      <c r="AO305" s="22">
        <v>0</v>
      </c>
      <c r="AP305" s="22">
        <v>1025.3</v>
      </c>
      <c r="AQ305" s="22">
        <v>1021.8</v>
      </c>
      <c r="AR305" s="23">
        <v>16</v>
      </c>
    </row>
    <row r="306" spans="2:44" x14ac:dyDescent="0.25">
      <c r="B306" s="5"/>
      <c r="C306" s="12">
        <v>33177</v>
      </c>
      <c r="D306" s="13">
        <v>25</v>
      </c>
      <c r="E306" s="13">
        <v>16.399999999999999</v>
      </c>
      <c r="F306" s="13">
        <f t="shared" si="21"/>
        <v>20.7</v>
      </c>
      <c r="G306" s="13">
        <v>6.2</v>
      </c>
      <c r="I306" s="5"/>
      <c r="J306" s="12">
        <v>33542</v>
      </c>
      <c r="K306" s="13">
        <v>17.2</v>
      </c>
      <c r="L306" s="13">
        <v>14.8</v>
      </c>
      <c r="M306" s="13">
        <f t="shared" si="22"/>
        <v>16</v>
      </c>
      <c r="N306" s="13">
        <v>0</v>
      </c>
      <c r="P306" s="5"/>
      <c r="Q306" s="21">
        <v>33907</v>
      </c>
      <c r="R306" s="22">
        <v>19</v>
      </c>
      <c r="S306" s="22">
        <v>14.6</v>
      </c>
      <c r="T306" s="22">
        <f t="shared" si="23"/>
        <v>16.8</v>
      </c>
      <c r="U306" s="22">
        <v>3.8</v>
      </c>
      <c r="V306" s="22">
        <v>1011.6</v>
      </c>
      <c r="W306" s="22">
        <v>1007.9</v>
      </c>
      <c r="X306" s="23">
        <v>22</v>
      </c>
      <c r="Z306" s="5"/>
      <c r="AA306" s="24">
        <v>34273</v>
      </c>
      <c r="AB306" s="25">
        <v>20</v>
      </c>
      <c r="AC306" s="25">
        <v>15.8</v>
      </c>
      <c r="AD306" s="25">
        <f t="shared" si="25"/>
        <v>17.899999999999999</v>
      </c>
      <c r="AE306" s="25">
        <v>0.7</v>
      </c>
      <c r="AF306" s="25">
        <v>1014.6</v>
      </c>
      <c r="AG306" s="25">
        <v>1011.8</v>
      </c>
      <c r="AH306" s="26">
        <v>38</v>
      </c>
      <c r="AJ306" s="5"/>
      <c r="AK306" s="24">
        <v>34638</v>
      </c>
      <c r="AL306" s="25">
        <v>22.2</v>
      </c>
      <c r="AM306" s="25">
        <v>15.8</v>
      </c>
      <c r="AN306" s="25">
        <f t="shared" si="24"/>
        <v>19</v>
      </c>
      <c r="AO306" s="25">
        <v>0</v>
      </c>
      <c r="AP306" s="25">
        <v>1022</v>
      </c>
      <c r="AQ306" s="25">
        <v>1019.2</v>
      </c>
      <c r="AR306" s="26">
        <v>24</v>
      </c>
    </row>
    <row r="307" spans="2:44" x14ac:dyDescent="0.25">
      <c r="B307" s="5" t="s">
        <v>15</v>
      </c>
      <c r="C307" s="8">
        <v>33178</v>
      </c>
      <c r="D307" s="6">
        <v>18.600000000000001</v>
      </c>
      <c r="E307" s="6">
        <v>12</v>
      </c>
      <c r="F307" s="6">
        <f t="shared" si="21"/>
        <v>15.3</v>
      </c>
      <c r="G307" s="6">
        <v>1.3</v>
      </c>
      <c r="I307" s="5" t="s">
        <v>15</v>
      </c>
      <c r="J307" s="8">
        <v>33543</v>
      </c>
      <c r="K307" s="6">
        <v>17.399999999999999</v>
      </c>
      <c r="L307" s="6">
        <v>14.8</v>
      </c>
      <c r="M307" s="6">
        <f t="shared" si="22"/>
        <v>16.100000000000001</v>
      </c>
      <c r="N307" s="6">
        <v>0</v>
      </c>
      <c r="P307" s="5"/>
      <c r="Q307" s="24">
        <v>33908</v>
      </c>
      <c r="R307" s="25">
        <v>15</v>
      </c>
      <c r="S307" s="25">
        <v>11.2</v>
      </c>
      <c r="T307" s="25">
        <f t="shared" si="23"/>
        <v>13.1</v>
      </c>
      <c r="U307" s="25">
        <v>33.4</v>
      </c>
      <c r="V307" s="25">
        <v>1016.6</v>
      </c>
      <c r="W307" s="25">
        <v>1011.6</v>
      </c>
      <c r="X307" s="26">
        <v>26</v>
      </c>
      <c r="Z307" s="5" t="s">
        <v>15</v>
      </c>
      <c r="AA307" s="21">
        <v>34274</v>
      </c>
      <c r="AB307" s="22">
        <v>18.600000000000001</v>
      </c>
      <c r="AC307" s="22">
        <v>15.4</v>
      </c>
      <c r="AD307" s="22">
        <f t="shared" si="25"/>
        <v>17</v>
      </c>
      <c r="AE307" s="22">
        <v>0.4</v>
      </c>
      <c r="AF307" s="22">
        <v>1011.8</v>
      </c>
      <c r="AG307" s="22">
        <v>1010.6</v>
      </c>
      <c r="AH307" s="23">
        <v>6</v>
      </c>
      <c r="AJ307" s="5" t="s">
        <v>15</v>
      </c>
      <c r="AK307" s="21">
        <v>34639</v>
      </c>
      <c r="AL307" s="22">
        <v>20.8</v>
      </c>
      <c r="AM307" s="22">
        <v>15</v>
      </c>
      <c r="AN307" s="22">
        <f t="shared" si="24"/>
        <v>17.899999999999999</v>
      </c>
      <c r="AO307" s="22">
        <v>0</v>
      </c>
      <c r="AP307" s="22">
        <v>1023.9</v>
      </c>
      <c r="AQ307" s="22">
        <v>1021.2</v>
      </c>
      <c r="AR307" s="23">
        <v>12</v>
      </c>
    </row>
    <row r="308" spans="2:44" x14ac:dyDescent="0.25">
      <c r="B308" s="5"/>
      <c r="C308" s="8">
        <v>33179</v>
      </c>
      <c r="D308" s="6">
        <v>18</v>
      </c>
      <c r="E308" s="6">
        <v>11.6</v>
      </c>
      <c r="F308" s="6">
        <f t="shared" si="21"/>
        <v>14.8</v>
      </c>
      <c r="G308" s="6">
        <v>0</v>
      </c>
      <c r="I308" s="5"/>
      <c r="J308" s="8">
        <v>33544</v>
      </c>
      <c r="K308" s="6">
        <v>21.8</v>
      </c>
      <c r="L308" s="6">
        <v>16</v>
      </c>
      <c r="M308" s="6">
        <f t="shared" si="22"/>
        <v>18.899999999999999</v>
      </c>
      <c r="N308" s="6">
        <v>0</v>
      </c>
      <c r="P308" s="5" t="s">
        <v>15</v>
      </c>
      <c r="Q308" s="21">
        <v>33909</v>
      </c>
      <c r="R308" s="22">
        <v>13.6</v>
      </c>
      <c r="S308" s="22">
        <v>9.6</v>
      </c>
      <c r="T308" s="22">
        <f t="shared" si="23"/>
        <v>11.6</v>
      </c>
      <c r="U308" s="22">
        <v>0.2</v>
      </c>
      <c r="V308" s="22">
        <v>1018.9</v>
      </c>
      <c r="W308" s="22">
        <v>1016.6</v>
      </c>
      <c r="X308" s="23">
        <v>21</v>
      </c>
      <c r="Z308" s="5"/>
      <c r="AA308" s="21">
        <v>34275</v>
      </c>
      <c r="AB308" s="22">
        <v>17.600000000000001</v>
      </c>
      <c r="AC308" s="22">
        <v>15.2</v>
      </c>
      <c r="AD308" s="22">
        <f t="shared" si="25"/>
        <v>16.399999999999999</v>
      </c>
      <c r="AE308" s="22">
        <v>0.5</v>
      </c>
      <c r="AF308" s="22">
        <v>1011.2</v>
      </c>
      <c r="AG308" s="22">
        <v>1007.4</v>
      </c>
      <c r="AH308" s="23">
        <v>10</v>
      </c>
      <c r="AJ308" s="5"/>
      <c r="AK308" s="21">
        <v>34640</v>
      </c>
      <c r="AL308" s="22">
        <v>18.600000000000001</v>
      </c>
      <c r="AM308" s="22">
        <v>16</v>
      </c>
      <c r="AN308" s="22">
        <f t="shared" si="24"/>
        <v>17.3</v>
      </c>
      <c r="AO308" s="22">
        <v>0</v>
      </c>
      <c r="AP308" s="22">
        <v>1021.2</v>
      </c>
      <c r="AQ308" s="22">
        <v>1017.6</v>
      </c>
      <c r="AR308" s="23">
        <v>0</v>
      </c>
    </row>
    <row r="309" spans="2:44" x14ac:dyDescent="0.25">
      <c r="B309" s="5"/>
      <c r="C309" s="8">
        <v>33180</v>
      </c>
      <c r="D309" s="6">
        <v>17.2</v>
      </c>
      <c r="E309" s="6">
        <v>9.4</v>
      </c>
      <c r="F309" s="6">
        <f t="shared" si="21"/>
        <v>13.3</v>
      </c>
      <c r="G309" s="6">
        <v>0</v>
      </c>
      <c r="I309" s="5"/>
      <c r="J309" s="8">
        <v>33545</v>
      </c>
      <c r="K309" s="6">
        <v>22.6</v>
      </c>
      <c r="L309" s="6">
        <v>16.399999999999999</v>
      </c>
      <c r="M309" s="6">
        <f t="shared" si="22"/>
        <v>19.5</v>
      </c>
      <c r="N309" s="6">
        <v>0</v>
      </c>
      <c r="P309" s="5"/>
      <c r="Q309" s="21">
        <v>33910</v>
      </c>
      <c r="R309" s="22">
        <v>14.4</v>
      </c>
      <c r="S309" s="22">
        <v>7.4</v>
      </c>
      <c r="T309" s="22">
        <f t="shared" si="23"/>
        <v>10.9</v>
      </c>
      <c r="U309" s="22">
        <v>0.2</v>
      </c>
      <c r="V309" s="22">
        <v>1020.2</v>
      </c>
      <c r="W309" s="22">
        <v>1018.9</v>
      </c>
      <c r="X309" s="23">
        <v>32</v>
      </c>
      <c r="Z309" s="5"/>
      <c r="AA309" s="21">
        <v>34276</v>
      </c>
      <c r="AB309" s="22">
        <v>19.2</v>
      </c>
      <c r="AC309" s="22">
        <v>14</v>
      </c>
      <c r="AD309" s="22">
        <f t="shared" si="25"/>
        <v>16.600000000000001</v>
      </c>
      <c r="AE309" s="22">
        <v>10.199999999999999</v>
      </c>
      <c r="AF309" s="22">
        <v>1007.4</v>
      </c>
      <c r="AG309" s="22">
        <v>1006.1</v>
      </c>
      <c r="AH309" s="23"/>
      <c r="AJ309" s="5"/>
      <c r="AK309" s="21">
        <v>34641</v>
      </c>
      <c r="AL309" s="22">
        <v>20</v>
      </c>
      <c r="AM309" s="22">
        <v>16.2</v>
      </c>
      <c r="AN309" s="22">
        <f t="shared" si="24"/>
        <v>18.100000000000001</v>
      </c>
      <c r="AO309" s="22">
        <v>0.4</v>
      </c>
      <c r="AP309" s="22">
        <v>1017.6</v>
      </c>
      <c r="AQ309" s="22">
        <v>1014.6</v>
      </c>
      <c r="AR309" s="23">
        <v>0</v>
      </c>
    </row>
    <row r="310" spans="2:44" x14ac:dyDescent="0.25">
      <c r="B310" s="5"/>
      <c r="C310" s="8">
        <v>33181</v>
      </c>
      <c r="D310" s="6">
        <v>15.4</v>
      </c>
      <c r="E310" s="6">
        <v>7.2</v>
      </c>
      <c r="F310" s="6">
        <f t="shared" si="21"/>
        <v>11.3</v>
      </c>
      <c r="G310" s="6">
        <v>0</v>
      </c>
      <c r="I310" s="5"/>
      <c r="J310" s="8">
        <v>33546</v>
      </c>
      <c r="K310" s="6">
        <v>22.8</v>
      </c>
      <c r="L310" s="6">
        <v>13.6</v>
      </c>
      <c r="M310" s="6">
        <f t="shared" si="22"/>
        <v>18.2</v>
      </c>
      <c r="N310" s="6">
        <v>0</v>
      </c>
      <c r="P310" s="5"/>
      <c r="Q310" s="21">
        <v>33911</v>
      </c>
      <c r="R310" s="22">
        <v>20.399999999999999</v>
      </c>
      <c r="S310" s="22">
        <v>11.6</v>
      </c>
      <c r="T310" s="22">
        <f t="shared" si="23"/>
        <v>16</v>
      </c>
      <c r="U310" s="22">
        <v>0</v>
      </c>
      <c r="V310" s="22">
        <v>1023.3</v>
      </c>
      <c r="W310" s="22">
        <v>1019.4</v>
      </c>
      <c r="X310" s="23">
        <v>22</v>
      </c>
      <c r="Z310" s="5"/>
      <c r="AA310" s="21">
        <v>34277</v>
      </c>
      <c r="AB310" s="22">
        <v>18.399999999999999</v>
      </c>
      <c r="AC310" s="22">
        <v>15.2</v>
      </c>
      <c r="AD310" s="22">
        <f t="shared" si="25"/>
        <v>16.799999999999997</v>
      </c>
      <c r="AE310" s="22">
        <v>1.4</v>
      </c>
      <c r="AF310" s="22">
        <v>1006.8</v>
      </c>
      <c r="AG310" s="22">
        <v>1002.6</v>
      </c>
      <c r="AH310" s="23">
        <v>46</v>
      </c>
      <c r="AJ310" s="5"/>
      <c r="AK310" s="21">
        <v>34642</v>
      </c>
      <c r="AL310" s="22">
        <v>19.8</v>
      </c>
      <c r="AM310" s="22">
        <v>16.2</v>
      </c>
      <c r="AN310" s="22">
        <f t="shared" si="24"/>
        <v>18</v>
      </c>
      <c r="AO310" s="22">
        <v>16.8</v>
      </c>
      <c r="AP310" s="22">
        <v>1014.6</v>
      </c>
      <c r="AQ310" s="22">
        <v>1010</v>
      </c>
      <c r="AR310" s="23">
        <v>44</v>
      </c>
    </row>
    <row r="311" spans="2:44" x14ac:dyDescent="0.25">
      <c r="B311" s="5"/>
      <c r="C311" s="8">
        <v>33182</v>
      </c>
      <c r="D311" s="6">
        <v>15</v>
      </c>
      <c r="E311" s="6">
        <v>6</v>
      </c>
      <c r="F311" s="6">
        <f t="shared" si="21"/>
        <v>10.5</v>
      </c>
      <c r="G311" s="6">
        <v>0</v>
      </c>
      <c r="I311" s="5"/>
      <c r="J311" s="8">
        <v>33547</v>
      </c>
      <c r="K311" s="6">
        <v>18.2</v>
      </c>
      <c r="L311" s="6">
        <v>9.6</v>
      </c>
      <c r="M311" s="6">
        <f t="shared" si="22"/>
        <v>13.899999999999999</v>
      </c>
      <c r="N311" s="6">
        <v>0.4</v>
      </c>
      <c r="P311" s="5"/>
      <c r="Q311" s="21">
        <v>33912</v>
      </c>
      <c r="R311" s="22">
        <v>18.600000000000001</v>
      </c>
      <c r="S311" s="22">
        <v>12.8</v>
      </c>
      <c r="T311" s="22">
        <f t="shared" si="23"/>
        <v>15.700000000000001</v>
      </c>
      <c r="U311" s="22">
        <v>0</v>
      </c>
      <c r="V311" s="22">
        <v>1026.5999999999999</v>
      </c>
      <c r="W311" s="22">
        <v>1023.3</v>
      </c>
      <c r="X311" s="23">
        <v>18</v>
      </c>
      <c r="Z311" s="5"/>
      <c r="AA311" s="21">
        <v>34278</v>
      </c>
      <c r="AB311" s="22">
        <v>20</v>
      </c>
      <c r="AC311" s="22">
        <v>15.8</v>
      </c>
      <c r="AD311" s="22">
        <f t="shared" si="25"/>
        <v>17.899999999999999</v>
      </c>
      <c r="AE311" s="22">
        <v>0</v>
      </c>
      <c r="AF311" s="22">
        <v>1005.2</v>
      </c>
      <c r="AG311" s="22">
        <v>1002.6</v>
      </c>
      <c r="AH311" s="23">
        <v>54</v>
      </c>
      <c r="AJ311" s="5"/>
      <c r="AK311" s="21">
        <v>34643</v>
      </c>
      <c r="AL311" s="22">
        <v>17.399999999999999</v>
      </c>
      <c r="AM311" s="22">
        <v>13.2</v>
      </c>
      <c r="AN311" s="22">
        <f t="shared" si="24"/>
        <v>15.299999999999999</v>
      </c>
      <c r="AO311" s="22">
        <v>0.1</v>
      </c>
      <c r="AP311" s="22">
        <v>1017.2</v>
      </c>
      <c r="AQ311" s="22">
        <v>1011.2</v>
      </c>
      <c r="AR311" s="23">
        <v>30</v>
      </c>
    </row>
    <row r="312" spans="2:44" x14ac:dyDescent="0.25">
      <c r="B312" s="5"/>
      <c r="C312" s="8">
        <v>33183</v>
      </c>
      <c r="D312" s="6">
        <v>13.6</v>
      </c>
      <c r="E312" s="6">
        <v>9.4</v>
      </c>
      <c r="F312" s="6">
        <f t="shared" si="21"/>
        <v>11.5</v>
      </c>
      <c r="G312" s="6">
        <v>0</v>
      </c>
      <c r="I312" s="5"/>
      <c r="J312" s="8">
        <v>33548</v>
      </c>
      <c r="K312" s="6">
        <v>17.8</v>
      </c>
      <c r="L312" s="6">
        <v>9</v>
      </c>
      <c r="M312" s="6">
        <f t="shared" si="22"/>
        <v>13.4</v>
      </c>
      <c r="N312" s="6">
        <v>0</v>
      </c>
      <c r="P312" s="5"/>
      <c r="Q312" s="21">
        <v>33913</v>
      </c>
      <c r="R312" s="22">
        <v>20.399999999999999</v>
      </c>
      <c r="S312" s="22">
        <v>12.2</v>
      </c>
      <c r="T312" s="22">
        <f t="shared" si="23"/>
        <v>16.299999999999997</v>
      </c>
      <c r="U312" s="22">
        <v>0</v>
      </c>
      <c r="V312" s="22">
        <v>1030.4000000000001</v>
      </c>
      <c r="W312" s="22">
        <v>1026.5999999999999</v>
      </c>
      <c r="X312" s="23">
        <v>12</v>
      </c>
      <c r="Z312" s="5"/>
      <c r="AA312" s="21">
        <v>34279</v>
      </c>
      <c r="AB312" s="22">
        <v>16.2</v>
      </c>
      <c r="AC312" s="22">
        <v>11.8</v>
      </c>
      <c r="AD312" s="22">
        <f t="shared" si="25"/>
        <v>14</v>
      </c>
      <c r="AE312" s="22">
        <v>1.4</v>
      </c>
      <c r="AF312" s="22">
        <v>1006.4</v>
      </c>
      <c r="AG312" s="22">
        <v>1002.6</v>
      </c>
      <c r="AH312" s="23">
        <v>40</v>
      </c>
      <c r="AJ312" s="5"/>
      <c r="AK312" s="21">
        <v>34644</v>
      </c>
      <c r="AL312" s="22">
        <v>18</v>
      </c>
      <c r="AM312" s="22">
        <v>9.1999999999999993</v>
      </c>
      <c r="AN312" s="22">
        <f t="shared" si="24"/>
        <v>13.6</v>
      </c>
      <c r="AO312" s="22">
        <v>0</v>
      </c>
      <c r="AP312" s="22">
        <v>1019.4</v>
      </c>
      <c r="AQ312" s="22">
        <v>1015.9</v>
      </c>
      <c r="AR312" s="23">
        <v>30</v>
      </c>
    </row>
    <row r="313" spans="2:44" x14ac:dyDescent="0.25">
      <c r="B313" s="5"/>
      <c r="C313" s="8">
        <v>33184</v>
      </c>
      <c r="D313" s="6">
        <v>16</v>
      </c>
      <c r="E313" s="6">
        <v>10.199999999999999</v>
      </c>
      <c r="F313" s="6">
        <f t="shared" si="21"/>
        <v>13.1</v>
      </c>
      <c r="G313" s="6">
        <v>0.1</v>
      </c>
      <c r="I313" s="5"/>
      <c r="J313" s="8">
        <v>33549</v>
      </c>
      <c r="K313" s="6">
        <v>15.8</v>
      </c>
      <c r="L313" s="6">
        <v>7.2</v>
      </c>
      <c r="M313" s="6">
        <f t="shared" si="22"/>
        <v>11.5</v>
      </c>
      <c r="N313" s="6">
        <v>0</v>
      </c>
      <c r="P313" s="5"/>
      <c r="Q313" s="21">
        <v>33914</v>
      </c>
      <c r="R313" s="22">
        <v>17.8</v>
      </c>
      <c r="S313" s="22">
        <v>12</v>
      </c>
      <c r="T313" s="22">
        <f t="shared" si="23"/>
        <v>14.9</v>
      </c>
      <c r="U313" s="22">
        <v>0</v>
      </c>
      <c r="V313" s="22">
        <v>1031.5999999999999</v>
      </c>
      <c r="W313" s="22">
        <v>1030.4000000000001</v>
      </c>
      <c r="X313" s="23">
        <v>12</v>
      </c>
      <c r="Z313" s="5"/>
      <c r="AA313" s="21">
        <v>34280</v>
      </c>
      <c r="AB313" s="22">
        <v>15.6</v>
      </c>
      <c r="AC313" s="22">
        <v>10.8</v>
      </c>
      <c r="AD313" s="22">
        <f t="shared" si="25"/>
        <v>13.2</v>
      </c>
      <c r="AE313" s="22">
        <v>0.3</v>
      </c>
      <c r="AF313" s="22">
        <v>1010.8</v>
      </c>
      <c r="AG313" s="22">
        <v>1006.4</v>
      </c>
      <c r="AH313" s="23">
        <v>18</v>
      </c>
      <c r="AJ313" s="5"/>
      <c r="AK313" s="21">
        <v>34645</v>
      </c>
      <c r="AL313" s="22">
        <v>19.2</v>
      </c>
      <c r="AM313" s="22">
        <v>13.8</v>
      </c>
      <c r="AN313" s="22">
        <f t="shared" si="24"/>
        <v>16.5</v>
      </c>
      <c r="AO313" s="22">
        <v>0.1</v>
      </c>
      <c r="AP313" s="22">
        <v>1015.9</v>
      </c>
      <c r="AQ313" s="22">
        <v>1013.2</v>
      </c>
      <c r="AR313" s="23">
        <v>22</v>
      </c>
    </row>
    <row r="314" spans="2:44" x14ac:dyDescent="0.25">
      <c r="B314" s="5"/>
      <c r="C314" s="8">
        <v>33185</v>
      </c>
      <c r="D314" s="6">
        <v>17.8</v>
      </c>
      <c r="E314" s="6">
        <v>14</v>
      </c>
      <c r="F314" s="6">
        <f t="shared" si="21"/>
        <v>15.9</v>
      </c>
      <c r="G314" s="6">
        <v>1.4</v>
      </c>
      <c r="I314" s="5"/>
      <c r="J314" s="8">
        <v>33550</v>
      </c>
      <c r="K314" s="6">
        <v>16</v>
      </c>
      <c r="L314" s="6">
        <v>8</v>
      </c>
      <c r="M314" s="6">
        <f t="shared" si="22"/>
        <v>12</v>
      </c>
      <c r="N314" s="6">
        <v>0</v>
      </c>
      <c r="P314" s="5"/>
      <c r="Q314" s="21">
        <v>33915</v>
      </c>
      <c r="R314" s="22">
        <v>19</v>
      </c>
      <c r="S314" s="22">
        <v>11.2</v>
      </c>
      <c r="T314" s="22">
        <f t="shared" si="23"/>
        <v>15.1</v>
      </c>
      <c r="U314" s="22">
        <v>0</v>
      </c>
      <c r="V314" s="22">
        <v>1030.8</v>
      </c>
      <c r="W314" s="22">
        <v>1025.3</v>
      </c>
      <c r="X314" s="23">
        <v>18</v>
      </c>
      <c r="Z314" s="5"/>
      <c r="AA314" s="21">
        <v>34281</v>
      </c>
      <c r="AB314" s="22">
        <v>15.8</v>
      </c>
      <c r="AC314" s="22">
        <v>11.6</v>
      </c>
      <c r="AD314" s="22">
        <f t="shared" si="25"/>
        <v>13.7</v>
      </c>
      <c r="AE314" s="22">
        <v>0</v>
      </c>
      <c r="AF314" s="22">
        <v>1016.8</v>
      </c>
      <c r="AG314" s="22">
        <v>1010.8</v>
      </c>
      <c r="AH314" s="23">
        <v>6</v>
      </c>
      <c r="AJ314" s="5"/>
      <c r="AK314" s="21">
        <v>34646</v>
      </c>
      <c r="AL314" s="22">
        <v>21</v>
      </c>
      <c r="AM314" s="22">
        <v>12</v>
      </c>
      <c r="AN314" s="22">
        <f t="shared" si="24"/>
        <v>16.5</v>
      </c>
      <c r="AO314" s="22">
        <v>0</v>
      </c>
      <c r="AP314" s="22">
        <v>1017</v>
      </c>
      <c r="AQ314" s="22">
        <v>1014.2</v>
      </c>
      <c r="AR314" s="23">
        <v>18</v>
      </c>
    </row>
    <row r="315" spans="2:44" x14ac:dyDescent="0.25">
      <c r="B315" s="5"/>
      <c r="C315" s="8">
        <v>33186</v>
      </c>
      <c r="D315" s="6">
        <v>17.2</v>
      </c>
      <c r="E315" s="6">
        <v>13.6</v>
      </c>
      <c r="F315" s="6">
        <f t="shared" si="21"/>
        <v>15.399999999999999</v>
      </c>
      <c r="G315" s="6">
        <v>37.6</v>
      </c>
      <c r="I315" s="5"/>
      <c r="J315" s="8">
        <v>33551</v>
      </c>
      <c r="K315" s="6">
        <v>14.6</v>
      </c>
      <c r="L315" s="6">
        <v>8.8000000000000007</v>
      </c>
      <c r="M315" s="6">
        <f t="shared" si="22"/>
        <v>11.7</v>
      </c>
      <c r="N315" s="6">
        <v>0</v>
      </c>
      <c r="P315" s="5"/>
      <c r="Q315" s="21">
        <v>33916</v>
      </c>
      <c r="R315" s="22">
        <v>19.2</v>
      </c>
      <c r="S315" s="22">
        <v>11.4</v>
      </c>
      <c r="T315" s="22">
        <f t="shared" si="23"/>
        <v>15.3</v>
      </c>
      <c r="U315" s="22">
        <v>0</v>
      </c>
      <c r="V315" s="22">
        <v>1025.3</v>
      </c>
      <c r="W315" s="22">
        <v>1023.1</v>
      </c>
      <c r="X315" s="23">
        <v>22</v>
      </c>
      <c r="Z315" s="5"/>
      <c r="AA315" s="21">
        <v>34282</v>
      </c>
      <c r="AB315" s="22">
        <v>16.399999999999999</v>
      </c>
      <c r="AC315" s="22">
        <v>11.4</v>
      </c>
      <c r="AD315" s="22">
        <f t="shared" si="25"/>
        <v>13.899999999999999</v>
      </c>
      <c r="AE315" s="22">
        <v>0</v>
      </c>
      <c r="AF315" s="22">
        <v>1021.4</v>
      </c>
      <c r="AG315" s="22">
        <v>1016.8</v>
      </c>
      <c r="AH315" s="23">
        <v>18</v>
      </c>
      <c r="AJ315" s="5"/>
      <c r="AK315" s="21">
        <v>34647</v>
      </c>
      <c r="AL315" s="22">
        <v>19.2</v>
      </c>
      <c r="AM315" s="22">
        <v>13.6</v>
      </c>
      <c r="AN315" s="22">
        <f t="shared" si="24"/>
        <v>16.399999999999999</v>
      </c>
      <c r="AO315" s="22">
        <v>0.1</v>
      </c>
      <c r="AP315" s="22">
        <v>1014.6</v>
      </c>
      <c r="AQ315" s="22">
        <v>1011.9</v>
      </c>
      <c r="AR315" s="23">
        <v>22</v>
      </c>
    </row>
    <row r="316" spans="2:44" x14ac:dyDescent="0.25">
      <c r="B316" s="5"/>
      <c r="C316" s="8">
        <v>33187</v>
      </c>
      <c r="D316" s="6">
        <v>16</v>
      </c>
      <c r="E316" s="6">
        <v>14</v>
      </c>
      <c r="F316" s="6">
        <f t="shared" si="21"/>
        <v>15</v>
      </c>
      <c r="G316" s="6">
        <v>14</v>
      </c>
      <c r="I316" s="5"/>
      <c r="J316" s="8">
        <v>33552</v>
      </c>
      <c r="K316" s="6">
        <v>13.2</v>
      </c>
      <c r="L316" s="6">
        <v>9</v>
      </c>
      <c r="M316" s="6">
        <f t="shared" si="22"/>
        <v>11.1</v>
      </c>
      <c r="N316" s="6">
        <v>0</v>
      </c>
      <c r="P316" s="5"/>
      <c r="Q316" s="21">
        <v>33917</v>
      </c>
      <c r="R316" s="22">
        <v>18</v>
      </c>
      <c r="S316" s="22">
        <v>11.2</v>
      </c>
      <c r="T316" s="22">
        <f t="shared" si="23"/>
        <v>14.6</v>
      </c>
      <c r="U316" s="22">
        <v>0</v>
      </c>
      <c r="V316" s="22">
        <v>1026.5999999999999</v>
      </c>
      <c r="W316" s="22">
        <v>1023.9</v>
      </c>
      <c r="X316" s="23">
        <v>14</v>
      </c>
      <c r="Z316" s="5"/>
      <c r="AA316" s="21">
        <v>34283</v>
      </c>
      <c r="AB316" s="22">
        <v>18.600000000000001</v>
      </c>
      <c r="AC316" s="22">
        <v>8.8000000000000007</v>
      </c>
      <c r="AD316" s="22">
        <f t="shared" si="25"/>
        <v>13.700000000000001</v>
      </c>
      <c r="AE316" s="22">
        <v>0</v>
      </c>
      <c r="AF316" s="22">
        <v>1022.2</v>
      </c>
      <c r="AG316" s="22">
        <v>1020.5</v>
      </c>
      <c r="AH316" s="23">
        <v>24</v>
      </c>
      <c r="AJ316" s="5"/>
      <c r="AK316" s="21">
        <v>34648</v>
      </c>
      <c r="AL316" s="22">
        <v>21.2</v>
      </c>
      <c r="AM316" s="22">
        <v>14.2</v>
      </c>
      <c r="AN316" s="22">
        <f t="shared" si="24"/>
        <v>17.7</v>
      </c>
      <c r="AO316" s="22">
        <v>0</v>
      </c>
      <c r="AP316" s="22">
        <v>1015.9</v>
      </c>
      <c r="AQ316" s="22">
        <v>1013.2</v>
      </c>
      <c r="AR316" s="23">
        <v>40</v>
      </c>
    </row>
    <row r="317" spans="2:44" x14ac:dyDescent="0.25">
      <c r="B317" s="5"/>
      <c r="C317" s="8">
        <v>33188</v>
      </c>
      <c r="D317" s="6">
        <v>18.600000000000001</v>
      </c>
      <c r="E317" s="6">
        <v>13.6</v>
      </c>
      <c r="F317" s="6">
        <f t="shared" si="21"/>
        <v>16.100000000000001</v>
      </c>
      <c r="G317" s="6">
        <v>0.1</v>
      </c>
      <c r="I317" s="5"/>
      <c r="J317" s="8">
        <v>33553</v>
      </c>
      <c r="K317" s="6">
        <v>17</v>
      </c>
      <c r="L317" s="6">
        <v>6.4</v>
      </c>
      <c r="M317" s="6">
        <f t="shared" si="22"/>
        <v>11.7</v>
      </c>
      <c r="N317" s="6">
        <v>0</v>
      </c>
      <c r="P317" s="5"/>
      <c r="Q317" s="21">
        <v>33918</v>
      </c>
      <c r="R317" s="22">
        <v>18.600000000000001</v>
      </c>
      <c r="S317" s="22">
        <v>13.2</v>
      </c>
      <c r="T317" s="22">
        <f t="shared" si="23"/>
        <v>15.9</v>
      </c>
      <c r="U317" s="22">
        <v>0</v>
      </c>
      <c r="V317" s="22">
        <v>1025.2</v>
      </c>
      <c r="W317" s="22">
        <v>1022.6</v>
      </c>
      <c r="X317" s="23">
        <v>30</v>
      </c>
      <c r="Z317" s="5"/>
      <c r="AA317" s="21">
        <v>34284</v>
      </c>
      <c r="AB317" s="22">
        <v>17</v>
      </c>
      <c r="AC317" s="22">
        <v>11</v>
      </c>
      <c r="AD317" s="22">
        <f t="shared" si="25"/>
        <v>14</v>
      </c>
      <c r="AE317" s="22">
        <v>0</v>
      </c>
      <c r="AF317" s="22">
        <v>1021.8</v>
      </c>
      <c r="AG317" s="22">
        <v>1019.9</v>
      </c>
      <c r="AH317" s="23">
        <v>18</v>
      </c>
      <c r="AJ317" s="5"/>
      <c r="AK317" s="21">
        <v>34649</v>
      </c>
      <c r="AL317" s="22">
        <v>20</v>
      </c>
      <c r="AM317" s="22">
        <v>13</v>
      </c>
      <c r="AN317" s="22">
        <f t="shared" si="24"/>
        <v>16.5</v>
      </c>
      <c r="AO317" s="22">
        <v>0</v>
      </c>
      <c r="AP317" s="22">
        <v>1019.9</v>
      </c>
      <c r="AQ317" s="22">
        <v>1014.6</v>
      </c>
      <c r="AR317" s="23">
        <v>16</v>
      </c>
    </row>
    <row r="318" spans="2:44" x14ac:dyDescent="0.25">
      <c r="B318" s="5"/>
      <c r="C318" s="8">
        <v>33189</v>
      </c>
      <c r="D318" s="6">
        <v>18.8</v>
      </c>
      <c r="E318" s="6">
        <v>12.6</v>
      </c>
      <c r="F318" s="6">
        <f t="shared" si="21"/>
        <v>15.7</v>
      </c>
      <c r="G318" s="6">
        <v>0</v>
      </c>
      <c r="I318" s="5"/>
      <c r="J318" s="8">
        <v>33554</v>
      </c>
      <c r="K318" s="6">
        <v>18.2</v>
      </c>
      <c r="L318" s="6">
        <v>7.8</v>
      </c>
      <c r="M318" s="6">
        <f t="shared" si="22"/>
        <v>13</v>
      </c>
      <c r="N318" s="6">
        <v>0</v>
      </c>
      <c r="P318" s="5"/>
      <c r="Q318" s="21">
        <v>33919</v>
      </c>
      <c r="R318" s="22">
        <v>19.600000000000001</v>
      </c>
      <c r="S318" s="22">
        <v>12.6</v>
      </c>
      <c r="T318" s="22">
        <f t="shared" si="23"/>
        <v>16.100000000000001</v>
      </c>
      <c r="U318" s="22">
        <v>0</v>
      </c>
      <c r="V318" s="22">
        <v>1025.4000000000001</v>
      </c>
      <c r="W318" s="22">
        <v>1018</v>
      </c>
      <c r="X318" s="23">
        <v>36</v>
      </c>
      <c r="Z318" s="5"/>
      <c r="AA318" s="21">
        <v>34285</v>
      </c>
      <c r="AB318" s="22">
        <v>13.6</v>
      </c>
      <c r="AC318" s="22">
        <v>10.199999999999999</v>
      </c>
      <c r="AD318" s="22">
        <f t="shared" si="25"/>
        <v>11.899999999999999</v>
      </c>
      <c r="AE318" s="22">
        <v>0.1</v>
      </c>
      <c r="AF318" s="22">
        <v>1025.2</v>
      </c>
      <c r="AG318" s="22">
        <v>1021.8</v>
      </c>
      <c r="AH318" s="23">
        <v>24</v>
      </c>
      <c r="AJ318" s="5"/>
      <c r="AK318" s="21">
        <v>34650</v>
      </c>
      <c r="AL318" s="22">
        <v>17.399999999999999</v>
      </c>
      <c r="AM318" s="22">
        <v>11.2</v>
      </c>
      <c r="AN318" s="22">
        <f t="shared" si="24"/>
        <v>14.299999999999999</v>
      </c>
      <c r="AO318" s="22">
        <v>1.6</v>
      </c>
      <c r="AP318" s="22">
        <v>1020.4</v>
      </c>
      <c r="AQ318" s="22">
        <v>1017.2</v>
      </c>
      <c r="AR318" s="23">
        <v>22</v>
      </c>
    </row>
    <row r="319" spans="2:44" x14ac:dyDescent="0.25">
      <c r="B319" s="5"/>
      <c r="C319" s="8">
        <v>33190</v>
      </c>
      <c r="D319" s="6">
        <v>20.2</v>
      </c>
      <c r="E319" s="6">
        <v>13</v>
      </c>
      <c r="F319" s="6">
        <f t="shared" si="21"/>
        <v>16.600000000000001</v>
      </c>
      <c r="G319" s="6">
        <v>0</v>
      </c>
      <c r="I319" s="5"/>
      <c r="J319" s="8">
        <v>33555</v>
      </c>
      <c r="K319" s="6">
        <v>17</v>
      </c>
      <c r="L319" s="6">
        <v>12</v>
      </c>
      <c r="M319" s="6">
        <f t="shared" si="22"/>
        <v>14.5</v>
      </c>
      <c r="N319" s="6">
        <v>0.2</v>
      </c>
      <c r="P319" s="5"/>
      <c r="Q319" s="21">
        <v>33920</v>
      </c>
      <c r="R319" s="22">
        <v>18.2</v>
      </c>
      <c r="S319" s="22">
        <v>11.8</v>
      </c>
      <c r="T319" s="22">
        <f t="shared" si="23"/>
        <v>15</v>
      </c>
      <c r="U319" s="22">
        <v>0.2</v>
      </c>
      <c r="V319" s="22">
        <v>1023.9</v>
      </c>
      <c r="W319" s="22">
        <v>1018.6</v>
      </c>
      <c r="X319" s="23">
        <v>30</v>
      </c>
      <c r="Z319" s="5"/>
      <c r="AA319" s="21">
        <v>34286</v>
      </c>
      <c r="AB319" s="22">
        <v>17</v>
      </c>
      <c r="AC319" s="22">
        <v>8.8000000000000007</v>
      </c>
      <c r="AD319" s="22">
        <f t="shared" si="25"/>
        <v>12.9</v>
      </c>
      <c r="AE319" s="22">
        <v>0</v>
      </c>
      <c r="AF319" s="22">
        <v>1025.2</v>
      </c>
      <c r="AG319" s="22">
        <v>1020.9</v>
      </c>
      <c r="AH319" s="23">
        <v>18</v>
      </c>
      <c r="AJ319" s="5"/>
      <c r="AK319" s="21">
        <v>34651</v>
      </c>
      <c r="AL319" s="22">
        <v>19.600000000000001</v>
      </c>
      <c r="AM319" s="22">
        <v>13.6</v>
      </c>
      <c r="AN319" s="22">
        <f t="shared" si="24"/>
        <v>16.600000000000001</v>
      </c>
      <c r="AO319" s="22">
        <v>0</v>
      </c>
      <c r="AP319" s="22">
        <v>1025.2</v>
      </c>
      <c r="AQ319" s="22">
        <v>1020.4</v>
      </c>
      <c r="AR319" s="23">
        <v>30</v>
      </c>
    </row>
    <row r="320" spans="2:44" x14ac:dyDescent="0.25">
      <c r="B320" s="5"/>
      <c r="C320" s="8">
        <v>33191</v>
      </c>
      <c r="D320" s="6">
        <v>17.600000000000001</v>
      </c>
      <c r="E320" s="6">
        <v>12.8</v>
      </c>
      <c r="F320" s="6">
        <f t="shared" si="21"/>
        <v>15.200000000000001</v>
      </c>
      <c r="G320" s="6">
        <v>0</v>
      </c>
      <c r="I320" s="5"/>
      <c r="J320" s="8">
        <v>33556</v>
      </c>
      <c r="K320" s="6">
        <v>16.600000000000001</v>
      </c>
      <c r="L320" s="6">
        <v>9.8000000000000007</v>
      </c>
      <c r="M320" s="6">
        <f t="shared" si="22"/>
        <v>13.200000000000001</v>
      </c>
      <c r="N320" s="6">
        <v>0</v>
      </c>
      <c r="P320" s="5"/>
      <c r="Q320" s="21">
        <v>33921</v>
      </c>
      <c r="R320" s="22">
        <v>20</v>
      </c>
      <c r="S320" s="22">
        <v>10.6</v>
      </c>
      <c r="T320" s="22">
        <f t="shared" si="23"/>
        <v>15.3</v>
      </c>
      <c r="U320" s="22">
        <v>0</v>
      </c>
      <c r="V320" s="22">
        <v>1022.6</v>
      </c>
      <c r="W320" s="22">
        <v>1010.6</v>
      </c>
      <c r="X320" s="23">
        <v>72</v>
      </c>
      <c r="Z320" s="5"/>
      <c r="AA320" s="21">
        <v>34287</v>
      </c>
      <c r="AB320" s="22">
        <v>17.399999999999999</v>
      </c>
      <c r="AC320" s="22">
        <v>10.199999999999999</v>
      </c>
      <c r="AD320" s="22">
        <f t="shared" si="25"/>
        <v>13.799999999999999</v>
      </c>
      <c r="AE320" s="22">
        <v>0</v>
      </c>
      <c r="AF320" s="22">
        <v>1023.8</v>
      </c>
      <c r="AG320" s="22">
        <v>1019.9</v>
      </c>
      <c r="AH320" s="23">
        <v>16</v>
      </c>
      <c r="AJ320" s="5"/>
      <c r="AK320" s="21">
        <v>34652</v>
      </c>
      <c r="AL320" s="22">
        <v>19.399999999999999</v>
      </c>
      <c r="AM320" s="22">
        <v>11.2</v>
      </c>
      <c r="AN320" s="22">
        <f t="shared" si="24"/>
        <v>15.299999999999999</v>
      </c>
      <c r="AO320" s="22">
        <v>0</v>
      </c>
      <c r="AP320" s="22">
        <v>1029.2</v>
      </c>
      <c r="AQ320" s="22">
        <v>1025.2</v>
      </c>
      <c r="AR320" s="23">
        <v>22</v>
      </c>
    </row>
    <row r="321" spans="2:44" x14ac:dyDescent="0.25">
      <c r="B321" s="5"/>
      <c r="C321" s="8">
        <v>33192</v>
      </c>
      <c r="D321" s="6">
        <v>18.399999999999999</v>
      </c>
      <c r="E321" s="6">
        <v>10</v>
      </c>
      <c r="F321" s="6">
        <f t="shared" si="21"/>
        <v>14.2</v>
      </c>
      <c r="G321" s="6">
        <v>0</v>
      </c>
      <c r="I321" s="5"/>
      <c r="J321" s="8">
        <v>33557</v>
      </c>
      <c r="K321" s="6">
        <v>17.2</v>
      </c>
      <c r="L321" s="6">
        <v>12.8</v>
      </c>
      <c r="M321" s="6">
        <f t="shared" si="22"/>
        <v>15</v>
      </c>
      <c r="N321" s="6">
        <v>0.8</v>
      </c>
      <c r="P321" s="5"/>
      <c r="Q321" s="21">
        <v>33922</v>
      </c>
      <c r="R321" s="22">
        <v>16.399999999999999</v>
      </c>
      <c r="S321" s="22">
        <v>14</v>
      </c>
      <c r="T321" s="22">
        <f t="shared" si="23"/>
        <v>15.2</v>
      </c>
      <c r="U321" s="22">
        <v>0</v>
      </c>
      <c r="V321" s="22">
        <v>1021.2</v>
      </c>
      <c r="W321" s="22">
        <v>1015.9</v>
      </c>
      <c r="X321" s="23">
        <v>10</v>
      </c>
      <c r="Z321" s="5"/>
      <c r="AA321" s="21">
        <v>34288</v>
      </c>
      <c r="AB321" s="22">
        <v>15</v>
      </c>
      <c r="AC321" s="22">
        <v>8.6</v>
      </c>
      <c r="AD321" s="22">
        <f t="shared" si="25"/>
        <v>11.8</v>
      </c>
      <c r="AE321" s="22">
        <v>0</v>
      </c>
      <c r="AF321" s="22">
        <v>1025.2</v>
      </c>
      <c r="AG321" s="22">
        <v>1023.4</v>
      </c>
      <c r="AH321" s="23">
        <v>36</v>
      </c>
      <c r="AJ321" s="5"/>
      <c r="AK321" s="21">
        <v>34653</v>
      </c>
      <c r="AL321" s="22">
        <v>20.6</v>
      </c>
      <c r="AM321" s="22">
        <v>10.4</v>
      </c>
      <c r="AN321" s="22">
        <f t="shared" si="24"/>
        <v>15.5</v>
      </c>
      <c r="AO321" s="22">
        <v>0</v>
      </c>
      <c r="AP321" s="22">
        <v>1029.2</v>
      </c>
      <c r="AQ321" s="22">
        <v>1026.5999999999999</v>
      </c>
      <c r="AR321" s="23">
        <v>24</v>
      </c>
    </row>
    <row r="322" spans="2:44" x14ac:dyDescent="0.25">
      <c r="B322" s="5"/>
      <c r="C322" s="8">
        <v>33193</v>
      </c>
      <c r="D322" s="6">
        <v>20</v>
      </c>
      <c r="E322" s="6">
        <v>9.8000000000000007</v>
      </c>
      <c r="F322" s="6">
        <f t="shared" si="21"/>
        <v>14.9</v>
      </c>
      <c r="G322" s="6">
        <v>0</v>
      </c>
      <c r="I322" s="5"/>
      <c r="J322" s="8">
        <v>33558</v>
      </c>
      <c r="K322" s="6">
        <v>17.600000000000001</v>
      </c>
      <c r="L322" s="6">
        <v>11</v>
      </c>
      <c r="M322" s="6">
        <f t="shared" si="22"/>
        <v>14.3</v>
      </c>
      <c r="N322" s="6">
        <v>0</v>
      </c>
      <c r="P322" s="5"/>
      <c r="Q322" s="21">
        <v>33923</v>
      </c>
      <c r="R322" s="22">
        <v>20</v>
      </c>
      <c r="S322" s="22">
        <v>12.6</v>
      </c>
      <c r="T322" s="22">
        <f t="shared" si="23"/>
        <v>16.3</v>
      </c>
      <c r="U322" s="22">
        <v>0</v>
      </c>
      <c r="V322" s="22">
        <v>1015.9</v>
      </c>
      <c r="W322" s="22">
        <v>1009.2</v>
      </c>
      <c r="X322" s="23">
        <v>30</v>
      </c>
      <c r="Z322" s="5"/>
      <c r="AA322" s="21">
        <v>34289</v>
      </c>
      <c r="AB322" s="22">
        <v>15.6</v>
      </c>
      <c r="AC322" s="22">
        <v>5.4</v>
      </c>
      <c r="AD322" s="22">
        <f t="shared" si="25"/>
        <v>10.5</v>
      </c>
      <c r="AE322" s="22">
        <v>0</v>
      </c>
      <c r="AF322" s="22">
        <v>1023.4</v>
      </c>
      <c r="AG322" s="22">
        <v>1019.9</v>
      </c>
      <c r="AH322" s="23">
        <v>30</v>
      </c>
      <c r="AJ322" s="5"/>
      <c r="AK322" s="21">
        <v>34654</v>
      </c>
      <c r="AL322" s="22">
        <v>20.8</v>
      </c>
      <c r="AM322" s="22">
        <v>11</v>
      </c>
      <c r="AN322" s="22">
        <f t="shared" si="24"/>
        <v>15.9</v>
      </c>
      <c r="AO322" s="22">
        <v>0</v>
      </c>
      <c r="AP322" s="22">
        <v>1022.6</v>
      </c>
      <c r="AQ322" s="22">
        <v>1022</v>
      </c>
      <c r="AR322" s="23">
        <v>22</v>
      </c>
    </row>
    <row r="323" spans="2:44" x14ac:dyDescent="0.25">
      <c r="B323" s="5"/>
      <c r="C323" s="8">
        <v>33194</v>
      </c>
      <c r="D323" s="6">
        <v>22.2</v>
      </c>
      <c r="E323" s="6">
        <v>13.2</v>
      </c>
      <c r="F323" s="6">
        <f t="shared" si="21"/>
        <v>17.7</v>
      </c>
      <c r="G323" s="6">
        <v>0</v>
      </c>
      <c r="I323" s="5"/>
      <c r="J323" s="8">
        <v>33559</v>
      </c>
      <c r="K323" s="6">
        <v>16.600000000000001</v>
      </c>
      <c r="L323" s="6">
        <v>7.8</v>
      </c>
      <c r="M323" s="6">
        <f t="shared" si="22"/>
        <v>12.200000000000001</v>
      </c>
      <c r="N323" s="6">
        <v>0</v>
      </c>
      <c r="P323" s="5"/>
      <c r="Q323" s="21">
        <v>33924</v>
      </c>
      <c r="R323" s="22">
        <v>16</v>
      </c>
      <c r="S323" s="22">
        <v>11</v>
      </c>
      <c r="T323" s="22">
        <f t="shared" si="23"/>
        <v>13.5</v>
      </c>
      <c r="U323" s="22">
        <v>0</v>
      </c>
      <c r="V323" s="22">
        <v>1012.6</v>
      </c>
      <c r="W323" s="22">
        <v>1009.2</v>
      </c>
      <c r="X323" s="23">
        <v>30</v>
      </c>
      <c r="Z323" s="5"/>
      <c r="AA323" s="21">
        <v>34290</v>
      </c>
      <c r="AB323" s="22">
        <v>14.4</v>
      </c>
      <c r="AC323" s="22">
        <v>5.6</v>
      </c>
      <c r="AD323" s="22">
        <f t="shared" si="25"/>
        <v>10</v>
      </c>
      <c r="AE323" s="22">
        <v>0</v>
      </c>
      <c r="AF323" s="22">
        <v>1023.9</v>
      </c>
      <c r="AG323" s="22">
        <v>1021.2</v>
      </c>
      <c r="AH323" s="23">
        <v>14</v>
      </c>
      <c r="AJ323" s="5"/>
      <c r="AK323" s="21">
        <v>34655</v>
      </c>
      <c r="AL323" s="22">
        <v>19.600000000000001</v>
      </c>
      <c r="AM323" s="22">
        <v>12.6</v>
      </c>
      <c r="AN323" s="22">
        <f t="shared" si="24"/>
        <v>16.100000000000001</v>
      </c>
      <c r="AO323" s="22">
        <v>0</v>
      </c>
      <c r="AP323" s="22">
        <v>1023.4</v>
      </c>
      <c r="AQ323" s="22">
        <v>1020.8</v>
      </c>
      <c r="AR323" s="23">
        <v>24</v>
      </c>
    </row>
    <row r="324" spans="2:44" x14ac:dyDescent="0.25">
      <c r="B324" s="5"/>
      <c r="C324" s="8">
        <v>33195</v>
      </c>
      <c r="D324" s="6">
        <v>18.399999999999999</v>
      </c>
      <c r="E324" s="6">
        <v>13.6</v>
      </c>
      <c r="F324" s="6">
        <f t="shared" ref="F324:F367" si="26">+(D324+E324)/2</f>
        <v>16</v>
      </c>
      <c r="G324" s="6">
        <v>0</v>
      </c>
      <c r="I324" s="5"/>
      <c r="J324" s="8">
        <v>33560</v>
      </c>
      <c r="K324" s="6">
        <v>19.2</v>
      </c>
      <c r="L324" s="6">
        <v>11</v>
      </c>
      <c r="M324" s="6">
        <f t="shared" ref="M324:M367" si="27">+(K324+L324)/2</f>
        <v>15.1</v>
      </c>
      <c r="N324" s="6">
        <v>0</v>
      </c>
      <c r="P324" s="5"/>
      <c r="Q324" s="21">
        <v>33925</v>
      </c>
      <c r="R324" s="22">
        <v>16.600000000000001</v>
      </c>
      <c r="S324" s="22">
        <v>9.6</v>
      </c>
      <c r="T324" s="22">
        <f t="shared" ref="T324:T368" si="28">(R324+S324)/2</f>
        <v>13.100000000000001</v>
      </c>
      <c r="U324" s="22">
        <v>0</v>
      </c>
      <c r="V324" s="22">
        <v>1015.9</v>
      </c>
      <c r="W324" s="22">
        <v>1010.6</v>
      </c>
      <c r="X324" s="23">
        <v>54</v>
      </c>
      <c r="Z324" s="5"/>
      <c r="AA324" s="21">
        <v>34291</v>
      </c>
      <c r="AB324" s="22">
        <v>14</v>
      </c>
      <c r="AC324" s="22">
        <v>7.2</v>
      </c>
      <c r="AD324" s="22">
        <f t="shared" si="25"/>
        <v>10.6</v>
      </c>
      <c r="AE324" s="22">
        <v>0</v>
      </c>
      <c r="AF324" s="22">
        <v>1022.6</v>
      </c>
      <c r="AG324" s="22">
        <v>1019.4</v>
      </c>
      <c r="AH324" s="23">
        <v>18</v>
      </c>
      <c r="AJ324" s="5"/>
      <c r="AK324" s="21">
        <v>34656</v>
      </c>
      <c r="AL324" s="22">
        <v>19</v>
      </c>
      <c r="AM324" s="22">
        <v>12.8</v>
      </c>
      <c r="AN324" s="22">
        <f t="shared" ref="AN324:AN367" si="29">(AL324+AM324)/2</f>
        <v>15.9</v>
      </c>
      <c r="AO324" s="22">
        <v>0</v>
      </c>
      <c r="AP324" s="22">
        <v>1024.4000000000001</v>
      </c>
      <c r="AQ324" s="22">
        <v>1021.2</v>
      </c>
      <c r="AR324" s="23">
        <v>12</v>
      </c>
    </row>
    <row r="325" spans="2:44" x14ac:dyDescent="0.25">
      <c r="B325" s="5"/>
      <c r="C325" s="8">
        <v>33196</v>
      </c>
      <c r="D325" s="6">
        <v>19.2</v>
      </c>
      <c r="E325" s="6">
        <v>12.4</v>
      </c>
      <c r="F325" s="6">
        <f t="shared" si="26"/>
        <v>15.8</v>
      </c>
      <c r="G325" s="6">
        <v>0</v>
      </c>
      <c r="I325" s="5"/>
      <c r="J325" s="8">
        <v>33561</v>
      </c>
      <c r="K325" s="6">
        <v>16.2</v>
      </c>
      <c r="L325" s="6">
        <v>10.199999999999999</v>
      </c>
      <c r="M325" s="6">
        <f t="shared" si="27"/>
        <v>13.2</v>
      </c>
      <c r="N325" s="6">
        <v>16.2</v>
      </c>
      <c r="P325" s="5"/>
      <c r="Q325" s="21">
        <v>33926</v>
      </c>
      <c r="R325" s="22">
        <v>16.2</v>
      </c>
      <c r="S325" s="22">
        <v>7.6</v>
      </c>
      <c r="T325" s="22">
        <f t="shared" si="28"/>
        <v>11.899999999999999</v>
      </c>
      <c r="U325" s="22">
        <v>0</v>
      </c>
      <c r="V325" s="22">
        <v>1022.4</v>
      </c>
      <c r="W325" s="22">
        <v>1015.9</v>
      </c>
      <c r="X325" s="23">
        <v>18</v>
      </c>
      <c r="Z325" s="5"/>
      <c r="AA325" s="21">
        <v>34292</v>
      </c>
      <c r="AB325" s="22">
        <v>14.6</v>
      </c>
      <c r="AC325" s="22">
        <v>7.6</v>
      </c>
      <c r="AD325" s="22">
        <f t="shared" ref="AD325:AD367" si="30">(AB325+AC325)/2</f>
        <v>11.1</v>
      </c>
      <c r="AE325" s="22">
        <v>3.2</v>
      </c>
      <c r="AF325" s="22">
        <v>1019.4</v>
      </c>
      <c r="AG325" s="22">
        <v>1014.6</v>
      </c>
      <c r="AH325" s="23">
        <v>24</v>
      </c>
      <c r="AJ325" s="5"/>
      <c r="AK325" s="21">
        <v>34657</v>
      </c>
      <c r="AL325" s="22">
        <v>22</v>
      </c>
      <c r="AM325" s="22">
        <v>13.6</v>
      </c>
      <c r="AN325" s="22">
        <f t="shared" si="29"/>
        <v>17.8</v>
      </c>
      <c r="AO325" s="22">
        <v>0</v>
      </c>
      <c r="AP325" s="22">
        <v>1026.5999999999999</v>
      </c>
      <c r="AQ325" s="22">
        <v>1021.2</v>
      </c>
      <c r="AR325" s="23">
        <v>30</v>
      </c>
    </row>
    <row r="326" spans="2:44" x14ac:dyDescent="0.25">
      <c r="B326" s="5"/>
      <c r="C326" s="8">
        <v>33197</v>
      </c>
      <c r="D326" s="6">
        <v>19</v>
      </c>
      <c r="E326" s="6">
        <v>12.6</v>
      </c>
      <c r="F326" s="6">
        <f t="shared" si="26"/>
        <v>15.8</v>
      </c>
      <c r="G326" s="6">
        <v>0</v>
      </c>
      <c r="I326" s="5"/>
      <c r="J326" s="8">
        <v>33562</v>
      </c>
      <c r="K326" s="6">
        <v>14</v>
      </c>
      <c r="L326" s="6">
        <v>7</v>
      </c>
      <c r="M326" s="6">
        <f t="shared" si="27"/>
        <v>10.5</v>
      </c>
      <c r="N326" s="6">
        <v>0.1</v>
      </c>
      <c r="P326" s="5"/>
      <c r="Q326" s="21">
        <v>33927</v>
      </c>
      <c r="R326" s="22">
        <v>20.6</v>
      </c>
      <c r="S326" s="22">
        <v>11.4</v>
      </c>
      <c r="T326" s="22">
        <f t="shared" si="28"/>
        <v>16</v>
      </c>
      <c r="U326" s="22">
        <v>0</v>
      </c>
      <c r="V326" s="22">
        <v>1024.9000000000001</v>
      </c>
      <c r="W326" s="22">
        <v>1022.4</v>
      </c>
      <c r="X326" s="23">
        <v>26</v>
      </c>
      <c r="Z326" s="5"/>
      <c r="AA326" s="21">
        <v>34293</v>
      </c>
      <c r="AB326" s="22">
        <v>11</v>
      </c>
      <c r="AC326" s="22">
        <v>7.2</v>
      </c>
      <c r="AD326" s="22">
        <f t="shared" si="30"/>
        <v>9.1</v>
      </c>
      <c r="AE326" s="22">
        <v>0.4</v>
      </c>
      <c r="AF326" s="22">
        <v>1014.6</v>
      </c>
      <c r="AG326" s="22">
        <v>1011.2</v>
      </c>
      <c r="AH326" s="23">
        <v>12</v>
      </c>
      <c r="AJ326" s="5"/>
      <c r="AK326" s="21">
        <v>34658</v>
      </c>
      <c r="AL326" s="22">
        <v>21.8</v>
      </c>
      <c r="AM326" s="22">
        <v>13.6</v>
      </c>
      <c r="AN326" s="22">
        <f t="shared" si="29"/>
        <v>17.7</v>
      </c>
      <c r="AO326" s="22">
        <v>0</v>
      </c>
      <c r="AP326" s="22">
        <v>1028.4000000000001</v>
      </c>
      <c r="AQ326" s="22">
        <v>1026.5999999999999</v>
      </c>
      <c r="AR326" s="23">
        <v>21</v>
      </c>
    </row>
    <row r="327" spans="2:44" x14ac:dyDescent="0.25">
      <c r="B327" s="5"/>
      <c r="C327" s="8">
        <v>33198</v>
      </c>
      <c r="D327" s="6">
        <v>17.2</v>
      </c>
      <c r="E327" s="6">
        <v>9.6</v>
      </c>
      <c r="F327" s="6">
        <f t="shared" si="26"/>
        <v>13.399999999999999</v>
      </c>
      <c r="G327" s="6">
        <v>0.1</v>
      </c>
      <c r="I327" s="5"/>
      <c r="J327" s="8">
        <v>33563</v>
      </c>
      <c r="K327" s="6">
        <v>13.2</v>
      </c>
      <c r="L327" s="6">
        <v>7</v>
      </c>
      <c r="M327" s="6">
        <f t="shared" si="27"/>
        <v>10.1</v>
      </c>
      <c r="N327" s="6">
        <v>0.4</v>
      </c>
      <c r="P327" s="5"/>
      <c r="Q327" s="21">
        <v>33928</v>
      </c>
      <c r="R327" s="22">
        <v>19.2</v>
      </c>
      <c r="S327" s="22">
        <v>12.6</v>
      </c>
      <c r="T327" s="22">
        <f t="shared" si="28"/>
        <v>15.899999999999999</v>
      </c>
      <c r="U327" s="22">
        <v>0</v>
      </c>
      <c r="V327" s="22">
        <v>1026.2</v>
      </c>
      <c r="W327" s="22">
        <v>1024.9000000000001</v>
      </c>
      <c r="X327" s="23">
        <v>30</v>
      </c>
      <c r="Z327" s="5"/>
      <c r="AA327" s="21">
        <v>34294</v>
      </c>
      <c r="AB327" s="22">
        <v>12</v>
      </c>
      <c r="AC327" s="22">
        <v>5.6</v>
      </c>
      <c r="AD327" s="22">
        <f t="shared" si="30"/>
        <v>8.8000000000000007</v>
      </c>
      <c r="AE327" s="22">
        <v>0</v>
      </c>
      <c r="AF327" s="22">
        <v>1017.2</v>
      </c>
      <c r="AG327" s="22">
        <v>1012.4</v>
      </c>
      <c r="AH327" s="23">
        <v>30</v>
      </c>
      <c r="AJ327" s="5"/>
      <c r="AK327" s="21">
        <v>34659</v>
      </c>
      <c r="AL327" s="22">
        <v>17.600000000000001</v>
      </c>
      <c r="AM327" s="22">
        <v>14</v>
      </c>
      <c r="AN327" s="22">
        <f t="shared" si="29"/>
        <v>15.8</v>
      </c>
      <c r="AO327" s="22">
        <v>0</v>
      </c>
      <c r="AP327" s="22">
        <v>1028.3</v>
      </c>
      <c r="AQ327" s="22">
        <v>1027</v>
      </c>
      <c r="AR327" s="23">
        <v>12</v>
      </c>
    </row>
    <row r="328" spans="2:44" x14ac:dyDescent="0.25">
      <c r="B328" s="5"/>
      <c r="C328" s="8">
        <v>33199</v>
      </c>
      <c r="D328" s="6">
        <v>13.6</v>
      </c>
      <c r="E328" s="6">
        <v>8.8000000000000007</v>
      </c>
      <c r="F328" s="6">
        <f t="shared" si="26"/>
        <v>11.2</v>
      </c>
      <c r="G328" s="6">
        <v>0.2</v>
      </c>
      <c r="I328" s="5"/>
      <c r="J328" s="8">
        <v>33564</v>
      </c>
      <c r="K328" s="6">
        <v>12</v>
      </c>
      <c r="L328" s="6">
        <v>5</v>
      </c>
      <c r="M328" s="6">
        <f t="shared" si="27"/>
        <v>8.5</v>
      </c>
      <c r="N328" s="6">
        <v>0</v>
      </c>
      <c r="P328" s="5"/>
      <c r="Q328" s="21">
        <v>33929</v>
      </c>
      <c r="R328" s="22">
        <v>18.600000000000001</v>
      </c>
      <c r="S328" s="22">
        <v>11.2</v>
      </c>
      <c r="T328" s="22">
        <f t="shared" si="28"/>
        <v>14.9</v>
      </c>
      <c r="U328" s="22">
        <v>0</v>
      </c>
      <c r="V328" s="22">
        <v>1027.2</v>
      </c>
      <c r="W328" s="22">
        <v>1026.4000000000001</v>
      </c>
      <c r="X328" s="23">
        <v>22</v>
      </c>
      <c r="Z328" s="5"/>
      <c r="AA328" s="21">
        <v>34295</v>
      </c>
      <c r="AB328" s="22">
        <v>11.8</v>
      </c>
      <c r="AC328" s="22">
        <v>5.4</v>
      </c>
      <c r="AD328" s="22">
        <f t="shared" si="30"/>
        <v>8.6000000000000014</v>
      </c>
      <c r="AE328" s="22">
        <v>2.6</v>
      </c>
      <c r="AF328" s="22">
        <v>1017.8</v>
      </c>
      <c r="AG328" s="22">
        <v>1015.6</v>
      </c>
      <c r="AH328" s="23">
        <v>21</v>
      </c>
      <c r="AJ328" s="5"/>
      <c r="AK328" s="21">
        <v>34660</v>
      </c>
      <c r="AL328" s="22">
        <v>17</v>
      </c>
      <c r="AM328" s="22">
        <v>11</v>
      </c>
      <c r="AN328" s="22">
        <f t="shared" si="29"/>
        <v>14</v>
      </c>
      <c r="AO328" s="22">
        <v>0</v>
      </c>
      <c r="AP328" s="22">
        <v>1027.9000000000001</v>
      </c>
      <c r="AQ328" s="22">
        <v>1025.2</v>
      </c>
      <c r="AR328" s="23">
        <v>14</v>
      </c>
    </row>
    <row r="329" spans="2:44" x14ac:dyDescent="0.25">
      <c r="B329" s="5"/>
      <c r="C329" s="8">
        <v>33200</v>
      </c>
      <c r="D329" s="6">
        <v>11.8</v>
      </c>
      <c r="E329" s="6">
        <v>6</v>
      </c>
      <c r="F329" s="6">
        <f t="shared" si="26"/>
        <v>8.9</v>
      </c>
      <c r="G329" s="6">
        <v>0</v>
      </c>
      <c r="I329" s="5"/>
      <c r="J329" s="8">
        <v>33565</v>
      </c>
      <c r="K329" s="6">
        <v>12.6</v>
      </c>
      <c r="L329" s="6">
        <v>3.6</v>
      </c>
      <c r="M329" s="6">
        <f t="shared" si="27"/>
        <v>8.1</v>
      </c>
      <c r="N329" s="6">
        <v>0</v>
      </c>
      <c r="P329" s="5"/>
      <c r="Q329" s="21">
        <v>33930</v>
      </c>
      <c r="R329" s="22">
        <v>18.8</v>
      </c>
      <c r="S329" s="22">
        <v>11.6</v>
      </c>
      <c r="T329" s="22">
        <f t="shared" si="28"/>
        <v>15.2</v>
      </c>
      <c r="U329" s="22">
        <v>0</v>
      </c>
      <c r="V329" s="22">
        <v>1026.8</v>
      </c>
      <c r="W329" s="22">
        <v>1024.4000000000001</v>
      </c>
      <c r="X329" s="23">
        <v>27</v>
      </c>
      <c r="Z329" s="5"/>
      <c r="AA329" s="21">
        <v>34296</v>
      </c>
      <c r="AB329" s="22">
        <v>13</v>
      </c>
      <c r="AC329" s="22">
        <v>9.1999999999999993</v>
      </c>
      <c r="AD329" s="22">
        <f t="shared" si="30"/>
        <v>11.1</v>
      </c>
      <c r="AE329" s="22">
        <v>0.5</v>
      </c>
      <c r="AF329" s="22">
        <v>1015.6</v>
      </c>
      <c r="AG329" s="22">
        <v>1010.6</v>
      </c>
      <c r="AH329" s="23">
        <v>9</v>
      </c>
      <c r="AJ329" s="5"/>
      <c r="AK329" s="21">
        <v>34661</v>
      </c>
      <c r="AL329" s="22">
        <v>17.8</v>
      </c>
      <c r="AM329" s="22">
        <v>14.4</v>
      </c>
      <c r="AN329" s="22">
        <f t="shared" si="29"/>
        <v>16.100000000000001</v>
      </c>
      <c r="AO329" s="22">
        <v>0</v>
      </c>
      <c r="AP329" s="22">
        <v>1031.2</v>
      </c>
      <c r="AQ329" s="22">
        <v>1027.9000000000001</v>
      </c>
      <c r="AR329" s="23"/>
    </row>
    <row r="330" spans="2:44" x14ac:dyDescent="0.25">
      <c r="B330" s="5"/>
      <c r="C330" s="8">
        <v>33201</v>
      </c>
      <c r="D330" s="6">
        <v>15.6</v>
      </c>
      <c r="E330" s="6">
        <v>7.2</v>
      </c>
      <c r="F330" s="6">
        <f t="shared" si="26"/>
        <v>11.4</v>
      </c>
      <c r="G330" s="6">
        <v>14</v>
      </c>
      <c r="I330" s="5"/>
      <c r="J330" s="8">
        <v>33566</v>
      </c>
      <c r="K330" s="6">
        <v>13.2</v>
      </c>
      <c r="L330" s="6">
        <v>4.4000000000000004</v>
      </c>
      <c r="M330" s="6">
        <f t="shared" si="27"/>
        <v>8.8000000000000007</v>
      </c>
      <c r="N330" s="6">
        <v>0</v>
      </c>
      <c r="P330" s="5"/>
      <c r="Q330" s="21">
        <v>33931</v>
      </c>
      <c r="R330" s="22">
        <v>22.2</v>
      </c>
      <c r="S330" s="22">
        <v>10.4</v>
      </c>
      <c r="T330" s="22">
        <f t="shared" si="28"/>
        <v>16.3</v>
      </c>
      <c r="U330" s="22">
        <v>0</v>
      </c>
      <c r="V330" s="22">
        <v>1025.5999999999999</v>
      </c>
      <c r="W330" s="22">
        <v>1023.1</v>
      </c>
      <c r="X330" s="23">
        <v>25</v>
      </c>
      <c r="Z330" s="5"/>
      <c r="AA330" s="21">
        <v>34297</v>
      </c>
      <c r="AB330" s="22">
        <v>14.6</v>
      </c>
      <c r="AC330" s="22">
        <v>7.6</v>
      </c>
      <c r="AD330" s="22">
        <f t="shared" si="30"/>
        <v>11.1</v>
      </c>
      <c r="AE330" s="22">
        <v>1.9</v>
      </c>
      <c r="AF330" s="22">
        <v>1016.7</v>
      </c>
      <c r="AG330" s="22">
        <v>1010.6</v>
      </c>
      <c r="AH330" s="23">
        <v>12</v>
      </c>
      <c r="AJ330" s="5"/>
      <c r="AK330" s="21">
        <v>34662</v>
      </c>
      <c r="AL330" s="22">
        <v>19</v>
      </c>
      <c r="AM330" s="22">
        <v>12.2</v>
      </c>
      <c r="AN330" s="22">
        <f t="shared" si="29"/>
        <v>15.6</v>
      </c>
      <c r="AO330" s="22">
        <v>0</v>
      </c>
      <c r="AP330" s="22">
        <v>1033.2</v>
      </c>
      <c r="AQ330" s="22">
        <v>1031.2</v>
      </c>
      <c r="AR330" s="23">
        <v>22</v>
      </c>
    </row>
    <row r="331" spans="2:44" x14ac:dyDescent="0.25">
      <c r="B331" s="5"/>
      <c r="C331" s="8">
        <v>33202</v>
      </c>
      <c r="D331" s="6">
        <v>12.6</v>
      </c>
      <c r="E331" s="6">
        <v>7.2</v>
      </c>
      <c r="F331" s="6">
        <f t="shared" si="26"/>
        <v>9.9</v>
      </c>
      <c r="G331" s="6">
        <v>0.2</v>
      </c>
      <c r="I331" s="5"/>
      <c r="J331" s="8">
        <v>33567</v>
      </c>
      <c r="K331" s="6">
        <v>17</v>
      </c>
      <c r="L331" s="6">
        <v>6.2</v>
      </c>
      <c r="M331" s="6">
        <f t="shared" si="27"/>
        <v>11.6</v>
      </c>
      <c r="N331" s="6">
        <v>0</v>
      </c>
      <c r="P331" s="5"/>
      <c r="Q331" s="21">
        <v>33932</v>
      </c>
      <c r="R331" s="22">
        <v>15.4</v>
      </c>
      <c r="S331" s="22">
        <v>11.2</v>
      </c>
      <c r="T331" s="22">
        <f t="shared" si="28"/>
        <v>13.3</v>
      </c>
      <c r="U331" s="22">
        <v>0</v>
      </c>
      <c r="V331" s="22">
        <v>1027.4000000000001</v>
      </c>
      <c r="W331" s="22">
        <v>1025.5999999999999</v>
      </c>
      <c r="X331" s="23">
        <v>0</v>
      </c>
      <c r="Z331" s="5"/>
      <c r="AA331" s="21">
        <v>34298</v>
      </c>
      <c r="AB331" s="22">
        <v>16</v>
      </c>
      <c r="AC331" s="22">
        <v>10.199999999999999</v>
      </c>
      <c r="AD331" s="22">
        <f t="shared" si="30"/>
        <v>13.1</v>
      </c>
      <c r="AE331" s="22">
        <v>0.1</v>
      </c>
      <c r="AF331" s="22">
        <v>1021.2</v>
      </c>
      <c r="AG331" s="22">
        <v>1016.7</v>
      </c>
      <c r="AH331" s="23">
        <v>24</v>
      </c>
      <c r="AJ331" s="5"/>
      <c r="AK331" s="21">
        <v>34663</v>
      </c>
      <c r="AL331" s="22">
        <v>17.399999999999999</v>
      </c>
      <c r="AM331" s="22">
        <v>11</v>
      </c>
      <c r="AN331" s="22">
        <f t="shared" si="29"/>
        <v>14.2</v>
      </c>
      <c r="AO331" s="22">
        <v>0</v>
      </c>
      <c r="AP331" s="22">
        <v>1031.5999999999999</v>
      </c>
      <c r="AQ331" s="22">
        <v>1027.5999999999999</v>
      </c>
      <c r="AR331" s="23">
        <v>36</v>
      </c>
    </row>
    <row r="332" spans="2:44" x14ac:dyDescent="0.25">
      <c r="B332" s="5"/>
      <c r="C332" s="8">
        <v>33203</v>
      </c>
      <c r="D332" s="6">
        <v>14</v>
      </c>
      <c r="E332" s="6">
        <v>5</v>
      </c>
      <c r="F332" s="6">
        <f t="shared" si="26"/>
        <v>9.5</v>
      </c>
      <c r="G332" s="6">
        <v>0</v>
      </c>
      <c r="I332" s="5"/>
      <c r="J332" s="8">
        <v>33568</v>
      </c>
      <c r="K332" s="6">
        <v>17.2</v>
      </c>
      <c r="L332" s="6">
        <v>9</v>
      </c>
      <c r="M332" s="6">
        <f t="shared" si="27"/>
        <v>13.1</v>
      </c>
      <c r="N332" s="6">
        <v>0</v>
      </c>
      <c r="P332" s="5"/>
      <c r="Q332" s="21">
        <v>33933</v>
      </c>
      <c r="R332" s="22">
        <v>17.600000000000001</v>
      </c>
      <c r="S332" s="22">
        <v>10.4</v>
      </c>
      <c r="T332" s="22">
        <f t="shared" si="28"/>
        <v>14</v>
      </c>
      <c r="U332" s="22">
        <v>0</v>
      </c>
      <c r="V332" s="22">
        <v>1030.5999999999999</v>
      </c>
      <c r="W332" s="22">
        <v>1027.4000000000001</v>
      </c>
      <c r="X332" s="23">
        <v>21</v>
      </c>
      <c r="Z332" s="5"/>
      <c r="AA332" s="21">
        <v>34299</v>
      </c>
      <c r="AB332" s="22">
        <v>15.2</v>
      </c>
      <c r="AC332" s="22">
        <v>8</v>
      </c>
      <c r="AD332" s="22">
        <f t="shared" si="30"/>
        <v>11.6</v>
      </c>
      <c r="AE332" s="22">
        <v>0</v>
      </c>
      <c r="AF332" s="22">
        <v>1020.6</v>
      </c>
      <c r="AG332" s="22">
        <v>1019</v>
      </c>
      <c r="AH332" s="23">
        <v>22</v>
      </c>
      <c r="AJ332" s="5"/>
      <c r="AK332" s="21">
        <v>34664</v>
      </c>
      <c r="AL332" s="22">
        <v>16.399999999999999</v>
      </c>
      <c r="AM332" s="22">
        <v>8.4</v>
      </c>
      <c r="AN332" s="22">
        <f t="shared" si="29"/>
        <v>12.399999999999999</v>
      </c>
      <c r="AO332" s="22">
        <v>0</v>
      </c>
      <c r="AP332" s="22">
        <v>1027.5999999999999</v>
      </c>
      <c r="AQ332" s="22">
        <v>1023.2</v>
      </c>
      <c r="AR332" s="23">
        <v>33</v>
      </c>
    </row>
    <row r="333" spans="2:44" x14ac:dyDescent="0.25">
      <c r="B333" s="5"/>
      <c r="C333" s="8">
        <v>33204</v>
      </c>
      <c r="D333" s="6">
        <v>10.4</v>
      </c>
      <c r="E333" s="6">
        <v>5.4</v>
      </c>
      <c r="F333" s="6">
        <f t="shared" si="26"/>
        <v>7.9</v>
      </c>
      <c r="G333" s="6">
        <v>0</v>
      </c>
      <c r="I333" s="5"/>
      <c r="J333" s="8">
        <v>33569</v>
      </c>
      <c r="K333" s="6">
        <v>16.600000000000001</v>
      </c>
      <c r="L333" s="6">
        <v>10.199999999999999</v>
      </c>
      <c r="M333" s="6">
        <f t="shared" si="27"/>
        <v>13.4</v>
      </c>
      <c r="N333" s="6">
        <v>0</v>
      </c>
      <c r="P333" s="5"/>
      <c r="Q333" s="21">
        <v>33934</v>
      </c>
      <c r="R333" s="22">
        <v>22.2</v>
      </c>
      <c r="S333" s="22">
        <v>14.4</v>
      </c>
      <c r="T333" s="22">
        <f t="shared" si="28"/>
        <v>18.3</v>
      </c>
      <c r="U333" s="22">
        <v>0</v>
      </c>
      <c r="V333" s="22">
        <v>1029.5999999999999</v>
      </c>
      <c r="W333" s="22">
        <v>1026.5999999999999</v>
      </c>
      <c r="X333" s="23">
        <v>36</v>
      </c>
      <c r="Z333" s="5"/>
      <c r="AA333" s="21">
        <v>34300</v>
      </c>
      <c r="AB333" s="22">
        <v>15</v>
      </c>
      <c r="AC333" s="22">
        <v>6.4</v>
      </c>
      <c r="AD333" s="22">
        <f t="shared" si="30"/>
        <v>10.7</v>
      </c>
      <c r="AE333" s="22">
        <v>0</v>
      </c>
      <c r="AF333" s="22">
        <v>1021.2</v>
      </c>
      <c r="AG333" s="22">
        <v>1019.5</v>
      </c>
      <c r="AH333" s="23">
        <v>28</v>
      </c>
      <c r="AJ333" s="5"/>
      <c r="AK333" s="21">
        <v>34665</v>
      </c>
      <c r="AL333" s="22">
        <v>16.600000000000001</v>
      </c>
      <c r="AM333" s="22">
        <v>9</v>
      </c>
      <c r="AN333" s="22">
        <f t="shared" si="29"/>
        <v>12.8</v>
      </c>
      <c r="AO333" s="22">
        <v>0</v>
      </c>
      <c r="AP333" s="22">
        <v>1025.2</v>
      </c>
      <c r="AQ333" s="22">
        <v>1022.6</v>
      </c>
      <c r="AR333" s="23">
        <v>16</v>
      </c>
    </row>
    <row r="334" spans="2:44" x14ac:dyDescent="0.25">
      <c r="B334" s="5"/>
      <c r="C334" s="8">
        <v>33205</v>
      </c>
      <c r="D334" s="6">
        <v>13.4</v>
      </c>
      <c r="E334" s="6">
        <v>4</v>
      </c>
      <c r="F334" s="6">
        <f t="shared" si="26"/>
        <v>8.6999999999999993</v>
      </c>
      <c r="G334" s="6">
        <v>8.1999999999999993</v>
      </c>
      <c r="I334" s="5"/>
      <c r="J334" s="8">
        <v>33570</v>
      </c>
      <c r="K334" s="6">
        <v>16.2</v>
      </c>
      <c r="L334" s="6">
        <v>13</v>
      </c>
      <c r="M334" s="6">
        <f t="shared" si="27"/>
        <v>14.6</v>
      </c>
      <c r="N334" s="6">
        <v>0</v>
      </c>
      <c r="P334" s="5"/>
      <c r="Q334" s="21">
        <v>33935</v>
      </c>
      <c r="R334" s="22">
        <v>18.2</v>
      </c>
      <c r="S334" s="22">
        <v>12</v>
      </c>
      <c r="T334" s="22">
        <f t="shared" si="28"/>
        <v>15.1</v>
      </c>
      <c r="U334" s="22">
        <v>0</v>
      </c>
      <c r="V334" s="22">
        <v>1030.5999999999999</v>
      </c>
      <c r="W334" s="22">
        <v>1027.9000000000001</v>
      </c>
      <c r="X334" s="23">
        <v>22</v>
      </c>
      <c r="Z334" s="5"/>
      <c r="AA334" s="21">
        <v>34301</v>
      </c>
      <c r="AB334" s="22">
        <v>14.2</v>
      </c>
      <c r="AC334" s="22">
        <v>5</v>
      </c>
      <c r="AD334" s="22">
        <f t="shared" si="30"/>
        <v>9.6</v>
      </c>
      <c r="AE334" s="22">
        <v>0</v>
      </c>
      <c r="AF334" s="22">
        <v>1020.6</v>
      </c>
      <c r="AG334" s="22">
        <v>1019.4</v>
      </c>
      <c r="AH334" s="23">
        <v>36</v>
      </c>
      <c r="AJ334" s="5"/>
      <c r="AK334" s="21">
        <v>34666</v>
      </c>
      <c r="AL334" s="22">
        <v>17</v>
      </c>
      <c r="AM334" s="22">
        <v>11.6</v>
      </c>
      <c r="AN334" s="22">
        <f t="shared" si="29"/>
        <v>14.3</v>
      </c>
      <c r="AO334" s="22">
        <v>0.6</v>
      </c>
      <c r="AP334" s="22">
        <v>1030.5999999999999</v>
      </c>
      <c r="AQ334" s="22">
        <v>1025.2</v>
      </c>
      <c r="AR334" s="23">
        <v>18</v>
      </c>
    </row>
    <row r="335" spans="2:44" x14ac:dyDescent="0.25">
      <c r="B335" s="5"/>
      <c r="C335" s="8">
        <v>33206</v>
      </c>
      <c r="D335" s="6">
        <v>12</v>
      </c>
      <c r="E335" s="6">
        <v>5.4</v>
      </c>
      <c r="F335" s="6">
        <f t="shared" si="26"/>
        <v>8.6999999999999993</v>
      </c>
      <c r="G335" s="6">
        <v>0</v>
      </c>
      <c r="I335" s="5"/>
      <c r="J335" s="8">
        <v>33571</v>
      </c>
      <c r="K335" s="6">
        <v>15.4</v>
      </c>
      <c r="L335" s="6">
        <v>13.2</v>
      </c>
      <c r="M335" s="6">
        <f t="shared" si="27"/>
        <v>14.3</v>
      </c>
      <c r="N335" s="6">
        <v>9.4</v>
      </c>
      <c r="P335" s="5"/>
      <c r="Q335" s="21">
        <v>33936</v>
      </c>
      <c r="R335" s="22">
        <v>19.2</v>
      </c>
      <c r="S335" s="22">
        <v>10.8</v>
      </c>
      <c r="T335" s="22">
        <f t="shared" si="28"/>
        <v>15</v>
      </c>
      <c r="U335" s="22">
        <v>0</v>
      </c>
      <c r="V335" s="22">
        <v>1029.2</v>
      </c>
      <c r="W335" s="22">
        <v>1026.8</v>
      </c>
      <c r="X335" s="23">
        <v>18</v>
      </c>
      <c r="Z335" s="5"/>
      <c r="AA335" s="21">
        <v>34302</v>
      </c>
      <c r="AB335" s="22">
        <v>15</v>
      </c>
      <c r="AC335" s="22">
        <v>6</v>
      </c>
      <c r="AD335" s="22">
        <f t="shared" si="30"/>
        <v>10.5</v>
      </c>
      <c r="AE335" s="22">
        <v>0</v>
      </c>
      <c r="AF335" s="22">
        <v>1020.2</v>
      </c>
      <c r="AG335" s="22">
        <v>1015.9</v>
      </c>
      <c r="AH335" s="23">
        <v>42</v>
      </c>
      <c r="AJ335" s="5"/>
      <c r="AK335" s="21">
        <v>34667</v>
      </c>
      <c r="AL335" s="22">
        <v>17.399999999999999</v>
      </c>
      <c r="AM335" s="22">
        <v>15</v>
      </c>
      <c r="AN335" s="22">
        <f t="shared" si="29"/>
        <v>16.2</v>
      </c>
      <c r="AO335" s="22">
        <v>0.2</v>
      </c>
      <c r="AP335" s="22">
        <v>1030.5999999999999</v>
      </c>
      <c r="AQ335" s="22">
        <v>1028.2</v>
      </c>
      <c r="AR335" s="23">
        <v>28</v>
      </c>
    </row>
    <row r="336" spans="2:44" x14ac:dyDescent="0.25">
      <c r="B336" s="5"/>
      <c r="C336" s="12">
        <v>33207</v>
      </c>
      <c r="D336" s="13">
        <v>10.8</v>
      </c>
      <c r="E336" s="13">
        <v>3.8</v>
      </c>
      <c r="F336" s="13">
        <f t="shared" si="26"/>
        <v>7.3000000000000007</v>
      </c>
      <c r="G336" s="13">
        <v>0</v>
      </c>
      <c r="I336" s="5"/>
      <c r="J336" s="12">
        <v>33572</v>
      </c>
      <c r="K336" s="13">
        <v>15</v>
      </c>
      <c r="L336" s="13">
        <v>13.2</v>
      </c>
      <c r="M336" s="13">
        <f t="shared" si="27"/>
        <v>14.1</v>
      </c>
      <c r="N336" s="13">
        <v>21</v>
      </c>
      <c r="P336" s="5"/>
      <c r="Q336" s="21">
        <v>33937</v>
      </c>
      <c r="R336" s="22">
        <v>19.399999999999999</v>
      </c>
      <c r="S336" s="22">
        <v>12</v>
      </c>
      <c r="T336" s="22">
        <f t="shared" si="28"/>
        <v>15.7</v>
      </c>
      <c r="U336" s="22">
        <v>0</v>
      </c>
      <c r="V336" s="22">
        <v>1026.8</v>
      </c>
      <c r="W336" s="22">
        <v>1023.9</v>
      </c>
      <c r="X336" s="23">
        <v>24</v>
      </c>
      <c r="Z336" s="5"/>
      <c r="AA336" s="24">
        <v>34303</v>
      </c>
      <c r="AB336" s="25">
        <v>14.8</v>
      </c>
      <c r="AC336" s="25">
        <v>9.1999999999999993</v>
      </c>
      <c r="AD336" s="25">
        <f t="shared" si="30"/>
        <v>12</v>
      </c>
      <c r="AE336" s="25">
        <v>4.4000000000000004</v>
      </c>
      <c r="AF336" s="25">
        <v>1015.9</v>
      </c>
      <c r="AG336" s="25">
        <v>1006.6</v>
      </c>
      <c r="AH336" s="26">
        <v>30</v>
      </c>
      <c r="AJ336" s="5"/>
      <c r="AK336" s="24">
        <v>34668</v>
      </c>
      <c r="AL336" s="25">
        <v>18.600000000000001</v>
      </c>
      <c r="AM336" s="25">
        <v>13.8</v>
      </c>
      <c r="AN336" s="25">
        <f t="shared" si="29"/>
        <v>16.200000000000003</v>
      </c>
      <c r="AO336" s="25">
        <v>0</v>
      </c>
      <c r="AP336" s="25">
        <v>1028.2</v>
      </c>
      <c r="AQ336" s="25">
        <v>1026.8</v>
      </c>
      <c r="AR336" s="26"/>
    </row>
    <row r="337" spans="2:44" x14ac:dyDescent="0.25">
      <c r="B337" s="5" t="s">
        <v>16</v>
      </c>
      <c r="C337" s="8">
        <v>33208</v>
      </c>
      <c r="D337" s="6">
        <v>13</v>
      </c>
      <c r="E337" s="6">
        <v>4.2</v>
      </c>
      <c r="F337" s="6">
        <f t="shared" si="26"/>
        <v>8.6</v>
      </c>
      <c r="G337" s="6">
        <v>0</v>
      </c>
      <c r="I337" s="5" t="s">
        <v>16</v>
      </c>
      <c r="J337" s="8">
        <v>33573</v>
      </c>
      <c r="K337" s="6">
        <v>14.4</v>
      </c>
      <c r="L337" s="6">
        <v>12</v>
      </c>
      <c r="M337" s="6">
        <f t="shared" si="27"/>
        <v>13.2</v>
      </c>
      <c r="N337" s="6">
        <v>40</v>
      </c>
      <c r="P337" s="5"/>
      <c r="Q337" s="24">
        <v>33938</v>
      </c>
      <c r="R337" s="25">
        <v>16.8</v>
      </c>
      <c r="S337" s="25">
        <v>10</v>
      </c>
      <c r="T337" s="25">
        <f t="shared" si="28"/>
        <v>13.4</v>
      </c>
      <c r="U337" s="25">
        <v>0</v>
      </c>
      <c r="V337" s="25">
        <v>1023.9</v>
      </c>
      <c r="W337" s="25">
        <v>1022.1</v>
      </c>
      <c r="X337" s="26">
        <v>22</v>
      </c>
      <c r="Z337" s="5" t="s">
        <v>16</v>
      </c>
      <c r="AA337" s="21">
        <v>34304</v>
      </c>
      <c r="AB337" s="22">
        <v>13.8</v>
      </c>
      <c r="AC337" s="22">
        <v>8.1999999999999993</v>
      </c>
      <c r="AD337" s="22">
        <f t="shared" si="30"/>
        <v>11</v>
      </c>
      <c r="AE337" s="22">
        <v>0</v>
      </c>
      <c r="AF337" s="22">
        <v>1017.2</v>
      </c>
      <c r="AG337" s="22">
        <v>1006.6</v>
      </c>
      <c r="AH337" s="23">
        <v>30</v>
      </c>
      <c r="AJ337" s="5" t="s">
        <v>16</v>
      </c>
      <c r="AK337" s="21">
        <v>34669</v>
      </c>
      <c r="AL337" s="22">
        <v>18</v>
      </c>
      <c r="AM337" s="22">
        <v>12.2</v>
      </c>
      <c r="AN337" s="22">
        <f t="shared" si="29"/>
        <v>15.1</v>
      </c>
      <c r="AO337" s="22">
        <v>0</v>
      </c>
      <c r="AP337" s="22">
        <v>1027</v>
      </c>
      <c r="AQ337" s="22">
        <v>1026</v>
      </c>
      <c r="AR337" s="23">
        <v>4</v>
      </c>
    </row>
    <row r="338" spans="2:44" x14ac:dyDescent="0.25">
      <c r="B338" s="5"/>
      <c r="C338" s="8">
        <v>33209</v>
      </c>
      <c r="D338" s="6">
        <v>13</v>
      </c>
      <c r="E338" s="6">
        <v>3.4</v>
      </c>
      <c r="F338" s="6">
        <f t="shared" si="26"/>
        <v>8.1999999999999993</v>
      </c>
      <c r="G338" s="6">
        <v>0</v>
      </c>
      <c r="I338" s="5"/>
      <c r="J338" s="8">
        <v>33574</v>
      </c>
      <c r="K338" s="6">
        <v>15.4</v>
      </c>
      <c r="L338" s="6">
        <v>10.8</v>
      </c>
      <c r="M338" s="6">
        <f t="shared" si="27"/>
        <v>13.100000000000001</v>
      </c>
      <c r="N338" s="6">
        <v>18.2</v>
      </c>
      <c r="P338" s="5" t="s">
        <v>16</v>
      </c>
      <c r="Q338" s="21">
        <v>33939</v>
      </c>
      <c r="R338" s="22">
        <v>16</v>
      </c>
      <c r="S338" s="22">
        <v>9.6</v>
      </c>
      <c r="T338" s="22">
        <f t="shared" si="28"/>
        <v>12.8</v>
      </c>
      <c r="U338" s="22">
        <v>0</v>
      </c>
      <c r="V338" s="22">
        <v>1023.9</v>
      </c>
      <c r="W338" s="22">
        <v>1022.4</v>
      </c>
      <c r="X338" s="23">
        <v>10</v>
      </c>
      <c r="Z338" s="5"/>
      <c r="AA338" s="21">
        <v>34305</v>
      </c>
      <c r="AB338" s="22">
        <v>15.6</v>
      </c>
      <c r="AC338" s="22">
        <v>7</v>
      </c>
      <c r="AD338" s="22">
        <f t="shared" si="30"/>
        <v>11.3</v>
      </c>
      <c r="AE338" s="22">
        <v>0</v>
      </c>
      <c r="AF338" s="22">
        <v>1022.7</v>
      </c>
      <c r="AG338" s="22">
        <v>1017.2</v>
      </c>
      <c r="AH338" s="23">
        <v>30</v>
      </c>
      <c r="AJ338" s="5"/>
      <c r="AK338" s="21">
        <v>34670</v>
      </c>
      <c r="AL338" s="22">
        <v>17.600000000000001</v>
      </c>
      <c r="AM338" s="22">
        <v>15</v>
      </c>
      <c r="AN338" s="22">
        <f t="shared" si="29"/>
        <v>16.3</v>
      </c>
      <c r="AO338" s="22">
        <v>4.4000000000000004</v>
      </c>
      <c r="AP338" s="22">
        <v>1028.3</v>
      </c>
      <c r="AQ338" s="22">
        <v>1027</v>
      </c>
      <c r="AR338" s="23">
        <v>22</v>
      </c>
    </row>
    <row r="339" spans="2:44" x14ac:dyDescent="0.25">
      <c r="B339" s="5"/>
      <c r="C339" s="8">
        <v>33210</v>
      </c>
      <c r="D339" s="6">
        <v>12.2</v>
      </c>
      <c r="E339" s="6">
        <v>3.2</v>
      </c>
      <c r="F339" s="6">
        <f t="shared" si="26"/>
        <v>7.6999999999999993</v>
      </c>
      <c r="G339" s="6">
        <v>0</v>
      </c>
      <c r="I339" s="5"/>
      <c r="J339" s="8">
        <v>33575</v>
      </c>
      <c r="K339" s="6">
        <v>14</v>
      </c>
      <c r="L339" s="6">
        <v>11</v>
      </c>
      <c r="M339" s="6">
        <f t="shared" si="27"/>
        <v>12.5</v>
      </c>
      <c r="N339" s="6">
        <v>12.4</v>
      </c>
      <c r="P339" s="5"/>
      <c r="Q339" s="21">
        <v>33940</v>
      </c>
      <c r="R339" s="22">
        <v>17.2</v>
      </c>
      <c r="S339" s="22">
        <v>10.6</v>
      </c>
      <c r="T339" s="22">
        <f t="shared" si="28"/>
        <v>13.899999999999999</v>
      </c>
      <c r="U339" s="22">
        <v>0</v>
      </c>
      <c r="V339" s="22">
        <v>1022.4</v>
      </c>
      <c r="W339" s="22">
        <v>1015.6</v>
      </c>
      <c r="X339" s="23">
        <v>32</v>
      </c>
      <c r="Z339" s="5"/>
      <c r="AA339" s="21">
        <v>34306</v>
      </c>
      <c r="AB339" s="22">
        <v>17</v>
      </c>
      <c r="AC339" s="22">
        <v>9.4</v>
      </c>
      <c r="AD339" s="22">
        <f t="shared" si="30"/>
        <v>13.2</v>
      </c>
      <c r="AE339" s="22">
        <v>0</v>
      </c>
      <c r="AF339" s="22">
        <v>1026.5999999999999</v>
      </c>
      <c r="AG339" s="22">
        <v>1022.7</v>
      </c>
      <c r="AH339" s="23">
        <v>32</v>
      </c>
      <c r="AJ339" s="5"/>
      <c r="AK339" s="21">
        <v>34671</v>
      </c>
      <c r="AL339" s="22">
        <v>19.399999999999999</v>
      </c>
      <c r="AM339" s="22">
        <v>15</v>
      </c>
      <c r="AN339" s="22">
        <f t="shared" si="29"/>
        <v>17.2</v>
      </c>
      <c r="AO339" s="22">
        <v>0</v>
      </c>
      <c r="AP339" s="22">
        <v>1030.8</v>
      </c>
      <c r="AQ339" s="22">
        <v>1028.3</v>
      </c>
      <c r="AR339" s="23">
        <v>26</v>
      </c>
    </row>
    <row r="340" spans="2:44" x14ac:dyDescent="0.25">
      <c r="B340" s="5"/>
      <c r="C340" s="8">
        <v>33211</v>
      </c>
      <c r="D340" s="6">
        <v>14</v>
      </c>
      <c r="E340" s="6">
        <v>4.8</v>
      </c>
      <c r="F340" s="6">
        <f t="shared" si="26"/>
        <v>9.4</v>
      </c>
      <c r="G340" s="6">
        <v>0</v>
      </c>
      <c r="I340" s="5"/>
      <c r="J340" s="8">
        <v>33576</v>
      </c>
      <c r="K340" s="6">
        <v>14.8</v>
      </c>
      <c r="L340" s="6">
        <v>9.1999999999999993</v>
      </c>
      <c r="M340" s="6">
        <f t="shared" si="27"/>
        <v>12</v>
      </c>
      <c r="N340" s="6">
        <v>0</v>
      </c>
      <c r="P340" s="5"/>
      <c r="Q340" s="21">
        <v>33941</v>
      </c>
      <c r="R340" s="22">
        <v>18</v>
      </c>
      <c r="S340" s="22">
        <v>14.4</v>
      </c>
      <c r="T340" s="22">
        <f t="shared" si="28"/>
        <v>16.2</v>
      </c>
      <c r="U340" s="22">
        <v>0.1</v>
      </c>
      <c r="V340" s="22">
        <v>1015.6</v>
      </c>
      <c r="W340" s="22">
        <v>1011.9</v>
      </c>
      <c r="X340" s="23">
        <v>58</v>
      </c>
      <c r="Z340" s="5"/>
      <c r="AA340" s="21">
        <v>34307</v>
      </c>
      <c r="AB340" s="22">
        <v>17.600000000000001</v>
      </c>
      <c r="AC340" s="22">
        <v>8</v>
      </c>
      <c r="AD340" s="22">
        <f t="shared" si="30"/>
        <v>12.8</v>
      </c>
      <c r="AE340" s="22">
        <v>0</v>
      </c>
      <c r="AF340" s="22">
        <v>1025</v>
      </c>
      <c r="AG340" s="22">
        <v>1023</v>
      </c>
      <c r="AH340" s="23">
        <v>18</v>
      </c>
      <c r="AJ340" s="5"/>
      <c r="AK340" s="21">
        <v>34672</v>
      </c>
      <c r="AL340" s="22">
        <v>18.600000000000001</v>
      </c>
      <c r="AM340" s="22">
        <v>12</v>
      </c>
      <c r="AN340" s="22">
        <f t="shared" si="29"/>
        <v>15.3</v>
      </c>
      <c r="AO340" s="22">
        <v>0</v>
      </c>
      <c r="AP340" s="22">
        <v>1031.5999999999999</v>
      </c>
      <c r="AQ340" s="22">
        <v>1028</v>
      </c>
      <c r="AR340" s="23">
        <v>15</v>
      </c>
    </row>
    <row r="341" spans="2:44" x14ac:dyDescent="0.25">
      <c r="B341" s="5"/>
      <c r="C341" s="8">
        <v>33212</v>
      </c>
      <c r="D341" s="6">
        <v>13.6</v>
      </c>
      <c r="E341" s="6">
        <v>4.5999999999999996</v>
      </c>
      <c r="F341" s="6">
        <f t="shared" si="26"/>
        <v>9.1</v>
      </c>
      <c r="G341" s="6">
        <v>0</v>
      </c>
      <c r="I341" s="5"/>
      <c r="J341" s="8">
        <v>33577</v>
      </c>
      <c r="K341" s="6">
        <v>15.2</v>
      </c>
      <c r="L341" s="6">
        <v>8.6</v>
      </c>
      <c r="M341" s="6">
        <f t="shared" si="27"/>
        <v>11.899999999999999</v>
      </c>
      <c r="N341" s="6">
        <v>0</v>
      </c>
      <c r="P341" s="5"/>
      <c r="Q341" s="21">
        <v>33942</v>
      </c>
      <c r="R341" s="22">
        <v>18.2</v>
      </c>
      <c r="S341" s="22">
        <v>12</v>
      </c>
      <c r="T341" s="22">
        <f t="shared" si="28"/>
        <v>15.1</v>
      </c>
      <c r="U341" s="22">
        <v>0.5</v>
      </c>
      <c r="V341" s="22">
        <v>1014.6</v>
      </c>
      <c r="W341" s="22">
        <v>1000</v>
      </c>
      <c r="X341" s="23">
        <v>48</v>
      </c>
      <c r="Z341" s="5"/>
      <c r="AA341" s="21">
        <v>34308</v>
      </c>
      <c r="AB341" s="22">
        <v>15.4</v>
      </c>
      <c r="AC341" s="22">
        <v>7.4</v>
      </c>
      <c r="AD341" s="22">
        <f t="shared" si="30"/>
        <v>11.4</v>
      </c>
      <c r="AE341" s="22">
        <v>0</v>
      </c>
      <c r="AF341" s="22">
        <v>1023</v>
      </c>
      <c r="AG341" s="22">
        <v>1021.6</v>
      </c>
      <c r="AH341" s="23">
        <v>32</v>
      </c>
      <c r="AJ341" s="5"/>
      <c r="AK341" s="21">
        <v>34673</v>
      </c>
      <c r="AL341" s="22">
        <v>19.600000000000001</v>
      </c>
      <c r="AM341" s="22">
        <v>13.6</v>
      </c>
      <c r="AN341" s="22">
        <f t="shared" si="29"/>
        <v>16.600000000000001</v>
      </c>
      <c r="AO341" s="22">
        <v>0</v>
      </c>
      <c r="AP341" s="22">
        <v>1029.2</v>
      </c>
      <c r="AQ341" s="22">
        <v>1026.9000000000001</v>
      </c>
      <c r="AR341" s="23">
        <v>22</v>
      </c>
    </row>
    <row r="342" spans="2:44" x14ac:dyDescent="0.25">
      <c r="B342" s="5"/>
      <c r="C342" s="8">
        <v>33213</v>
      </c>
      <c r="D342" s="6">
        <v>12.4</v>
      </c>
      <c r="E342" s="6">
        <v>4.4000000000000004</v>
      </c>
      <c r="F342" s="6">
        <f t="shared" si="26"/>
        <v>8.4</v>
      </c>
      <c r="G342" s="6">
        <v>0</v>
      </c>
      <c r="I342" s="5"/>
      <c r="J342" s="8">
        <v>33578</v>
      </c>
      <c r="K342" s="6">
        <v>14.6</v>
      </c>
      <c r="L342" s="6">
        <v>7.8</v>
      </c>
      <c r="M342" s="6">
        <f t="shared" si="27"/>
        <v>11.2</v>
      </c>
      <c r="N342" s="6">
        <v>0</v>
      </c>
      <c r="P342" s="5"/>
      <c r="Q342" s="21">
        <v>33943</v>
      </c>
      <c r="R342" s="22">
        <v>15.4</v>
      </c>
      <c r="S342" s="22">
        <v>8.6</v>
      </c>
      <c r="T342" s="22">
        <f t="shared" si="28"/>
        <v>12</v>
      </c>
      <c r="U342" s="22">
        <v>0</v>
      </c>
      <c r="V342" s="22">
        <v>1015</v>
      </c>
      <c r="W342" s="22">
        <v>1000</v>
      </c>
      <c r="X342" s="23">
        <v>72</v>
      </c>
      <c r="Z342" s="5"/>
      <c r="AA342" s="21">
        <v>34309</v>
      </c>
      <c r="AB342" s="22">
        <v>14.4</v>
      </c>
      <c r="AC342" s="22">
        <v>8</v>
      </c>
      <c r="AD342" s="22">
        <f t="shared" si="30"/>
        <v>11.2</v>
      </c>
      <c r="AE342" s="22">
        <v>0</v>
      </c>
      <c r="AF342" s="22">
        <v>1021.6</v>
      </c>
      <c r="AG342" s="22">
        <v>1020.4</v>
      </c>
      <c r="AH342" s="23">
        <v>24</v>
      </c>
      <c r="AJ342" s="5"/>
      <c r="AK342" s="21">
        <v>34674</v>
      </c>
      <c r="AL342" s="22">
        <v>18</v>
      </c>
      <c r="AM342" s="22">
        <v>11.8</v>
      </c>
      <c r="AN342" s="22">
        <f t="shared" si="29"/>
        <v>14.9</v>
      </c>
      <c r="AO342" s="22">
        <v>0</v>
      </c>
      <c r="AP342" s="22">
        <v>1033.2</v>
      </c>
      <c r="AQ342" s="22">
        <v>1029.2</v>
      </c>
      <c r="AR342" s="23">
        <v>21</v>
      </c>
    </row>
    <row r="343" spans="2:44" x14ac:dyDescent="0.25">
      <c r="B343" s="5"/>
      <c r="C343" s="8">
        <v>33214</v>
      </c>
      <c r="D343" s="6">
        <v>13.6</v>
      </c>
      <c r="E343" s="6">
        <v>7</v>
      </c>
      <c r="F343" s="6">
        <f t="shared" si="26"/>
        <v>10.3</v>
      </c>
      <c r="G343" s="6">
        <v>0</v>
      </c>
      <c r="I343" s="5"/>
      <c r="J343" s="8">
        <v>33579</v>
      </c>
      <c r="K343" s="6">
        <v>11.8</v>
      </c>
      <c r="L343" s="6">
        <v>6</v>
      </c>
      <c r="M343" s="6">
        <f t="shared" si="27"/>
        <v>8.9</v>
      </c>
      <c r="N343" s="6">
        <v>0</v>
      </c>
      <c r="P343" s="5"/>
      <c r="Q343" s="21">
        <v>33944</v>
      </c>
      <c r="R343" s="22">
        <v>16.8</v>
      </c>
      <c r="S343" s="22">
        <v>6.2</v>
      </c>
      <c r="T343" s="22">
        <f t="shared" si="28"/>
        <v>11.5</v>
      </c>
      <c r="U343" s="22">
        <v>0</v>
      </c>
      <c r="V343" s="22">
        <v>1019.9</v>
      </c>
      <c r="W343" s="22">
        <v>1013.2</v>
      </c>
      <c r="X343" s="23">
        <v>42</v>
      </c>
      <c r="Z343" s="5"/>
      <c r="AA343" s="21">
        <v>34310</v>
      </c>
      <c r="AB343" s="22">
        <v>13.2</v>
      </c>
      <c r="AC343" s="22">
        <v>9.1999999999999993</v>
      </c>
      <c r="AD343" s="22">
        <f t="shared" si="30"/>
        <v>11.2</v>
      </c>
      <c r="AE343" s="22">
        <v>0</v>
      </c>
      <c r="AF343" s="22">
        <v>1020.4</v>
      </c>
      <c r="AG343" s="22">
        <v>1019.2</v>
      </c>
      <c r="AH343" s="23">
        <v>42</v>
      </c>
      <c r="AJ343" s="5"/>
      <c r="AK343" s="21">
        <v>34675</v>
      </c>
      <c r="AL343" s="22">
        <v>16.600000000000001</v>
      </c>
      <c r="AM343" s="22">
        <v>10</v>
      </c>
      <c r="AN343" s="22">
        <f t="shared" si="29"/>
        <v>13.3</v>
      </c>
      <c r="AO343" s="22">
        <v>0.1</v>
      </c>
      <c r="AP343" s="22">
        <v>1030.5999999999999</v>
      </c>
      <c r="AQ343" s="22">
        <v>1025.2</v>
      </c>
      <c r="AR343" s="23">
        <v>36</v>
      </c>
    </row>
    <row r="344" spans="2:44" x14ac:dyDescent="0.25">
      <c r="B344" s="5"/>
      <c r="C344" s="8">
        <v>33215</v>
      </c>
      <c r="D344" s="6">
        <v>11</v>
      </c>
      <c r="E344" s="6">
        <v>3.4</v>
      </c>
      <c r="F344" s="6">
        <f t="shared" si="26"/>
        <v>7.2</v>
      </c>
      <c r="G344" s="6">
        <v>18.600000000000001</v>
      </c>
      <c r="I344" s="5"/>
      <c r="J344" s="8">
        <v>33580</v>
      </c>
      <c r="K344" s="6">
        <v>12.8</v>
      </c>
      <c r="L344" s="6">
        <v>9.6</v>
      </c>
      <c r="M344" s="6">
        <f t="shared" si="27"/>
        <v>11.2</v>
      </c>
      <c r="N344" s="6">
        <v>0</v>
      </c>
      <c r="P344" s="5"/>
      <c r="Q344" s="21">
        <v>33945</v>
      </c>
      <c r="R344" s="22">
        <v>18.600000000000001</v>
      </c>
      <c r="S344" s="22">
        <v>8.8000000000000007</v>
      </c>
      <c r="T344" s="22">
        <f t="shared" si="28"/>
        <v>13.700000000000001</v>
      </c>
      <c r="U344" s="22">
        <v>0</v>
      </c>
      <c r="V344" s="22">
        <v>1013.2</v>
      </c>
      <c r="W344" s="22">
        <v>1006</v>
      </c>
      <c r="X344" s="23">
        <v>46</v>
      </c>
      <c r="Z344" s="5"/>
      <c r="AA344" s="21">
        <v>34311</v>
      </c>
      <c r="AB344" s="22">
        <v>16</v>
      </c>
      <c r="AC344" s="22">
        <v>7.6</v>
      </c>
      <c r="AD344" s="22">
        <f t="shared" si="30"/>
        <v>11.8</v>
      </c>
      <c r="AE344" s="22">
        <v>0</v>
      </c>
      <c r="AF344" s="22">
        <v>1019.9</v>
      </c>
      <c r="AG344" s="22">
        <v>1019</v>
      </c>
      <c r="AH344" s="23">
        <v>46</v>
      </c>
      <c r="AJ344" s="5"/>
      <c r="AK344" s="21">
        <v>34676</v>
      </c>
      <c r="AL344" s="22">
        <v>13.8</v>
      </c>
      <c r="AM344" s="22">
        <v>9.1999999999999993</v>
      </c>
      <c r="AN344" s="22">
        <f t="shared" si="29"/>
        <v>11.5</v>
      </c>
      <c r="AO344" s="22">
        <v>0</v>
      </c>
      <c r="AP344" s="22">
        <v>1028.8</v>
      </c>
      <c r="AQ344" s="22">
        <v>1027.0999999999999</v>
      </c>
      <c r="AR344" s="23">
        <v>30</v>
      </c>
    </row>
    <row r="345" spans="2:44" x14ac:dyDescent="0.25">
      <c r="B345" s="5"/>
      <c r="C345" s="8">
        <v>33216</v>
      </c>
      <c r="D345" s="6">
        <v>11.8</v>
      </c>
      <c r="E345" s="6">
        <v>4.4000000000000004</v>
      </c>
      <c r="F345" s="6">
        <f t="shared" si="26"/>
        <v>8.1000000000000014</v>
      </c>
      <c r="G345" s="6">
        <v>2.4</v>
      </c>
      <c r="I345" s="5"/>
      <c r="J345" s="8">
        <v>33581</v>
      </c>
      <c r="K345" s="6">
        <v>11.6</v>
      </c>
      <c r="L345" s="6">
        <v>8.8000000000000007</v>
      </c>
      <c r="M345" s="6">
        <f t="shared" si="27"/>
        <v>10.199999999999999</v>
      </c>
      <c r="N345" s="6">
        <v>0</v>
      </c>
      <c r="P345" s="5"/>
      <c r="Q345" s="21">
        <v>33946</v>
      </c>
      <c r="R345" s="22">
        <v>15.4</v>
      </c>
      <c r="S345" s="22">
        <v>8.1999999999999993</v>
      </c>
      <c r="T345" s="22">
        <f t="shared" si="28"/>
        <v>11.8</v>
      </c>
      <c r="U345" s="22">
        <v>0</v>
      </c>
      <c r="V345" s="22">
        <v>1009.8</v>
      </c>
      <c r="W345" s="22">
        <v>1007.9</v>
      </c>
      <c r="X345" s="23">
        <v>64</v>
      </c>
      <c r="Z345" s="5"/>
      <c r="AA345" s="21">
        <v>34312</v>
      </c>
      <c r="AB345" s="22">
        <v>17.2</v>
      </c>
      <c r="AC345" s="22">
        <v>10</v>
      </c>
      <c r="AD345" s="22">
        <f t="shared" si="30"/>
        <v>13.6</v>
      </c>
      <c r="AE345" s="22">
        <v>0</v>
      </c>
      <c r="AF345" s="22">
        <v>1023.9</v>
      </c>
      <c r="AG345" s="22">
        <v>1019.9</v>
      </c>
      <c r="AH345" s="23">
        <v>30</v>
      </c>
      <c r="AJ345" s="5"/>
      <c r="AK345" s="21">
        <v>34677</v>
      </c>
      <c r="AL345" s="22">
        <v>17</v>
      </c>
      <c r="AM345" s="22">
        <v>10.4</v>
      </c>
      <c r="AN345" s="22">
        <f t="shared" si="29"/>
        <v>13.7</v>
      </c>
      <c r="AO345" s="22">
        <v>0.1</v>
      </c>
      <c r="AP345" s="22">
        <v>1028.2</v>
      </c>
      <c r="AQ345" s="22">
        <v>1025.2</v>
      </c>
      <c r="AR345" s="23">
        <v>28</v>
      </c>
    </row>
    <row r="346" spans="2:44" x14ac:dyDescent="0.25">
      <c r="B346" s="5"/>
      <c r="C346" s="8">
        <v>33217</v>
      </c>
      <c r="D346" s="6">
        <v>9.4</v>
      </c>
      <c r="E346" s="6">
        <v>4.4000000000000004</v>
      </c>
      <c r="F346" s="6">
        <f t="shared" si="26"/>
        <v>6.9</v>
      </c>
      <c r="G346" s="6">
        <v>0</v>
      </c>
      <c r="I346" s="5"/>
      <c r="J346" s="8">
        <v>33582</v>
      </c>
      <c r="K346" s="6">
        <v>11.4</v>
      </c>
      <c r="L346" s="6">
        <v>9.8000000000000007</v>
      </c>
      <c r="M346" s="6">
        <f t="shared" si="27"/>
        <v>10.600000000000001</v>
      </c>
      <c r="N346" s="6">
        <v>17.2</v>
      </c>
      <c r="P346" s="5"/>
      <c r="Q346" s="21">
        <v>33947</v>
      </c>
      <c r="R346" s="22">
        <v>17.399999999999999</v>
      </c>
      <c r="S346" s="22">
        <v>9.1999999999999993</v>
      </c>
      <c r="T346" s="22">
        <f t="shared" si="28"/>
        <v>13.299999999999999</v>
      </c>
      <c r="U346" s="22">
        <v>0.2</v>
      </c>
      <c r="V346" s="22">
        <v>1016</v>
      </c>
      <c r="W346" s="22">
        <v>1009.8</v>
      </c>
      <c r="X346" s="23">
        <v>34</v>
      </c>
      <c r="Z346" s="5"/>
      <c r="AA346" s="21">
        <v>34313</v>
      </c>
      <c r="AB346" s="22">
        <v>16.2</v>
      </c>
      <c r="AC346" s="22">
        <v>8.4</v>
      </c>
      <c r="AD346" s="22">
        <f t="shared" si="30"/>
        <v>12.3</v>
      </c>
      <c r="AE346" s="22">
        <v>0</v>
      </c>
      <c r="AF346" s="22">
        <v>1023.9</v>
      </c>
      <c r="AG346" s="22">
        <v>1020.7</v>
      </c>
      <c r="AH346" s="23">
        <v>36</v>
      </c>
      <c r="AJ346" s="5"/>
      <c r="AK346" s="21">
        <v>34678</v>
      </c>
      <c r="AL346" s="22">
        <v>18.2</v>
      </c>
      <c r="AM346" s="22">
        <v>12</v>
      </c>
      <c r="AN346" s="22">
        <f t="shared" si="29"/>
        <v>15.1</v>
      </c>
      <c r="AO346" s="22">
        <v>0</v>
      </c>
      <c r="AP346" s="22">
        <v>1032.5</v>
      </c>
      <c r="AQ346" s="22">
        <v>1026.5999999999999</v>
      </c>
      <c r="AR346" s="23">
        <v>26</v>
      </c>
    </row>
    <row r="347" spans="2:44" x14ac:dyDescent="0.25">
      <c r="B347" s="5"/>
      <c r="C347" s="8">
        <v>33218</v>
      </c>
      <c r="D347" s="6">
        <v>10.6</v>
      </c>
      <c r="E347" s="6">
        <v>4</v>
      </c>
      <c r="F347" s="6">
        <f t="shared" si="26"/>
        <v>7.3</v>
      </c>
      <c r="G347" s="6">
        <v>0</v>
      </c>
      <c r="I347" s="5"/>
      <c r="J347" s="8">
        <v>33583</v>
      </c>
      <c r="K347" s="6">
        <v>12</v>
      </c>
      <c r="L347" s="6">
        <v>9.1999999999999993</v>
      </c>
      <c r="M347" s="6">
        <f t="shared" si="27"/>
        <v>10.6</v>
      </c>
      <c r="N347" s="6">
        <v>24.6</v>
      </c>
      <c r="P347" s="5"/>
      <c r="Q347" s="21">
        <v>33948</v>
      </c>
      <c r="R347" s="22">
        <v>11.6</v>
      </c>
      <c r="S347" s="22">
        <v>7.8</v>
      </c>
      <c r="T347" s="22">
        <f t="shared" si="28"/>
        <v>9.6999999999999993</v>
      </c>
      <c r="U347" s="22">
        <v>0.1</v>
      </c>
      <c r="V347" s="22">
        <v>1023.4</v>
      </c>
      <c r="W347" s="22">
        <v>1016</v>
      </c>
      <c r="X347" s="23">
        <v>21</v>
      </c>
      <c r="Z347" s="5"/>
      <c r="AA347" s="21">
        <v>34314</v>
      </c>
      <c r="AB347" s="22">
        <v>16.600000000000001</v>
      </c>
      <c r="AC347" s="22">
        <v>9.1999999999999993</v>
      </c>
      <c r="AD347" s="22">
        <f t="shared" si="30"/>
        <v>12.9</v>
      </c>
      <c r="AE347" s="22">
        <v>0</v>
      </c>
      <c r="AF347" s="22">
        <v>1023.9</v>
      </c>
      <c r="AG347" s="22">
        <v>1019.9</v>
      </c>
      <c r="AH347" s="23">
        <v>36</v>
      </c>
      <c r="AJ347" s="5"/>
      <c r="AK347" s="21">
        <v>34679</v>
      </c>
      <c r="AL347" s="22">
        <v>20.6</v>
      </c>
      <c r="AM347" s="22">
        <v>11.8</v>
      </c>
      <c r="AN347" s="22">
        <f t="shared" si="29"/>
        <v>16.200000000000003</v>
      </c>
      <c r="AO347" s="22">
        <v>0</v>
      </c>
      <c r="AP347" s="22">
        <v>1033.2</v>
      </c>
      <c r="AQ347" s="22">
        <v>1032</v>
      </c>
      <c r="AR347" s="23">
        <v>36</v>
      </c>
    </row>
    <row r="348" spans="2:44" x14ac:dyDescent="0.25">
      <c r="B348" s="5"/>
      <c r="C348" s="8">
        <v>33219</v>
      </c>
      <c r="D348" s="6">
        <v>12</v>
      </c>
      <c r="E348" s="6">
        <v>5.4</v>
      </c>
      <c r="F348" s="6">
        <f t="shared" si="26"/>
        <v>8.6999999999999993</v>
      </c>
      <c r="G348" s="6">
        <v>0</v>
      </c>
      <c r="I348" s="5"/>
      <c r="J348" s="8">
        <v>33584</v>
      </c>
      <c r="K348" s="6">
        <v>10</v>
      </c>
      <c r="L348" s="6">
        <v>8.8000000000000007</v>
      </c>
      <c r="M348" s="6">
        <f t="shared" si="27"/>
        <v>9.4</v>
      </c>
      <c r="N348" s="6">
        <v>23.2</v>
      </c>
      <c r="P348" s="5"/>
      <c r="Q348" s="21">
        <v>33949</v>
      </c>
      <c r="R348" s="22">
        <v>10.4</v>
      </c>
      <c r="S348" s="22">
        <v>5.2</v>
      </c>
      <c r="T348" s="22">
        <f t="shared" si="28"/>
        <v>7.8000000000000007</v>
      </c>
      <c r="U348" s="22">
        <v>0</v>
      </c>
      <c r="V348" s="22">
        <v>1026</v>
      </c>
      <c r="W348" s="22">
        <v>1023.4</v>
      </c>
      <c r="X348" s="23">
        <v>24</v>
      </c>
      <c r="Z348" s="5"/>
      <c r="AA348" s="21">
        <v>34315</v>
      </c>
      <c r="AB348" s="22">
        <v>14.4</v>
      </c>
      <c r="AC348" s="22">
        <v>7.2</v>
      </c>
      <c r="AD348" s="22">
        <f t="shared" si="30"/>
        <v>10.8</v>
      </c>
      <c r="AE348" s="22">
        <v>0</v>
      </c>
      <c r="AF348" s="22">
        <v>1025.2</v>
      </c>
      <c r="AG348" s="22">
        <v>1019.9</v>
      </c>
      <c r="AH348" s="23">
        <v>18</v>
      </c>
      <c r="AJ348" s="5"/>
      <c r="AK348" s="21">
        <v>34680</v>
      </c>
      <c r="AL348" s="22">
        <v>18.600000000000001</v>
      </c>
      <c r="AM348" s="22">
        <v>12</v>
      </c>
      <c r="AN348" s="22">
        <f t="shared" si="29"/>
        <v>15.3</v>
      </c>
      <c r="AO348" s="22">
        <v>0</v>
      </c>
      <c r="AP348" s="22">
        <v>1032</v>
      </c>
      <c r="AQ348" s="22">
        <v>1029.9000000000001</v>
      </c>
      <c r="AR348" s="23">
        <v>32</v>
      </c>
    </row>
    <row r="349" spans="2:44" x14ac:dyDescent="0.25">
      <c r="B349" s="5"/>
      <c r="C349" s="8">
        <v>33220</v>
      </c>
      <c r="D349" s="6">
        <v>14.6</v>
      </c>
      <c r="E349" s="6">
        <v>5.4</v>
      </c>
      <c r="F349" s="6">
        <f t="shared" si="26"/>
        <v>10</v>
      </c>
      <c r="G349" s="6">
        <v>0</v>
      </c>
      <c r="I349" s="5"/>
      <c r="J349" s="8">
        <v>33585</v>
      </c>
      <c r="K349" s="6">
        <v>12.2</v>
      </c>
      <c r="L349" s="6">
        <v>8.1999999999999993</v>
      </c>
      <c r="M349" s="6">
        <f t="shared" si="27"/>
        <v>10.199999999999999</v>
      </c>
      <c r="N349" s="6">
        <v>0</v>
      </c>
      <c r="P349" s="5"/>
      <c r="Q349" s="21">
        <v>33950</v>
      </c>
      <c r="R349" s="22">
        <v>11.6</v>
      </c>
      <c r="S349" s="22">
        <v>3.6</v>
      </c>
      <c r="T349" s="22">
        <f t="shared" si="28"/>
        <v>7.6</v>
      </c>
      <c r="U349" s="22">
        <v>0</v>
      </c>
      <c r="V349" s="22">
        <v>1026.5999999999999</v>
      </c>
      <c r="W349" s="22">
        <v>1023.4</v>
      </c>
      <c r="X349" s="23">
        <v>40</v>
      </c>
      <c r="Z349" s="5"/>
      <c r="AA349" s="21">
        <v>34316</v>
      </c>
      <c r="AB349" s="22">
        <v>15.6</v>
      </c>
      <c r="AC349" s="22">
        <v>8</v>
      </c>
      <c r="AD349" s="22">
        <f t="shared" si="30"/>
        <v>11.8</v>
      </c>
      <c r="AE349" s="22">
        <v>0.1</v>
      </c>
      <c r="AF349" s="22">
        <v>1019.9</v>
      </c>
      <c r="AG349" s="22">
        <v>1007.9</v>
      </c>
      <c r="AH349" s="23">
        <v>21</v>
      </c>
      <c r="AJ349" s="5"/>
      <c r="AK349" s="21">
        <v>34681</v>
      </c>
      <c r="AL349" s="22">
        <v>16.8</v>
      </c>
      <c r="AM349" s="22">
        <v>10.8</v>
      </c>
      <c r="AN349" s="22">
        <f t="shared" si="29"/>
        <v>13.8</v>
      </c>
      <c r="AO349" s="22">
        <v>0</v>
      </c>
      <c r="AP349" s="22">
        <v>1029.9000000000001</v>
      </c>
      <c r="AQ349" s="22">
        <v>1025.0999999999999</v>
      </c>
      <c r="AR349" s="23">
        <v>21</v>
      </c>
    </row>
    <row r="350" spans="2:44" x14ac:dyDescent="0.25">
      <c r="B350" s="5"/>
      <c r="C350" s="8">
        <v>33221</v>
      </c>
      <c r="D350" s="6">
        <v>12</v>
      </c>
      <c r="E350" s="6">
        <v>4.5999999999999996</v>
      </c>
      <c r="F350" s="6">
        <f t="shared" si="26"/>
        <v>8.3000000000000007</v>
      </c>
      <c r="G350" s="6">
        <v>0</v>
      </c>
      <c r="I350" s="5"/>
      <c r="J350" s="8">
        <v>33586</v>
      </c>
      <c r="K350" s="6">
        <v>12.8</v>
      </c>
      <c r="L350" s="6">
        <v>9.1999999999999993</v>
      </c>
      <c r="M350" s="6">
        <f t="shared" si="27"/>
        <v>11</v>
      </c>
      <c r="N350" s="6">
        <v>1.2</v>
      </c>
      <c r="P350" s="5"/>
      <c r="Q350" s="21">
        <v>33951</v>
      </c>
      <c r="R350" s="22">
        <v>15.6</v>
      </c>
      <c r="S350" s="22">
        <v>6</v>
      </c>
      <c r="T350" s="22">
        <f t="shared" si="28"/>
        <v>10.8</v>
      </c>
      <c r="U350" s="22">
        <v>0</v>
      </c>
      <c r="V350" s="22">
        <v>1023.4</v>
      </c>
      <c r="W350" s="22">
        <v>1022</v>
      </c>
      <c r="X350" s="23">
        <v>30</v>
      </c>
      <c r="Z350" s="5"/>
      <c r="AA350" s="21">
        <v>34317</v>
      </c>
      <c r="AB350" s="22">
        <v>11.2</v>
      </c>
      <c r="AC350" s="22">
        <v>8.8000000000000007</v>
      </c>
      <c r="AD350" s="22">
        <f t="shared" si="30"/>
        <v>10</v>
      </c>
      <c r="AE350" s="22">
        <v>0.2</v>
      </c>
      <c r="AF350" s="22">
        <v>1011.6</v>
      </c>
      <c r="AG350" s="22">
        <v>1007.9</v>
      </c>
      <c r="AH350" s="23">
        <v>30</v>
      </c>
      <c r="AJ350" s="5"/>
      <c r="AK350" s="21">
        <v>34682</v>
      </c>
      <c r="AL350" s="22">
        <v>18.2</v>
      </c>
      <c r="AM350" s="22">
        <v>9.8000000000000007</v>
      </c>
      <c r="AN350" s="22">
        <f t="shared" si="29"/>
        <v>14</v>
      </c>
      <c r="AO350" s="22">
        <v>0</v>
      </c>
      <c r="AP350" s="22">
        <v>1025.5999999999999</v>
      </c>
      <c r="AQ350" s="22">
        <v>1023.5</v>
      </c>
      <c r="AR350" s="23">
        <v>26</v>
      </c>
    </row>
    <row r="351" spans="2:44" x14ac:dyDescent="0.25">
      <c r="B351" s="5"/>
      <c r="C351" s="8">
        <v>33222</v>
      </c>
      <c r="D351" s="6">
        <v>11.4</v>
      </c>
      <c r="E351" s="6">
        <v>3</v>
      </c>
      <c r="F351" s="6">
        <f t="shared" si="26"/>
        <v>7.2</v>
      </c>
      <c r="G351" s="6">
        <v>0</v>
      </c>
      <c r="I351" s="5"/>
      <c r="J351" s="8">
        <v>33587</v>
      </c>
      <c r="K351" s="6">
        <v>11.8</v>
      </c>
      <c r="L351" s="6">
        <v>7</v>
      </c>
      <c r="M351" s="6">
        <f t="shared" si="27"/>
        <v>9.4</v>
      </c>
      <c r="N351" s="6">
        <v>0.1</v>
      </c>
      <c r="P351" s="5"/>
      <c r="Q351" s="21">
        <v>33952</v>
      </c>
      <c r="R351" s="22">
        <v>12.6</v>
      </c>
      <c r="S351" s="22">
        <v>6.6</v>
      </c>
      <c r="T351" s="22">
        <f t="shared" si="28"/>
        <v>9.6</v>
      </c>
      <c r="U351" s="22">
        <v>0</v>
      </c>
      <c r="V351" s="22">
        <v>1022</v>
      </c>
      <c r="W351" s="22">
        <v>1020.1</v>
      </c>
      <c r="X351" s="23">
        <v>18</v>
      </c>
      <c r="Z351" s="5"/>
      <c r="AA351" s="21">
        <v>34318</v>
      </c>
      <c r="AB351" s="22">
        <v>12.4</v>
      </c>
      <c r="AC351" s="22">
        <v>6.8</v>
      </c>
      <c r="AD351" s="22">
        <f t="shared" si="30"/>
        <v>9.6</v>
      </c>
      <c r="AE351" s="22">
        <v>0</v>
      </c>
      <c r="AF351" s="22">
        <v>1013.6</v>
      </c>
      <c r="AG351" s="22">
        <v>1011.6</v>
      </c>
      <c r="AH351" s="23">
        <v>46</v>
      </c>
      <c r="AJ351" s="5"/>
      <c r="AK351" s="21">
        <v>34683</v>
      </c>
      <c r="AL351" s="22">
        <v>14</v>
      </c>
      <c r="AM351" s="22">
        <v>8.6</v>
      </c>
      <c r="AN351" s="22">
        <f t="shared" si="29"/>
        <v>11.3</v>
      </c>
      <c r="AO351" s="22">
        <v>0</v>
      </c>
      <c r="AP351" s="22">
        <v>1029.4000000000001</v>
      </c>
      <c r="AQ351" s="22">
        <v>1025.5999999999999</v>
      </c>
      <c r="AR351" s="23">
        <v>26</v>
      </c>
    </row>
    <row r="352" spans="2:44" x14ac:dyDescent="0.25">
      <c r="B352" s="5"/>
      <c r="C352" s="8">
        <v>33223</v>
      </c>
      <c r="D352" s="6">
        <v>10.4</v>
      </c>
      <c r="E352" s="6">
        <v>3.4</v>
      </c>
      <c r="F352" s="6">
        <f t="shared" si="26"/>
        <v>6.9</v>
      </c>
      <c r="G352" s="6">
        <v>0</v>
      </c>
      <c r="I352" s="5"/>
      <c r="J352" s="8">
        <v>33588</v>
      </c>
      <c r="K352" s="6">
        <v>14</v>
      </c>
      <c r="L352" s="6">
        <v>7.6</v>
      </c>
      <c r="M352" s="6">
        <f t="shared" si="27"/>
        <v>10.8</v>
      </c>
      <c r="N352" s="6">
        <v>0</v>
      </c>
      <c r="P352" s="5"/>
      <c r="Q352" s="21">
        <v>33953</v>
      </c>
      <c r="R352" s="22">
        <v>15</v>
      </c>
      <c r="S352" s="22">
        <v>9</v>
      </c>
      <c r="T352" s="22">
        <f t="shared" si="28"/>
        <v>12</v>
      </c>
      <c r="U352" s="22">
        <v>0</v>
      </c>
      <c r="V352" s="22">
        <v>1020.1</v>
      </c>
      <c r="W352" s="22">
        <v>1017.9</v>
      </c>
      <c r="X352" s="23">
        <v>7</v>
      </c>
      <c r="Z352" s="5"/>
      <c r="AA352" s="21">
        <v>34319</v>
      </c>
      <c r="AB352" s="22">
        <v>16.600000000000001</v>
      </c>
      <c r="AC352" s="22">
        <v>8.6</v>
      </c>
      <c r="AD352" s="22">
        <f t="shared" si="30"/>
        <v>12.600000000000001</v>
      </c>
      <c r="AE352" s="22">
        <v>0</v>
      </c>
      <c r="AF352" s="22">
        <v>1019.9</v>
      </c>
      <c r="AG352" s="22">
        <v>1012.8</v>
      </c>
      <c r="AH352" s="23">
        <v>62</v>
      </c>
      <c r="AJ352" s="5"/>
      <c r="AK352" s="21">
        <v>34684</v>
      </c>
      <c r="AL352" s="22">
        <v>14.2</v>
      </c>
      <c r="AM352" s="22">
        <v>9</v>
      </c>
      <c r="AN352" s="22">
        <f t="shared" si="29"/>
        <v>11.6</v>
      </c>
      <c r="AO352" s="22">
        <v>0</v>
      </c>
      <c r="AP352" s="22">
        <v>1033.2</v>
      </c>
      <c r="AQ352" s="22">
        <v>1029.4000000000001</v>
      </c>
      <c r="AR352" s="23">
        <v>22</v>
      </c>
    </row>
    <row r="353" spans="2:44" x14ac:dyDescent="0.25">
      <c r="B353" s="5"/>
      <c r="C353" s="8">
        <v>33224</v>
      </c>
      <c r="D353" s="6">
        <v>9</v>
      </c>
      <c r="E353" s="6">
        <v>3.6</v>
      </c>
      <c r="F353" s="6">
        <f t="shared" si="26"/>
        <v>6.3</v>
      </c>
      <c r="G353" s="6">
        <v>0</v>
      </c>
      <c r="I353" s="5"/>
      <c r="J353" s="8">
        <v>33589</v>
      </c>
      <c r="K353" s="6">
        <v>13.6</v>
      </c>
      <c r="L353" s="6">
        <v>5.8</v>
      </c>
      <c r="M353" s="6">
        <f t="shared" si="27"/>
        <v>9.6999999999999993</v>
      </c>
      <c r="N353" s="6">
        <v>0</v>
      </c>
      <c r="P353" s="5"/>
      <c r="Q353" s="21">
        <v>33954</v>
      </c>
      <c r="R353" s="22">
        <v>15.2</v>
      </c>
      <c r="S353" s="22">
        <v>8.8000000000000007</v>
      </c>
      <c r="T353" s="22">
        <f t="shared" si="28"/>
        <v>12</v>
      </c>
      <c r="U353" s="22">
        <v>1.6</v>
      </c>
      <c r="V353" s="22">
        <v>1017.9</v>
      </c>
      <c r="W353" s="22">
        <v>1014.6</v>
      </c>
      <c r="X353" s="23">
        <v>21</v>
      </c>
      <c r="Z353" s="5"/>
      <c r="AA353" s="21">
        <v>34320</v>
      </c>
      <c r="AB353" s="22">
        <v>16</v>
      </c>
      <c r="AC353" s="22">
        <v>7</v>
      </c>
      <c r="AD353" s="22">
        <f t="shared" si="30"/>
        <v>11.5</v>
      </c>
      <c r="AE353" s="22">
        <v>0</v>
      </c>
      <c r="AF353" s="22">
        <v>1025.5999999999999</v>
      </c>
      <c r="AG353" s="22">
        <v>1019.9</v>
      </c>
      <c r="AH353" s="23">
        <v>21</v>
      </c>
      <c r="AJ353" s="5"/>
      <c r="AK353" s="21">
        <v>34685</v>
      </c>
      <c r="AL353" s="22">
        <v>14</v>
      </c>
      <c r="AM353" s="22">
        <v>6.8</v>
      </c>
      <c r="AN353" s="22">
        <f t="shared" si="29"/>
        <v>10.4</v>
      </c>
      <c r="AO353" s="22">
        <v>0</v>
      </c>
      <c r="AP353" s="22">
        <v>1031.9000000000001</v>
      </c>
      <c r="AQ353" s="22">
        <v>1027.3</v>
      </c>
      <c r="AR353" s="23">
        <v>28</v>
      </c>
    </row>
    <row r="354" spans="2:44" x14ac:dyDescent="0.25">
      <c r="B354" s="5"/>
      <c r="C354" s="8">
        <v>33225</v>
      </c>
      <c r="D354" s="6">
        <v>10.4</v>
      </c>
      <c r="E354" s="6">
        <v>5.6</v>
      </c>
      <c r="F354" s="6">
        <f t="shared" si="26"/>
        <v>8</v>
      </c>
      <c r="G354" s="6">
        <v>0.2</v>
      </c>
      <c r="I354" s="5"/>
      <c r="J354" s="8">
        <v>33590</v>
      </c>
      <c r="K354" s="6">
        <v>11</v>
      </c>
      <c r="L354" s="6">
        <v>6.2</v>
      </c>
      <c r="M354" s="6">
        <f t="shared" si="27"/>
        <v>8.6</v>
      </c>
      <c r="N354" s="6">
        <v>0</v>
      </c>
      <c r="P354" s="5"/>
      <c r="Q354" s="21">
        <v>33955</v>
      </c>
      <c r="R354" s="22">
        <v>12</v>
      </c>
      <c r="S354" s="22">
        <v>9.6</v>
      </c>
      <c r="T354" s="22">
        <f t="shared" si="28"/>
        <v>10.8</v>
      </c>
      <c r="U354" s="22">
        <v>2.4</v>
      </c>
      <c r="V354" s="22">
        <v>1023.4</v>
      </c>
      <c r="W354" s="22">
        <v>1017.6</v>
      </c>
      <c r="X354" s="23">
        <v>19</v>
      </c>
      <c r="Z354" s="5"/>
      <c r="AA354" s="21">
        <v>34321</v>
      </c>
      <c r="AB354" s="22">
        <v>15.2</v>
      </c>
      <c r="AC354" s="22">
        <v>6.8</v>
      </c>
      <c r="AD354" s="22">
        <f t="shared" si="30"/>
        <v>11</v>
      </c>
      <c r="AE354" s="22">
        <v>0</v>
      </c>
      <c r="AF354" s="22">
        <v>1028.4000000000001</v>
      </c>
      <c r="AG354" s="22">
        <v>1025.5999999999999</v>
      </c>
      <c r="AH354" s="23">
        <v>22</v>
      </c>
      <c r="AJ354" s="5"/>
      <c r="AK354" s="21">
        <v>34686</v>
      </c>
      <c r="AL354" s="22">
        <v>11.2</v>
      </c>
      <c r="AM354" s="22">
        <v>6.2</v>
      </c>
      <c r="AN354" s="22">
        <f t="shared" si="29"/>
        <v>8.6999999999999993</v>
      </c>
      <c r="AO354" s="22">
        <v>0</v>
      </c>
      <c r="AP354" s="22">
        <v>1027.3</v>
      </c>
      <c r="AQ354" s="22">
        <v>1022.6</v>
      </c>
      <c r="AR354" s="23">
        <v>33</v>
      </c>
    </row>
    <row r="355" spans="2:44" x14ac:dyDescent="0.25">
      <c r="B355" s="5"/>
      <c r="C355" s="8">
        <v>33226</v>
      </c>
      <c r="D355" s="6">
        <v>11.6</v>
      </c>
      <c r="E355" s="6">
        <v>5.4</v>
      </c>
      <c r="F355" s="6">
        <f t="shared" si="26"/>
        <v>8.5</v>
      </c>
      <c r="G355" s="6">
        <v>0.2</v>
      </c>
      <c r="I355" s="5"/>
      <c r="J355" s="8">
        <v>33591</v>
      </c>
      <c r="K355" s="6">
        <v>15.2</v>
      </c>
      <c r="L355" s="6">
        <v>8.8000000000000007</v>
      </c>
      <c r="M355" s="6">
        <f t="shared" si="27"/>
        <v>12</v>
      </c>
      <c r="N355" s="6">
        <v>0</v>
      </c>
      <c r="P355" s="5"/>
      <c r="Q355" s="21">
        <v>33956</v>
      </c>
      <c r="R355" s="22">
        <v>15.2</v>
      </c>
      <c r="S355" s="22">
        <v>9</v>
      </c>
      <c r="T355" s="22">
        <f t="shared" si="28"/>
        <v>12.1</v>
      </c>
      <c r="U355" s="22">
        <v>0.4</v>
      </c>
      <c r="V355" s="22">
        <v>1024.2</v>
      </c>
      <c r="W355" s="22">
        <v>1022.6</v>
      </c>
      <c r="X355" s="23">
        <v>14</v>
      </c>
      <c r="Z355" s="5"/>
      <c r="AA355" s="21">
        <v>34322</v>
      </c>
      <c r="AB355" s="22">
        <v>15.6</v>
      </c>
      <c r="AC355" s="22">
        <v>6.8</v>
      </c>
      <c r="AD355" s="22">
        <f t="shared" si="30"/>
        <v>11.2</v>
      </c>
      <c r="AE355" s="22">
        <v>0</v>
      </c>
      <c r="AF355" s="22">
        <v>1029.2</v>
      </c>
      <c r="AG355" s="22">
        <v>1026.3</v>
      </c>
      <c r="AH355" s="23">
        <v>24</v>
      </c>
      <c r="AJ355" s="5"/>
      <c r="AK355" s="21">
        <v>34687</v>
      </c>
      <c r="AL355" s="22">
        <v>10.4</v>
      </c>
      <c r="AM355" s="22">
        <v>6.6</v>
      </c>
      <c r="AN355" s="22">
        <f t="shared" si="29"/>
        <v>8.5</v>
      </c>
      <c r="AO355" s="22">
        <v>2.2999999999999998</v>
      </c>
      <c r="AP355" s="22">
        <v>1023.9</v>
      </c>
      <c r="AQ355" s="22">
        <v>1021.2</v>
      </c>
      <c r="AR355" s="23">
        <v>36</v>
      </c>
    </row>
    <row r="356" spans="2:44" x14ac:dyDescent="0.25">
      <c r="B356" s="5"/>
      <c r="C356" s="8">
        <v>33227</v>
      </c>
      <c r="D356" s="6">
        <v>7.2</v>
      </c>
      <c r="E356" s="6">
        <v>3</v>
      </c>
      <c r="F356" s="6">
        <f t="shared" si="26"/>
        <v>5.0999999999999996</v>
      </c>
      <c r="G356" s="6">
        <v>0</v>
      </c>
      <c r="I356" s="5"/>
      <c r="J356" s="8">
        <v>33592</v>
      </c>
      <c r="K356" s="6">
        <v>15.6</v>
      </c>
      <c r="L356" s="6">
        <v>8.6</v>
      </c>
      <c r="M356" s="6">
        <f t="shared" si="27"/>
        <v>12.1</v>
      </c>
      <c r="N356" s="6">
        <v>0</v>
      </c>
      <c r="P356" s="5"/>
      <c r="Q356" s="21">
        <v>33957</v>
      </c>
      <c r="R356" s="22">
        <v>15</v>
      </c>
      <c r="S356" s="22">
        <v>9.4</v>
      </c>
      <c r="T356" s="22">
        <f t="shared" si="28"/>
        <v>12.2</v>
      </c>
      <c r="U356" s="22">
        <v>0.2</v>
      </c>
      <c r="V356" s="22">
        <v>1026.5999999999999</v>
      </c>
      <c r="W356" s="22">
        <v>1024.2</v>
      </c>
      <c r="X356" s="23">
        <v>5</v>
      </c>
      <c r="Z356" s="5"/>
      <c r="AA356" s="21">
        <v>34323</v>
      </c>
      <c r="AB356" s="22">
        <v>18</v>
      </c>
      <c r="AC356" s="22">
        <v>10</v>
      </c>
      <c r="AD356" s="22">
        <f t="shared" si="30"/>
        <v>14</v>
      </c>
      <c r="AE356" s="22">
        <v>0</v>
      </c>
      <c r="AF356" s="22">
        <v>1026.3</v>
      </c>
      <c r="AG356" s="22">
        <v>1018.6</v>
      </c>
      <c r="AH356" s="23">
        <v>30</v>
      </c>
      <c r="AJ356" s="5"/>
      <c r="AK356" s="21">
        <v>34688</v>
      </c>
      <c r="AL356" s="22">
        <v>13.6</v>
      </c>
      <c r="AM356" s="22">
        <v>5.2</v>
      </c>
      <c r="AN356" s="22">
        <f t="shared" si="29"/>
        <v>9.4</v>
      </c>
      <c r="AO356" s="22">
        <v>0</v>
      </c>
      <c r="AP356" s="22">
        <v>1022.6</v>
      </c>
      <c r="AQ356" s="22">
        <v>1021.4</v>
      </c>
      <c r="AR356" s="23">
        <v>30</v>
      </c>
    </row>
    <row r="357" spans="2:44" x14ac:dyDescent="0.25">
      <c r="B357" s="5"/>
      <c r="C357" s="8">
        <v>33228</v>
      </c>
      <c r="D357" s="6">
        <v>9.4</v>
      </c>
      <c r="E357" s="6">
        <v>0.4</v>
      </c>
      <c r="F357" s="6">
        <f t="shared" si="26"/>
        <v>4.9000000000000004</v>
      </c>
      <c r="G357" s="6">
        <v>0</v>
      </c>
      <c r="I357" s="5"/>
      <c r="J357" s="8">
        <v>33593</v>
      </c>
      <c r="K357" s="6">
        <v>13.6</v>
      </c>
      <c r="L357" s="6">
        <v>8.6</v>
      </c>
      <c r="M357" s="6">
        <f t="shared" si="27"/>
        <v>11.1</v>
      </c>
      <c r="N357" s="6">
        <v>0</v>
      </c>
      <c r="P357" s="5"/>
      <c r="Q357" s="21">
        <v>33958</v>
      </c>
      <c r="R357" s="22">
        <v>14.8</v>
      </c>
      <c r="S357" s="22">
        <v>10.4</v>
      </c>
      <c r="T357" s="22">
        <f t="shared" si="28"/>
        <v>12.600000000000001</v>
      </c>
      <c r="U357" s="22">
        <v>0</v>
      </c>
      <c r="V357" s="22">
        <v>1025.2</v>
      </c>
      <c r="W357" s="22">
        <v>1022.2</v>
      </c>
      <c r="X357" s="23">
        <v>0</v>
      </c>
      <c r="Z357" s="5"/>
      <c r="AA357" s="21">
        <v>34324</v>
      </c>
      <c r="AB357" s="22">
        <v>16.399999999999999</v>
      </c>
      <c r="AC357" s="22">
        <v>10</v>
      </c>
      <c r="AD357" s="22">
        <f t="shared" si="30"/>
        <v>13.2</v>
      </c>
      <c r="AE357" s="22">
        <v>0</v>
      </c>
      <c r="AF357" s="22">
        <v>1019.9</v>
      </c>
      <c r="AG357" s="22">
        <v>1013.2</v>
      </c>
      <c r="AH357" s="23">
        <v>36</v>
      </c>
      <c r="AJ357" s="5"/>
      <c r="AK357" s="21">
        <v>34689</v>
      </c>
      <c r="AL357" s="22">
        <v>11.2</v>
      </c>
      <c r="AM357" s="22">
        <v>7</v>
      </c>
      <c r="AN357" s="22">
        <f t="shared" si="29"/>
        <v>9.1</v>
      </c>
      <c r="AO357" s="22">
        <v>0.1</v>
      </c>
      <c r="AP357" s="22">
        <v>1021.4</v>
      </c>
      <c r="AQ357" s="22">
        <v>1015.9</v>
      </c>
      <c r="AR357" s="23">
        <v>21</v>
      </c>
    </row>
    <row r="358" spans="2:44" x14ac:dyDescent="0.25">
      <c r="B358" s="5"/>
      <c r="C358" s="8">
        <v>33229</v>
      </c>
      <c r="D358" s="6">
        <v>13.4</v>
      </c>
      <c r="E358" s="6">
        <v>3</v>
      </c>
      <c r="F358" s="6">
        <f t="shared" si="26"/>
        <v>8.1999999999999993</v>
      </c>
      <c r="G358" s="6">
        <v>0</v>
      </c>
      <c r="I358" s="5"/>
      <c r="J358" s="8">
        <v>33594</v>
      </c>
      <c r="K358" s="6">
        <v>18.600000000000001</v>
      </c>
      <c r="L358" s="6">
        <v>11.6</v>
      </c>
      <c r="M358" s="6">
        <f t="shared" si="27"/>
        <v>15.100000000000001</v>
      </c>
      <c r="N358" s="6">
        <v>0</v>
      </c>
      <c r="P358" s="5"/>
      <c r="Q358" s="21">
        <v>33959</v>
      </c>
      <c r="R358" s="22">
        <v>14.8</v>
      </c>
      <c r="S358" s="22">
        <v>9.6</v>
      </c>
      <c r="T358" s="22">
        <f t="shared" si="28"/>
        <v>12.2</v>
      </c>
      <c r="U358" s="22">
        <v>0</v>
      </c>
      <c r="V358" s="22">
        <v>1022.2</v>
      </c>
      <c r="W358" s="22">
        <v>1020.8</v>
      </c>
      <c r="X358" s="23">
        <v>8</v>
      </c>
      <c r="Z358" s="5"/>
      <c r="AA358" s="21">
        <v>34325</v>
      </c>
      <c r="AB358" s="22">
        <v>13</v>
      </c>
      <c r="AC358" s="22">
        <v>6.4</v>
      </c>
      <c r="AD358" s="22">
        <f t="shared" si="30"/>
        <v>9.6999999999999993</v>
      </c>
      <c r="AE358" s="22">
        <v>0</v>
      </c>
      <c r="AF358" s="22">
        <v>1026.5999999999999</v>
      </c>
      <c r="AG358" s="22">
        <v>1022.8</v>
      </c>
      <c r="AH358" s="23">
        <v>40</v>
      </c>
      <c r="AJ358" s="5"/>
      <c r="AK358" s="21">
        <v>34690</v>
      </c>
      <c r="AL358" s="22">
        <v>13</v>
      </c>
      <c r="AM358" s="22">
        <v>7.4</v>
      </c>
      <c r="AN358" s="22">
        <f t="shared" si="29"/>
        <v>10.199999999999999</v>
      </c>
      <c r="AO358" s="22">
        <v>0</v>
      </c>
      <c r="AP358" s="22">
        <v>1018.2</v>
      </c>
      <c r="AQ358" s="22">
        <v>1014.6</v>
      </c>
      <c r="AR358" s="23">
        <v>60</v>
      </c>
    </row>
    <row r="359" spans="2:44" x14ac:dyDescent="0.25">
      <c r="B359" s="5"/>
      <c r="C359" s="8">
        <v>33230</v>
      </c>
      <c r="D359" s="6">
        <v>13.2</v>
      </c>
      <c r="E359" s="6">
        <v>7.8</v>
      </c>
      <c r="F359" s="6">
        <f t="shared" si="26"/>
        <v>10.5</v>
      </c>
      <c r="G359" s="6">
        <v>0</v>
      </c>
      <c r="I359" s="5"/>
      <c r="J359" s="8">
        <v>33595</v>
      </c>
      <c r="K359" s="6">
        <v>19</v>
      </c>
      <c r="L359" s="6">
        <v>9</v>
      </c>
      <c r="M359" s="6">
        <f t="shared" si="27"/>
        <v>14</v>
      </c>
      <c r="N359" s="6">
        <v>0</v>
      </c>
      <c r="P359" s="5"/>
      <c r="Q359" s="21">
        <v>33960</v>
      </c>
      <c r="R359" s="22">
        <v>14.6</v>
      </c>
      <c r="S359" s="22">
        <v>10.6</v>
      </c>
      <c r="T359" s="22">
        <f t="shared" si="28"/>
        <v>12.6</v>
      </c>
      <c r="U359" s="22">
        <v>0</v>
      </c>
      <c r="V359" s="22">
        <v>1024.4000000000001</v>
      </c>
      <c r="W359" s="22">
        <v>1021.9</v>
      </c>
      <c r="X359" s="23">
        <v>21</v>
      </c>
      <c r="Z359" s="5"/>
      <c r="AA359" s="21">
        <v>34326</v>
      </c>
      <c r="AB359" s="22">
        <v>13.2</v>
      </c>
      <c r="AC359" s="22">
        <v>5.8</v>
      </c>
      <c r="AD359" s="22">
        <f t="shared" si="30"/>
        <v>9.5</v>
      </c>
      <c r="AE359" s="22">
        <v>0</v>
      </c>
      <c r="AF359" s="22">
        <v>1023.9</v>
      </c>
      <c r="AG359" s="22">
        <v>1013.2</v>
      </c>
      <c r="AH359" s="23">
        <v>36</v>
      </c>
      <c r="AJ359" s="5"/>
      <c r="AK359" s="21">
        <v>34691</v>
      </c>
      <c r="AL359" s="22">
        <v>9.4</v>
      </c>
      <c r="AM359" s="22">
        <v>2.4</v>
      </c>
      <c r="AN359" s="22">
        <f t="shared" si="29"/>
        <v>5.9</v>
      </c>
      <c r="AO359" s="22">
        <v>0</v>
      </c>
      <c r="AP359" s="22">
        <v>1022.9</v>
      </c>
      <c r="AQ359" s="22">
        <v>1018.2</v>
      </c>
      <c r="AR359" s="23">
        <v>26</v>
      </c>
    </row>
    <row r="360" spans="2:44" x14ac:dyDescent="0.25">
      <c r="B360" s="5"/>
      <c r="C360" s="8">
        <v>33231</v>
      </c>
      <c r="D360" s="6">
        <v>12.6</v>
      </c>
      <c r="E360" s="6">
        <v>5.2</v>
      </c>
      <c r="F360" s="6">
        <f t="shared" si="26"/>
        <v>8.9</v>
      </c>
      <c r="G360" s="6">
        <v>0</v>
      </c>
      <c r="I360" s="5"/>
      <c r="J360" s="8">
        <v>33596</v>
      </c>
      <c r="K360" s="6">
        <v>17.2</v>
      </c>
      <c r="L360" s="6">
        <v>7.6</v>
      </c>
      <c r="M360" s="6">
        <f t="shared" si="27"/>
        <v>12.399999999999999</v>
      </c>
      <c r="N360" s="6">
        <v>0</v>
      </c>
      <c r="P360" s="5"/>
      <c r="Q360" s="21">
        <v>33961</v>
      </c>
      <c r="R360" s="22">
        <v>14.4</v>
      </c>
      <c r="S360" s="22">
        <v>10.6</v>
      </c>
      <c r="T360" s="22">
        <f t="shared" si="28"/>
        <v>12.5</v>
      </c>
      <c r="U360" s="22">
        <v>0.4</v>
      </c>
      <c r="V360" s="22">
        <v>1024.9000000000001</v>
      </c>
      <c r="W360" s="22">
        <v>1023.2</v>
      </c>
      <c r="X360" s="23">
        <v>16</v>
      </c>
      <c r="Z360" s="5"/>
      <c r="AA360" s="21">
        <v>34327</v>
      </c>
      <c r="AB360" s="22">
        <v>15</v>
      </c>
      <c r="AC360" s="22">
        <v>9.1999999999999993</v>
      </c>
      <c r="AD360" s="22">
        <f t="shared" si="30"/>
        <v>12.1</v>
      </c>
      <c r="AE360" s="22">
        <v>0</v>
      </c>
      <c r="AF360" s="22">
        <v>1013.2</v>
      </c>
      <c r="AG360" s="22">
        <v>1006.6</v>
      </c>
      <c r="AH360" s="23">
        <v>54</v>
      </c>
      <c r="AJ360" s="5"/>
      <c r="AK360" s="21">
        <v>34692</v>
      </c>
      <c r="AL360" s="22">
        <v>10</v>
      </c>
      <c r="AM360" s="22">
        <v>1.8</v>
      </c>
      <c r="AN360" s="22">
        <f t="shared" si="29"/>
        <v>5.9</v>
      </c>
      <c r="AO360" s="22">
        <v>0</v>
      </c>
      <c r="AP360" s="22">
        <v>1025</v>
      </c>
      <c r="AQ360" s="22">
        <v>1022.9</v>
      </c>
      <c r="AR360" s="23">
        <v>30</v>
      </c>
    </row>
    <row r="361" spans="2:44" x14ac:dyDescent="0.25">
      <c r="B361" s="5"/>
      <c r="C361" s="8">
        <v>33232</v>
      </c>
      <c r="D361" s="6">
        <v>12</v>
      </c>
      <c r="E361" s="6">
        <v>3.6</v>
      </c>
      <c r="F361" s="6">
        <f t="shared" si="26"/>
        <v>7.8</v>
      </c>
      <c r="G361" s="6">
        <v>0</v>
      </c>
      <c r="I361" s="5"/>
      <c r="J361" s="8">
        <v>33597</v>
      </c>
      <c r="K361" s="6">
        <v>13</v>
      </c>
      <c r="L361" s="6">
        <v>5.2</v>
      </c>
      <c r="M361" s="6">
        <f t="shared" si="27"/>
        <v>9.1</v>
      </c>
      <c r="N361" s="6">
        <v>0</v>
      </c>
      <c r="P361" s="5"/>
      <c r="Q361" s="21">
        <v>33962</v>
      </c>
      <c r="R361" s="22">
        <v>14.2</v>
      </c>
      <c r="S361" s="22">
        <v>12</v>
      </c>
      <c r="T361" s="22">
        <f t="shared" si="28"/>
        <v>13.1</v>
      </c>
      <c r="U361" s="22">
        <v>2.4</v>
      </c>
      <c r="V361" s="22">
        <v>1023.2</v>
      </c>
      <c r="W361" s="22">
        <v>1022</v>
      </c>
      <c r="X361" s="23">
        <v>42</v>
      </c>
      <c r="Z361" s="5"/>
      <c r="AA361" s="21">
        <v>34328</v>
      </c>
      <c r="AB361" s="22">
        <v>15</v>
      </c>
      <c r="AC361" s="22">
        <v>7.2</v>
      </c>
      <c r="AD361" s="22">
        <f t="shared" si="30"/>
        <v>11.1</v>
      </c>
      <c r="AE361" s="22">
        <v>0</v>
      </c>
      <c r="AF361" s="22">
        <v>1011.9</v>
      </c>
      <c r="AG361" s="22">
        <v>1001.2</v>
      </c>
      <c r="AH361" s="23">
        <v>80</v>
      </c>
      <c r="AJ361" s="5"/>
      <c r="AK361" s="21">
        <v>34693</v>
      </c>
      <c r="AL361" s="22">
        <v>8</v>
      </c>
      <c r="AM361" s="22">
        <v>1</v>
      </c>
      <c r="AN361" s="22">
        <f t="shared" si="29"/>
        <v>4.5</v>
      </c>
      <c r="AO361" s="22">
        <v>0</v>
      </c>
      <c r="AP361" s="22">
        <v>1026.3</v>
      </c>
      <c r="AQ361" s="22">
        <v>1025</v>
      </c>
      <c r="AR361" s="23">
        <v>36</v>
      </c>
    </row>
    <row r="362" spans="2:44" x14ac:dyDescent="0.25">
      <c r="B362" s="5"/>
      <c r="C362" s="8">
        <v>33233</v>
      </c>
      <c r="D362" s="6">
        <v>13.6</v>
      </c>
      <c r="E362" s="6">
        <v>7.4</v>
      </c>
      <c r="F362" s="6">
        <f t="shared" si="26"/>
        <v>10.5</v>
      </c>
      <c r="G362" s="6">
        <v>0.2</v>
      </c>
      <c r="I362" s="5"/>
      <c r="J362" s="8">
        <v>33598</v>
      </c>
      <c r="K362" s="6">
        <v>12.6</v>
      </c>
      <c r="L362" s="6">
        <v>4</v>
      </c>
      <c r="M362" s="6">
        <f t="shared" si="27"/>
        <v>8.3000000000000007</v>
      </c>
      <c r="N362" s="6">
        <v>0</v>
      </c>
      <c r="P362" s="5"/>
      <c r="Q362" s="21">
        <v>33963</v>
      </c>
      <c r="R362" s="22">
        <v>14.4</v>
      </c>
      <c r="S362" s="22">
        <v>11.6</v>
      </c>
      <c r="T362" s="22">
        <f t="shared" si="28"/>
        <v>13</v>
      </c>
      <c r="U362" s="22">
        <v>2.2999999999999998</v>
      </c>
      <c r="V362" s="22">
        <v>1025.2</v>
      </c>
      <c r="W362" s="22">
        <v>1022.9</v>
      </c>
      <c r="X362" s="23">
        <v>44</v>
      </c>
      <c r="Z362" s="5"/>
      <c r="AA362" s="21">
        <v>34329</v>
      </c>
      <c r="AB362" s="22">
        <v>13.6</v>
      </c>
      <c r="AC362" s="22">
        <v>4.8</v>
      </c>
      <c r="AD362" s="22">
        <f t="shared" si="30"/>
        <v>9.1999999999999993</v>
      </c>
      <c r="AE362" s="22">
        <v>0</v>
      </c>
      <c r="AF362" s="22">
        <v>1013.2</v>
      </c>
      <c r="AG362" s="22">
        <v>1003.9</v>
      </c>
      <c r="AH362" s="23">
        <v>52</v>
      </c>
      <c r="AJ362" s="5"/>
      <c r="AK362" s="21">
        <v>34694</v>
      </c>
      <c r="AL362" s="22">
        <v>9.1999999999999993</v>
      </c>
      <c r="AM362" s="22">
        <v>0.8</v>
      </c>
      <c r="AN362" s="22">
        <f t="shared" si="29"/>
        <v>5</v>
      </c>
      <c r="AO362" s="22">
        <v>0</v>
      </c>
      <c r="AP362" s="22">
        <v>1026.5999999999999</v>
      </c>
      <c r="AQ362" s="22">
        <v>1025.2</v>
      </c>
      <c r="AR362" s="23">
        <v>32</v>
      </c>
    </row>
    <row r="363" spans="2:44" x14ac:dyDescent="0.25">
      <c r="B363" s="5"/>
      <c r="C363" s="8">
        <v>33234</v>
      </c>
      <c r="D363" s="6">
        <v>15.2</v>
      </c>
      <c r="E363" s="6">
        <v>7</v>
      </c>
      <c r="F363" s="6">
        <f t="shared" si="26"/>
        <v>11.1</v>
      </c>
      <c r="G363" s="6">
        <v>0</v>
      </c>
      <c r="I363" s="5"/>
      <c r="J363" s="8">
        <v>33599</v>
      </c>
      <c r="K363" s="6">
        <v>14.8</v>
      </c>
      <c r="L363" s="6">
        <v>5.8</v>
      </c>
      <c r="M363" s="6">
        <f t="shared" si="27"/>
        <v>10.3</v>
      </c>
      <c r="N363" s="6">
        <v>0</v>
      </c>
      <c r="P363" s="5"/>
      <c r="Q363" s="21">
        <v>33964</v>
      </c>
      <c r="R363" s="22">
        <v>13</v>
      </c>
      <c r="S363" s="22">
        <v>11.2</v>
      </c>
      <c r="T363" s="22">
        <f t="shared" si="28"/>
        <v>12.1</v>
      </c>
      <c r="U363" s="22">
        <v>0.1</v>
      </c>
      <c r="V363" s="22">
        <v>1027.5999999999999</v>
      </c>
      <c r="W363" s="22">
        <v>1023.9</v>
      </c>
      <c r="X363" s="23">
        <v>42</v>
      </c>
      <c r="Z363" s="5"/>
      <c r="AA363" s="21">
        <v>34330</v>
      </c>
      <c r="AB363" s="22">
        <v>8.8000000000000007</v>
      </c>
      <c r="AC363" s="22">
        <v>2.8</v>
      </c>
      <c r="AD363" s="22">
        <f t="shared" si="30"/>
        <v>5.8000000000000007</v>
      </c>
      <c r="AE363" s="22">
        <v>0</v>
      </c>
      <c r="AF363" s="22">
        <v>1014.6</v>
      </c>
      <c r="AG363" s="22">
        <v>1013.2</v>
      </c>
      <c r="AH363" s="23">
        <v>20</v>
      </c>
      <c r="AJ363" s="5"/>
      <c r="AK363" s="21">
        <v>34695</v>
      </c>
      <c r="AL363" s="22">
        <v>13.4</v>
      </c>
      <c r="AM363" s="22">
        <v>3.6</v>
      </c>
      <c r="AN363" s="22">
        <f t="shared" si="29"/>
        <v>8.5</v>
      </c>
      <c r="AO363" s="22">
        <v>0</v>
      </c>
      <c r="AP363" s="22">
        <v>1025.3</v>
      </c>
      <c r="AQ363" s="22">
        <v>1022.6</v>
      </c>
      <c r="AR363" s="23">
        <v>30</v>
      </c>
    </row>
    <row r="364" spans="2:44" x14ac:dyDescent="0.25">
      <c r="B364" s="5"/>
      <c r="C364" s="8">
        <v>33235</v>
      </c>
      <c r="D364" s="6">
        <v>14.8</v>
      </c>
      <c r="E364" s="6">
        <v>8.1999999999999993</v>
      </c>
      <c r="F364" s="6">
        <f t="shared" si="26"/>
        <v>11.5</v>
      </c>
      <c r="G364" s="6">
        <v>0</v>
      </c>
      <c r="I364" s="5"/>
      <c r="J364" s="8">
        <v>33600</v>
      </c>
      <c r="K364" s="6">
        <v>16.2</v>
      </c>
      <c r="L364" s="6">
        <v>4</v>
      </c>
      <c r="M364" s="6">
        <f t="shared" si="27"/>
        <v>10.1</v>
      </c>
      <c r="N364" s="6">
        <v>0</v>
      </c>
      <c r="P364" s="5"/>
      <c r="Q364" s="21">
        <v>33965</v>
      </c>
      <c r="R364" s="22">
        <v>11.2</v>
      </c>
      <c r="S364" s="22">
        <v>6.2</v>
      </c>
      <c r="T364" s="22">
        <f t="shared" si="28"/>
        <v>8.6999999999999993</v>
      </c>
      <c r="U364" s="22">
        <v>0</v>
      </c>
      <c r="V364" s="22">
        <v>1030.5</v>
      </c>
      <c r="W364" s="22">
        <v>1026.8</v>
      </c>
      <c r="X364" s="23">
        <v>38</v>
      </c>
      <c r="Z364" s="5"/>
      <c r="AA364" s="21">
        <v>34331</v>
      </c>
      <c r="AB364" s="22">
        <v>11.2</v>
      </c>
      <c r="AC364" s="22">
        <v>3.6</v>
      </c>
      <c r="AD364" s="22">
        <f t="shared" si="30"/>
        <v>7.3999999999999995</v>
      </c>
      <c r="AE364" s="22">
        <v>0</v>
      </c>
      <c r="AF364" s="22">
        <v>1019.9</v>
      </c>
      <c r="AG364" s="22">
        <v>1014.6</v>
      </c>
      <c r="AH364" s="23">
        <v>22</v>
      </c>
      <c r="AJ364" s="5"/>
      <c r="AK364" s="21">
        <v>34696</v>
      </c>
      <c r="AL364" s="22">
        <v>15</v>
      </c>
      <c r="AM364" s="22">
        <v>5.4</v>
      </c>
      <c r="AN364" s="22">
        <f t="shared" si="29"/>
        <v>10.199999999999999</v>
      </c>
      <c r="AO364" s="22">
        <v>0</v>
      </c>
      <c r="AP364" s="22">
        <v>1024.5999999999999</v>
      </c>
      <c r="AQ364" s="22">
        <v>1022.6</v>
      </c>
      <c r="AR364" s="23">
        <v>36</v>
      </c>
    </row>
    <row r="365" spans="2:44" x14ac:dyDescent="0.25">
      <c r="B365" s="5"/>
      <c r="C365" s="8">
        <v>33236</v>
      </c>
      <c r="D365" s="6">
        <v>19.600000000000001</v>
      </c>
      <c r="E365" s="6">
        <v>9</v>
      </c>
      <c r="F365" s="6">
        <f t="shared" si="26"/>
        <v>14.3</v>
      </c>
      <c r="G365" s="6">
        <v>0</v>
      </c>
      <c r="I365" s="5"/>
      <c r="J365" s="8">
        <v>33601</v>
      </c>
      <c r="K365" s="6">
        <v>14</v>
      </c>
      <c r="L365" s="6">
        <v>3.8</v>
      </c>
      <c r="M365" s="6">
        <f t="shared" si="27"/>
        <v>8.9</v>
      </c>
      <c r="N365" s="6">
        <v>0</v>
      </c>
      <c r="P365" s="5"/>
      <c r="Q365" s="21">
        <v>33966</v>
      </c>
      <c r="R365" s="22">
        <v>9.8000000000000007</v>
      </c>
      <c r="S365" s="22">
        <v>4.8</v>
      </c>
      <c r="T365" s="22">
        <f t="shared" si="28"/>
        <v>7.3000000000000007</v>
      </c>
      <c r="U365" s="22">
        <v>0</v>
      </c>
      <c r="V365" s="22">
        <v>1029.2</v>
      </c>
      <c r="W365" s="22">
        <v>1025.3</v>
      </c>
      <c r="X365" s="23">
        <v>32</v>
      </c>
      <c r="Z365" s="5"/>
      <c r="AA365" s="21">
        <v>34332</v>
      </c>
      <c r="AB365" s="22">
        <v>12.4</v>
      </c>
      <c r="AC365" s="22">
        <v>4.8</v>
      </c>
      <c r="AD365" s="22">
        <f t="shared" si="30"/>
        <v>8.6</v>
      </c>
      <c r="AE365" s="22">
        <v>0</v>
      </c>
      <c r="AF365" s="22">
        <v>1021.8</v>
      </c>
      <c r="AG365" s="22">
        <v>1019.9</v>
      </c>
      <c r="AH365" s="23">
        <v>24</v>
      </c>
      <c r="AJ365" s="5"/>
      <c r="AK365" s="21">
        <v>34697</v>
      </c>
      <c r="AL365" s="22">
        <v>15.6</v>
      </c>
      <c r="AM365" s="22">
        <v>7.8</v>
      </c>
      <c r="AN365" s="22">
        <f t="shared" si="29"/>
        <v>11.7</v>
      </c>
      <c r="AO365" s="22">
        <v>0</v>
      </c>
      <c r="AP365" s="22">
        <v>1023.2</v>
      </c>
      <c r="AQ365" s="22">
        <v>1019.9</v>
      </c>
      <c r="AR365" s="23">
        <v>40</v>
      </c>
    </row>
    <row r="366" spans="2:44" x14ac:dyDescent="0.25">
      <c r="B366" s="5"/>
      <c r="C366" s="8">
        <v>33237</v>
      </c>
      <c r="D366" s="6">
        <v>15.8</v>
      </c>
      <c r="E366" s="6">
        <v>9.4</v>
      </c>
      <c r="F366" s="6">
        <f t="shared" si="26"/>
        <v>12.600000000000001</v>
      </c>
      <c r="G366" s="6">
        <v>0</v>
      </c>
      <c r="I366" s="5"/>
      <c r="J366" s="8">
        <v>33602</v>
      </c>
      <c r="K366" s="6">
        <v>14.6</v>
      </c>
      <c r="L366" s="6">
        <v>5</v>
      </c>
      <c r="M366" s="6">
        <f t="shared" si="27"/>
        <v>9.8000000000000007</v>
      </c>
      <c r="N366" s="6">
        <v>0</v>
      </c>
      <c r="P366" s="5"/>
      <c r="Q366" s="21">
        <v>33967</v>
      </c>
      <c r="R366" s="22">
        <v>12.6</v>
      </c>
      <c r="S366" s="22">
        <v>4</v>
      </c>
      <c r="T366" s="22">
        <f t="shared" si="28"/>
        <v>8.3000000000000007</v>
      </c>
      <c r="U366" s="22">
        <v>0</v>
      </c>
      <c r="V366" s="22">
        <v>1029.2</v>
      </c>
      <c r="W366" s="22">
        <v>1025.3</v>
      </c>
      <c r="X366" s="23">
        <v>14</v>
      </c>
      <c r="Z366" s="5"/>
      <c r="AA366" s="21">
        <v>34333</v>
      </c>
      <c r="AB366" s="22">
        <v>14.2</v>
      </c>
      <c r="AC366" s="22">
        <v>6.4</v>
      </c>
      <c r="AD366" s="22">
        <f t="shared" si="30"/>
        <v>10.3</v>
      </c>
      <c r="AE366" s="22">
        <v>0</v>
      </c>
      <c r="AF366" s="22">
        <v>1023.9</v>
      </c>
      <c r="AG366" s="22">
        <v>1021.8</v>
      </c>
      <c r="AH366" s="23">
        <v>26</v>
      </c>
      <c r="AJ366" s="5"/>
      <c r="AK366" s="21">
        <v>34698</v>
      </c>
      <c r="AL366" s="22">
        <v>18.600000000000001</v>
      </c>
      <c r="AM366" s="22">
        <v>12.6</v>
      </c>
      <c r="AN366" s="22">
        <f t="shared" si="29"/>
        <v>15.600000000000001</v>
      </c>
      <c r="AO366" s="22">
        <v>0</v>
      </c>
      <c r="AP366" s="22">
        <v>1019.9</v>
      </c>
      <c r="AQ366" s="22">
        <v>1013.2</v>
      </c>
      <c r="AR366" s="23">
        <v>46</v>
      </c>
    </row>
    <row r="367" spans="2:44" x14ac:dyDescent="0.25">
      <c r="B367" s="5"/>
      <c r="C367" s="12">
        <v>33238</v>
      </c>
      <c r="D367" s="13">
        <v>16</v>
      </c>
      <c r="E367" s="13">
        <v>9.6</v>
      </c>
      <c r="F367" s="13">
        <f t="shared" si="26"/>
        <v>12.8</v>
      </c>
      <c r="G367" s="13">
        <v>0</v>
      </c>
      <c r="I367" s="5"/>
      <c r="J367" s="12">
        <v>33603</v>
      </c>
      <c r="K367" s="13">
        <v>10</v>
      </c>
      <c r="L367" s="13">
        <v>3.6</v>
      </c>
      <c r="M367" s="13">
        <f t="shared" si="27"/>
        <v>6.8</v>
      </c>
      <c r="N367" s="13">
        <v>0</v>
      </c>
      <c r="P367" s="5"/>
      <c r="Q367" s="21">
        <v>33968</v>
      </c>
      <c r="R367" s="22">
        <v>11</v>
      </c>
      <c r="S367" s="22">
        <v>2.2000000000000002</v>
      </c>
      <c r="T367" s="22">
        <f t="shared" si="28"/>
        <v>6.6</v>
      </c>
      <c r="U367" s="22">
        <v>0</v>
      </c>
      <c r="V367" s="22">
        <v>1025.3</v>
      </c>
      <c r="W367" s="22">
        <v>1022.3</v>
      </c>
      <c r="X367" s="23">
        <v>25</v>
      </c>
      <c r="Z367" s="5"/>
      <c r="AA367" s="24">
        <v>34334</v>
      </c>
      <c r="AB367" s="25">
        <v>18.2</v>
      </c>
      <c r="AC367" s="25">
        <v>11.6</v>
      </c>
      <c r="AD367" s="25">
        <f t="shared" si="30"/>
        <v>14.899999999999999</v>
      </c>
      <c r="AE367" s="25">
        <v>0</v>
      </c>
      <c r="AF367" s="25">
        <v>1022</v>
      </c>
      <c r="AG367" s="25">
        <v>1018</v>
      </c>
      <c r="AH367" s="26">
        <v>36</v>
      </c>
      <c r="AJ367" s="5"/>
      <c r="AK367" s="24">
        <v>34699</v>
      </c>
      <c r="AL367" s="25">
        <v>20.2</v>
      </c>
      <c r="AM367" s="25">
        <v>12.6</v>
      </c>
      <c r="AN367" s="25">
        <f t="shared" si="29"/>
        <v>16.399999999999999</v>
      </c>
      <c r="AO367" s="25">
        <v>3.5</v>
      </c>
      <c r="AP367" s="25">
        <v>1015.9</v>
      </c>
      <c r="AQ367" s="25">
        <v>1006.6</v>
      </c>
      <c r="AR367" s="26">
        <v>40</v>
      </c>
    </row>
    <row r="368" spans="2:44" x14ac:dyDescent="0.25">
      <c r="P368" s="5"/>
      <c r="Q368" s="24">
        <v>33969</v>
      </c>
      <c r="R368" s="25">
        <v>10.4</v>
      </c>
      <c r="S368" s="25">
        <v>3.2</v>
      </c>
      <c r="T368" s="25">
        <f t="shared" si="28"/>
        <v>6.8000000000000007</v>
      </c>
      <c r="U368" s="25">
        <v>0</v>
      </c>
      <c r="V368" s="25">
        <v>1024.3</v>
      </c>
      <c r="W368" s="25">
        <v>1023</v>
      </c>
      <c r="X368" s="26">
        <v>42</v>
      </c>
    </row>
    <row r="369" spans="3:44" x14ac:dyDescent="0.25">
      <c r="C369" s="17" t="s">
        <v>18</v>
      </c>
      <c r="D369" s="15">
        <f>MAX(D3:D367)</f>
        <v>33.200000000000003</v>
      </c>
      <c r="E369" s="15">
        <f>MIN(E3:E367)</f>
        <v>0.4</v>
      </c>
      <c r="F369" s="16" t="s">
        <v>17</v>
      </c>
      <c r="G369" s="15">
        <f>MAX(G3:G367)</f>
        <v>42.8</v>
      </c>
      <c r="J369" s="17" t="s">
        <v>18</v>
      </c>
      <c r="K369" s="15">
        <f>MAX(K3:K367)</f>
        <v>32.4</v>
      </c>
      <c r="L369" s="15">
        <f>MIN(L3:L367)</f>
        <v>-0.6</v>
      </c>
      <c r="M369" s="16" t="s">
        <v>17</v>
      </c>
      <c r="N369" s="15">
        <f>MAX(N3:N367)</f>
        <v>91.4</v>
      </c>
      <c r="AA369" s="17" t="s">
        <v>18</v>
      </c>
      <c r="AB369" s="15">
        <f>MAX(AB3:AB367)</f>
        <v>32</v>
      </c>
      <c r="AC369" s="15">
        <f>MIN(AC3:AC367)</f>
        <v>0.6</v>
      </c>
      <c r="AD369" s="16" t="s">
        <v>17</v>
      </c>
      <c r="AE369" s="15">
        <f>MAX(AE3:AE367)</f>
        <v>66.400000000000006</v>
      </c>
      <c r="AF369" s="15">
        <f>MAX(AF3:AF367)</f>
        <v>1037.2</v>
      </c>
      <c r="AG369" s="15">
        <f>MIN(AG3:AG367)</f>
        <v>998.6</v>
      </c>
      <c r="AH369" s="20">
        <f>MAX(AH3:AH367)</f>
        <v>80</v>
      </c>
      <c r="AK369" s="17" t="s">
        <v>18</v>
      </c>
      <c r="AL369" s="15">
        <f>MAX(AL3:AL367)</f>
        <v>32.799999999999997</v>
      </c>
      <c r="AM369" s="15">
        <f>MIN(AM3:AM367)</f>
        <v>0.8</v>
      </c>
      <c r="AN369" s="16" t="s">
        <v>17</v>
      </c>
      <c r="AO369" s="15">
        <f>MAX(AO3:AO367)</f>
        <v>80.400000000000006</v>
      </c>
      <c r="AP369" s="15">
        <f>MAX(AP3:AP367)</f>
        <v>1033.8</v>
      </c>
      <c r="AQ369" s="15">
        <f>MIN(AQ3:AQ367)</f>
        <v>991.9</v>
      </c>
      <c r="AR369" s="20">
        <f>MAX(AR3:AR367)</f>
        <v>72</v>
      </c>
    </row>
    <row r="370" spans="3:44" x14ac:dyDescent="0.25">
      <c r="Q370" s="17" t="s">
        <v>18</v>
      </c>
      <c r="R370" s="15">
        <f>MAX(R3:R368)</f>
        <v>34.4</v>
      </c>
      <c r="S370" s="15">
        <f>MIN(S3:S368)</f>
        <v>1.8</v>
      </c>
      <c r="T370" s="16" t="s">
        <v>17</v>
      </c>
      <c r="U370" s="15">
        <f>MAX(U3:U368)</f>
        <v>77.2</v>
      </c>
      <c r="V370" s="15">
        <f>MAX(V3:V368)</f>
        <v>1040.2</v>
      </c>
      <c r="W370" s="15">
        <f>MIN(W3:W368)</f>
        <v>995</v>
      </c>
      <c r="X370" s="20">
        <f>MAX(X3:X368)</f>
        <v>75</v>
      </c>
      <c r="AA370" s="9"/>
      <c r="AB370" s="11"/>
      <c r="AC370" s="11"/>
      <c r="AD370" s="11"/>
      <c r="AE370" s="11"/>
      <c r="AF370" s="11"/>
      <c r="AG370" s="11"/>
      <c r="AH370" s="1"/>
      <c r="AR370" s="1"/>
    </row>
    <row r="371" spans="3:44" x14ac:dyDescent="0.25">
      <c r="C371" s="17" t="s">
        <v>19</v>
      </c>
      <c r="D371" s="15">
        <f>SUM(D3:D367)/365</f>
        <v>20.541917808219193</v>
      </c>
      <c r="E371" s="15">
        <f t="shared" ref="E371:F371" si="31">SUM(E3:E367)/365</f>
        <v>13.91013698630136</v>
      </c>
      <c r="F371" s="15">
        <f t="shared" si="31"/>
        <v>17.226027397260271</v>
      </c>
      <c r="G371" s="15">
        <f>SUM(G3:G367)</f>
        <v>547.00000000000034</v>
      </c>
      <c r="J371" s="17" t="s">
        <v>19</v>
      </c>
      <c r="K371" s="15">
        <f>SUM(K3:K367)/365</f>
        <v>19.592876712328763</v>
      </c>
      <c r="L371" s="15">
        <f t="shared" ref="L371:M371" si="32">SUM(L3:L367)/365</f>
        <v>13.448219178082205</v>
      </c>
      <c r="M371" s="15">
        <f t="shared" si="32"/>
        <v>16.520547945205486</v>
      </c>
      <c r="N371" s="15">
        <f>SUM(N3:N367)</f>
        <v>842.20000000000027</v>
      </c>
      <c r="Q371" s="9"/>
      <c r="R371" s="11"/>
      <c r="S371" s="11"/>
      <c r="T371" s="11"/>
      <c r="U371" s="11"/>
      <c r="V371" s="11"/>
      <c r="W371" s="11"/>
      <c r="AA371" s="17" t="s">
        <v>19</v>
      </c>
      <c r="AB371" s="15">
        <f>SUM(AB3:AB367)/365</f>
        <v>19.344109589041086</v>
      </c>
      <c r="AC371" s="15">
        <f>SUM(AC3:AC367)/365</f>
        <v>13.096986301369855</v>
      </c>
      <c r="AD371" s="15">
        <f>SUM(AD3:AD367)/365</f>
        <v>16.220547945205478</v>
      </c>
      <c r="AE371" s="15">
        <f>SUM(AE3:AE367)</f>
        <v>554</v>
      </c>
      <c r="AF371" s="15">
        <f>SUM(AF3:AF367)/365</f>
        <v>1022.0567123287683</v>
      </c>
      <c r="AG371" s="15">
        <f>SUM(AG3:AG367)/365</f>
        <v>1018.4684931506849</v>
      </c>
      <c r="AH371" s="16" t="s">
        <v>17</v>
      </c>
      <c r="AK371" s="17" t="s">
        <v>19</v>
      </c>
      <c r="AL371" s="15">
        <f>SUM(AL3:AL367)/365</f>
        <v>20.512328767123289</v>
      </c>
      <c r="AM371" s="15">
        <f>SUM(AM3:AM367)/365</f>
        <v>14.32821917808219</v>
      </c>
      <c r="AN371" s="15">
        <f>SUM(AN3:AN367)/365</f>
        <v>17.42027397260275</v>
      </c>
      <c r="AO371" s="15">
        <f>SUM(AO3:AO367)</f>
        <v>645.89999999999986</v>
      </c>
      <c r="AP371" s="15">
        <f>SUM(AP3:AP367)/365</f>
        <v>1021.4052054794531</v>
      </c>
      <c r="AQ371" s="15">
        <f>SUM(AQ3:AQ367)/365</f>
        <v>1026.0260273972615</v>
      </c>
      <c r="AR371" s="16" t="s">
        <v>17</v>
      </c>
    </row>
    <row r="372" spans="3:44" x14ac:dyDescent="0.25">
      <c r="Q372" s="17" t="s">
        <v>19</v>
      </c>
      <c r="R372" s="15">
        <f>SUM(R3:R368)/365</f>
        <v>19.642191780821918</v>
      </c>
      <c r="S372" s="15">
        <f>SUM(S3:S368)/365</f>
        <v>13.366027397260282</v>
      </c>
      <c r="T372" s="15">
        <f>SUM(T3:T368)/365</f>
        <v>16.473972602739746</v>
      </c>
      <c r="U372" s="15">
        <f>SUM(U3:U368)</f>
        <v>633.1</v>
      </c>
      <c r="V372" s="15">
        <f>SUM(V3:V368)/365</f>
        <v>1024.8706849315079</v>
      </c>
      <c r="W372" s="15">
        <f>SUM(W3:W368)/365</f>
        <v>1021.5594520547955</v>
      </c>
      <c r="X372" s="16" t="s">
        <v>17</v>
      </c>
    </row>
  </sheetData>
  <pageMargins left="0.7" right="0.7" top="0.75" bottom="0.75" header="0.3" footer="0.3"/>
  <ignoredErrors>
    <ignoredError sqref="AG369 AE371 W370 U372 AO371 AQ36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X373"/>
  <sheetViews>
    <sheetView workbookViewId="0"/>
  </sheetViews>
  <sheetFormatPr baseColWidth="10" defaultRowHeight="15" x14ac:dyDescent="0.25"/>
  <cols>
    <col min="3" max="3" width="11.42578125" style="9"/>
    <col min="4" max="7" width="11.42578125" style="11"/>
    <col min="8" max="8" width="15.85546875" style="11" bestFit="1" customWidth="1"/>
    <col min="9" max="9" width="15.140625" style="11" bestFit="1" customWidth="1"/>
    <col min="10" max="10" width="14.28515625" bestFit="1" customWidth="1"/>
    <col min="13" max="13" width="11.42578125" style="9"/>
    <col min="14" max="17" width="11.42578125" style="11"/>
    <col min="18" max="18" width="15.85546875" style="11" bestFit="1" customWidth="1"/>
    <col min="19" max="19" width="15.140625" style="11" bestFit="1" customWidth="1"/>
    <col min="20" max="20" width="14.28515625" style="18" bestFit="1" customWidth="1"/>
    <col min="23" max="23" width="11.42578125" style="9"/>
    <col min="24" max="27" width="11.42578125" style="11"/>
    <col min="28" max="28" width="15.85546875" style="11" bestFit="1" customWidth="1"/>
    <col min="29" max="29" width="15.140625" style="11" bestFit="1" customWidth="1"/>
    <col min="30" max="30" width="14.28515625" bestFit="1" customWidth="1"/>
    <col min="32" max="32" width="11.42578125" style="31"/>
    <col min="33" max="33" width="11.42578125" style="21"/>
    <col min="34" max="37" width="11.42578125" style="22"/>
    <col min="38" max="38" width="15.85546875" style="22" bestFit="1" customWidth="1"/>
    <col min="39" max="39" width="15.140625" style="22" bestFit="1" customWidth="1"/>
    <col min="40" max="40" width="14.28515625" style="2" bestFit="1" customWidth="1"/>
    <col min="42" max="42" width="11.42578125" style="31"/>
    <col min="43" max="43" width="11.42578125" style="38"/>
    <col min="44" max="47" width="11.42578125" style="22"/>
    <col min="48" max="48" width="15.85546875" style="22" bestFit="1" customWidth="1"/>
    <col min="49" max="49" width="15.140625" style="22" bestFit="1" customWidth="1"/>
    <col min="50" max="50" width="14.28515625" style="2" bestFit="1" customWidth="1"/>
  </cols>
  <sheetData>
    <row r="2" spans="2:50" x14ac:dyDescent="0.25">
      <c r="B2" s="3">
        <v>1995</v>
      </c>
      <c r="C2" s="7" t="s">
        <v>0</v>
      </c>
      <c r="D2" s="10" t="s">
        <v>1</v>
      </c>
      <c r="E2" s="10" t="s">
        <v>2</v>
      </c>
      <c r="F2" s="10" t="s">
        <v>4</v>
      </c>
      <c r="G2" s="10" t="s">
        <v>3</v>
      </c>
      <c r="H2" s="10" t="s">
        <v>21</v>
      </c>
      <c r="I2" s="10" t="s">
        <v>20</v>
      </c>
      <c r="J2" s="10" t="s">
        <v>22</v>
      </c>
      <c r="L2" s="3">
        <v>1996</v>
      </c>
      <c r="M2" s="7" t="s">
        <v>0</v>
      </c>
      <c r="N2" s="10" t="s">
        <v>1</v>
      </c>
      <c r="O2" s="10" t="s">
        <v>2</v>
      </c>
      <c r="P2" s="10" t="s">
        <v>4</v>
      </c>
      <c r="Q2" s="10" t="s">
        <v>3</v>
      </c>
      <c r="R2" s="10" t="s">
        <v>21</v>
      </c>
      <c r="S2" s="10" t="s">
        <v>20</v>
      </c>
      <c r="T2" s="32" t="s">
        <v>22</v>
      </c>
      <c r="V2" s="3">
        <v>1997</v>
      </c>
      <c r="W2" s="7" t="s">
        <v>0</v>
      </c>
      <c r="X2" s="10" t="s">
        <v>1</v>
      </c>
      <c r="Y2" s="10" t="s">
        <v>2</v>
      </c>
      <c r="Z2" s="10" t="s">
        <v>4</v>
      </c>
      <c r="AA2" s="10" t="s">
        <v>3</v>
      </c>
      <c r="AB2" s="10" t="s">
        <v>21</v>
      </c>
      <c r="AC2" s="10" t="s">
        <v>20</v>
      </c>
      <c r="AD2" s="10" t="s">
        <v>22</v>
      </c>
      <c r="AF2" s="3">
        <v>1998</v>
      </c>
      <c r="AG2" s="7" t="s">
        <v>0</v>
      </c>
      <c r="AH2" s="10" t="s">
        <v>1</v>
      </c>
      <c r="AI2" s="10" t="s">
        <v>2</v>
      </c>
      <c r="AJ2" s="10" t="s">
        <v>4</v>
      </c>
      <c r="AK2" s="10" t="s">
        <v>3</v>
      </c>
      <c r="AL2" s="10" t="s">
        <v>21</v>
      </c>
      <c r="AM2" s="10" t="s">
        <v>20</v>
      </c>
      <c r="AN2" s="10" t="s">
        <v>22</v>
      </c>
      <c r="AP2" s="3">
        <v>1999</v>
      </c>
      <c r="AQ2" s="7" t="s">
        <v>0</v>
      </c>
      <c r="AR2" s="10" t="s">
        <v>1</v>
      </c>
      <c r="AS2" s="10" t="s">
        <v>2</v>
      </c>
      <c r="AT2" s="10" t="s">
        <v>4</v>
      </c>
      <c r="AU2" s="10" t="s">
        <v>3</v>
      </c>
      <c r="AV2" s="10" t="s">
        <v>21</v>
      </c>
      <c r="AW2" s="10" t="s">
        <v>20</v>
      </c>
      <c r="AX2" s="10" t="s">
        <v>22</v>
      </c>
    </row>
    <row r="3" spans="2:50" x14ac:dyDescent="0.25">
      <c r="B3" s="5" t="s">
        <v>5</v>
      </c>
      <c r="C3" s="21">
        <v>34700</v>
      </c>
      <c r="D3" s="22">
        <v>18.600000000000001</v>
      </c>
      <c r="E3" s="22">
        <v>5.8</v>
      </c>
      <c r="F3" s="22">
        <f>(D3+E3)/2</f>
        <v>12.200000000000001</v>
      </c>
      <c r="G3" s="22">
        <v>3.9</v>
      </c>
      <c r="H3" s="22">
        <v>1021.2</v>
      </c>
      <c r="I3" s="22">
        <v>1006.6</v>
      </c>
      <c r="J3" s="23">
        <v>40</v>
      </c>
      <c r="L3" s="5" t="s">
        <v>5</v>
      </c>
      <c r="M3" s="21">
        <v>35065</v>
      </c>
      <c r="N3" s="22">
        <v>18.2</v>
      </c>
      <c r="O3" s="22">
        <v>12.6</v>
      </c>
      <c r="P3" s="22">
        <f>(N3+O3)/2</f>
        <v>15.399999999999999</v>
      </c>
      <c r="Q3" s="22">
        <v>0</v>
      </c>
      <c r="R3" s="22">
        <v>1010.6</v>
      </c>
      <c r="S3" s="22">
        <v>1002.5</v>
      </c>
      <c r="T3" s="23">
        <v>54</v>
      </c>
      <c r="V3" s="5" t="s">
        <v>5</v>
      </c>
      <c r="W3" s="21">
        <v>35431</v>
      </c>
      <c r="X3" s="22">
        <v>13.2</v>
      </c>
      <c r="Y3" s="22">
        <v>6.6</v>
      </c>
      <c r="Z3" s="22">
        <v>9.9</v>
      </c>
      <c r="AA3" s="22">
        <v>9.8000000000000007</v>
      </c>
      <c r="AB3" s="22">
        <v>1010.6</v>
      </c>
      <c r="AC3" s="22">
        <v>1006.6</v>
      </c>
      <c r="AD3" s="23">
        <v>3</v>
      </c>
      <c r="AF3" s="5" t="s">
        <v>5</v>
      </c>
      <c r="AG3" s="21">
        <v>35796</v>
      </c>
      <c r="AH3" s="22">
        <v>16.2</v>
      </c>
      <c r="AI3" s="22">
        <v>10.8</v>
      </c>
      <c r="AJ3" s="22">
        <f>(AH3+AI3)/2</f>
        <v>13.5</v>
      </c>
      <c r="AK3" s="22">
        <v>5</v>
      </c>
      <c r="AL3" s="22">
        <v>1014.6</v>
      </c>
      <c r="AM3" s="22">
        <v>1012.8</v>
      </c>
      <c r="AN3" s="23">
        <v>36</v>
      </c>
      <c r="AP3" s="5" t="s">
        <v>5</v>
      </c>
      <c r="AQ3" s="21">
        <v>36161</v>
      </c>
      <c r="AR3" s="22">
        <v>12.8</v>
      </c>
      <c r="AS3" s="22">
        <v>10</v>
      </c>
      <c r="AT3" s="22">
        <v>11.4</v>
      </c>
      <c r="AU3" s="22">
        <v>7</v>
      </c>
      <c r="AV3" s="22">
        <v>1013.2</v>
      </c>
      <c r="AW3" s="22">
        <v>1005.2</v>
      </c>
      <c r="AX3" s="2">
        <v>41</v>
      </c>
    </row>
    <row r="4" spans="2:50" x14ac:dyDescent="0.25">
      <c r="B4" s="5"/>
      <c r="C4" s="21">
        <v>34701</v>
      </c>
      <c r="D4" s="22">
        <v>12.2</v>
      </c>
      <c r="E4" s="22">
        <v>4</v>
      </c>
      <c r="F4" s="22">
        <f t="shared" ref="F4:F67" si="0">(D4+E4)/2</f>
        <v>8.1</v>
      </c>
      <c r="G4" s="22">
        <v>0</v>
      </c>
      <c r="H4" s="22">
        <v>1025.8</v>
      </c>
      <c r="I4" s="22">
        <v>1021.2</v>
      </c>
      <c r="J4" s="23">
        <v>54</v>
      </c>
      <c r="L4" s="5"/>
      <c r="M4" s="21">
        <v>35066</v>
      </c>
      <c r="N4" s="22">
        <v>18</v>
      </c>
      <c r="O4" s="22">
        <v>13</v>
      </c>
      <c r="P4" s="22">
        <f t="shared" ref="P4:P67" si="1">(N4+O4)/2</f>
        <v>15.5</v>
      </c>
      <c r="Q4" s="22">
        <v>0</v>
      </c>
      <c r="R4" s="22">
        <v>1017.9</v>
      </c>
      <c r="S4" s="22">
        <v>1005.2</v>
      </c>
      <c r="T4" s="23">
        <v>64</v>
      </c>
      <c r="V4" s="5"/>
      <c r="W4" s="21">
        <v>35432</v>
      </c>
      <c r="X4" s="22">
        <v>12.2</v>
      </c>
      <c r="Y4" s="22">
        <v>5.6</v>
      </c>
      <c r="Z4" s="22">
        <v>8.9</v>
      </c>
      <c r="AA4" s="22">
        <v>0.6</v>
      </c>
      <c r="AB4" s="22">
        <v>1010.6</v>
      </c>
      <c r="AC4" s="22">
        <v>1003</v>
      </c>
      <c r="AD4" s="23">
        <v>27</v>
      </c>
      <c r="AF4" s="5"/>
      <c r="AG4" s="21">
        <v>35797</v>
      </c>
      <c r="AH4" s="22">
        <v>15.8</v>
      </c>
      <c r="AI4" s="22">
        <v>9.8000000000000007</v>
      </c>
      <c r="AJ4" s="22">
        <f t="shared" ref="AJ4:AJ33" si="2">(AH4+AI4)/2</f>
        <v>12.8</v>
      </c>
      <c r="AK4" s="22">
        <v>0</v>
      </c>
      <c r="AL4" s="22">
        <v>1014.6</v>
      </c>
      <c r="AM4" s="22">
        <v>1012.8</v>
      </c>
      <c r="AN4" s="23">
        <v>46</v>
      </c>
      <c r="AP4" s="5"/>
      <c r="AQ4" s="21">
        <v>36162</v>
      </c>
      <c r="AR4" s="22">
        <v>13.4</v>
      </c>
      <c r="AS4" s="22">
        <v>7.6</v>
      </c>
      <c r="AT4" s="22">
        <v>10.5</v>
      </c>
      <c r="AU4" s="22">
        <v>0</v>
      </c>
      <c r="AV4" s="22">
        <v>1016.6</v>
      </c>
      <c r="AW4" s="22">
        <v>1013.2</v>
      </c>
      <c r="AX4" s="2">
        <v>31</v>
      </c>
    </row>
    <row r="5" spans="2:50" x14ac:dyDescent="0.25">
      <c r="B5" s="5"/>
      <c r="C5" s="21">
        <v>34702</v>
      </c>
      <c r="D5" s="22">
        <v>11.8</v>
      </c>
      <c r="E5" s="22">
        <v>1.4</v>
      </c>
      <c r="F5" s="22">
        <f t="shared" si="0"/>
        <v>6.6000000000000005</v>
      </c>
      <c r="G5" s="22">
        <v>0</v>
      </c>
      <c r="H5" s="22">
        <v>1026.5</v>
      </c>
      <c r="I5" s="22">
        <v>1024.5999999999999</v>
      </c>
      <c r="J5" s="23">
        <v>30</v>
      </c>
      <c r="L5" s="5"/>
      <c r="M5" s="21">
        <v>35067</v>
      </c>
      <c r="N5" s="22">
        <v>16.2</v>
      </c>
      <c r="O5" s="22">
        <v>8.6</v>
      </c>
      <c r="P5" s="22">
        <f t="shared" si="1"/>
        <v>12.399999999999999</v>
      </c>
      <c r="Q5" s="22">
        <v>0</v>
      </c>
      <c r="R5" s="22">
        <v>1021.2</v>
      </c>
      <c r="S5" s="22">
        <v>1017.9</v>
      </c>
      <c r="T5" s="23">
        <v>32</v>
      </c>
      <c r="V5" s="5"/>
      <c r="W5" s="21">
        <v>35433</v>
      </c>
      <c r="X5" s="22">
        <v>12</v>
      </c>
      <c r="Y5" s="22">
        <v>5.2</v>
      </c>
      <c r="Z5" s="22">
        <v>8.6</v>
      </c>
      <c r="AA5" s="22">
        <v>21.2</v>
      </c>
      <c r="AB5" s="22">
        <v>1003.9</v>
      </c>
      <c r="AC5" s="22">
        <v>994.6</v>
      </c>
      <c r="AD5" s="23">
        <v>68</v>
      </c>
      <c r="AF5" s="5"/>
      <c r="AG5" s="21">
        <v>35798</v>
      </c>
      <c r="AH5" s="22">
        <v>18.600000000000001</v>
      </c>
      <c r="AI5" s="22">
        <v>8.6</v>
      </c>
      <c r="AJ5" s="22">
        <f t="shared" si="2"/>
        <v>13.600000000000001</v>
      </c>
      <c r="AK5" s="22">
        <v>0</v>
      </c>
      <c r="AL5" s="22">
        <v>1017.2</v>
      </c>
      <c r="AM5" s="22">
        <v>1014.6</v>
      </c>
      <c r="AN5" s="23">
        <v>36</v>
      </c>
      <c r="AP5" s="5"/>
      <c r="AQ5" s="21">
        <v>36163</v>
      </c>
      <c r="AR5" s="22">
        <v>15.6</v>
      </c>
      <c r="AS5" s="22">
        <v>7</v>
      </c>
      <c r="AT5" s="22">
        <v>11.3</v>
      </c>
      <c r="AU5" s="22">
        <v>0</v>
      </c>
      <c r="AV5" s="22">
        <v>1021.2</v>
      </c>
      <c r="AW5" s="22">
        <v>1016.6</v>
      </c>
      <c r="AX5" s="2">
        <v>30</v>
      </c>
    </row>
    <row r="6" spans="2:50" x14ac:dyDescent="0.25">
      <c r="B6" s="5"/>
      <c r="C6" s="21">
        <v>34703</v>
      </c>
      <c r="D6" s="22">
        <v>9.4</v>
      </c>
      <c r="E6" s="22">
        <v>1.6</v>
      </c>
      <c r="F6" s="22">
        <f t="shared" si="0"/>
        <v>5.5</v>
      </c>
      <c r="G6" s="22">
        <v>0</v>
      </c>
      <c r="H6" s="22">
        <v>1024.5999999999999</v>
      </c>
      <c r="I6" s="22">
        <v>1023</v>
      </c>
      <c r="J6" s="23">
        <v>24</v>
      </c>
      <c r="L6" s="5"/>
      <c r="M6" s="21">
        <v>35068</v>
      </c>
      <c r="N6" s="22">
        <v>13.2</v>
      </c>
      <c r="O6" s="22">
        <v>6.6</v>
      </c>
      <c r="P6" s="22">
        <f t="shared" si="1"/>
        <v>9.8999999999999986</v>
      </c>
      <c r="Q6" s="22">
        <v>0.8</v>
      </c>
      <c r="R6" s="22">
        <v>1021.2</v>
      </c>
      <c r="S6" s="22">
        <v>1014.6</v>
      </c>
      <c r="T6" s="23">
        <v>21</v>
      </c>
      <c r="V6" s="5"/>
      <c r="W6" s="21">
        <v>35434</v>
      </c>
      <c r="X6" s="22">
        <v>10.4</v>
      </c>
      <c r="Y6" s="22">
        <v>5</v>
      </c>
      <c r="Z6" s="22">
        <v>7.7</v>
      </c>
      <c r="AA6" s="22">
        <v>0</v>
      </c>
      <c r="AB6" s="22">
        <v>1007.9</v>
      </c>
      <c r="AC6" s="22">
        <v>997.2</v>
      </c>
      <c r="AD6" s="23">
        <v>82</v>
      </c>
      <c r="AF6" s="5"/>
      <c r="AG6" s="21">
        <v>35799</v>
      </c>
      <c r="AH6" s="22">
        <v>17.2</v>
      </c>
      <c r="AI6" s="22">
        <v>13</v>
      </c>
      <c r="AJ6" s="22">
        <f t="shared" si="2"/>
        <v>15.1</v>
      </c>
      <c r="AK6" s="22">
        <v>0</v>
      </c>
      <c r="AL6" s="22">
        <v>1019.9</v>
      </c>
      <c r="AM6" s="22">
        <v>1015.9</v>
      </c>
      <c r="AN6" s="23">
        <v>26</v>
      </c>
      <c r="AP6" s="5"/>
      <c r="AQ6" s="21">
        <v>36164</v>
      </c>
      <c r="AR6" s="22">
        <v>18.8</v>
      </c>
      <c r="AS6" s="22">
        <v>9.4</v>
      </c>
      <c r="AT6" s="22">
        <v>14.100000000000001</v>
      </c>
      <c r="AU6" s="22">
        <v>0</v>
      </c>
      <c r="AV6" s="22">
        <v>1021.8</v>
      </c>
      <c r="AW6" s="22">
        <v>1021</v>
      </c>
      <c r="AX6" s="2">
        <v>22</v>
      </c>
    </row>
    <row r="7" spans="2:50" x14ac:dyDescent="0.25">
      <c r="B7" s="5"/>
      <c r="C7" s="21">
        <v>34704</v>
      </c>
      <c r="D7" s="22">
        <v>8.6</v>
      </c>
      <c r="E7" s="22">
        <v>0.6</v>
      </c>
      <c r="F7" s="22">
        <f t="shared" si="0"/>
        <v>4.5999999999999996</v>
      </c>
      <c r="G7" s="22">
        <v>0.1</v>
      </c>
      <c r="H7" s="22">
        <v>1026</v>
      </c>
      <c r="I7" s="22">
        <v>1023.5</v>
      </c>
      <c r="J7" s="23">
        <v>21</v>
      </c>
      <c r="L7" s="5"/>
      <c r="M7" s="21">
        <v>35069</v>
      </c>
      <c r="N7" s="22">
        <v>13.6</v>
      </c>
      <c r="O7" s="22">
        <v>9.6</v>
      </c>
      <c r="P7" s="22">
        <f t="shared" si="1"/>
        <v>11.6</v>
      </c>
      <c r="Q7" s="22">
        <v>1</v>
      </c>
      <c r="R7" s="22">
        <v>1014.6</v>
      </c>
      <c r="S7" s="22">
        <v>1005.2</v>
      </c>
      <c r="T7" s="23">
        <v>60</v>
      </c>
      <c r="V7" s="5"/>
      <c r="W7" s="21">
        <v>35435</v>
      </c>
      <c r="X7" s="22">
        <v>9.6</v>
      </c>
      <c r="Y7" s="22">
        <v>3.6</v>
      </c>
      <c r="Z7" s="22">
        <v>6.6</v>
      </c>
      <c r="AA7" s="22">
        <v>0.2</v>
      </c>
      <c r="AB7" s="22">
        <v>1011.9</v>
      </c>
      <c r="AC7" s="22">
        <v>1007.4</v>
      </c>
      <c r="AD7" s="23">
        <v>30</v>
      </c>
      <c r="AF7" s="5"/>
      <c r="AG7" s="21">
        <v>35800</v>
      </c>
      <c r="AH7" s="22">
        <v>17</v>
      </c>
      <c r="AI7" s="22">
        <v>13.2</v>
      </c>
      <c r="AJ7" s="22">
        <f t="shared" si="2"/>
        <v>15.1</v>
      </c>
      <c r="AK7" s="22">
        <v>0</v>
      </c>
      <c r="AL7" s="22">
        <v>1019.9</v>
      </c>
      <c r="AM7" s="22">
        <v>1017.2</v>
      </c>
      <c r="AN7" s="23">
        <v>13</v>
      </c>
      <c r="AP7" s="5"/>
      <c r="AQ7" s="21">
        <v>36165</v>
      </c>
      <c r="AR7" s="22">
        <v>16</v>
      </c>
      <c r="AS7" s="22">
        <v>10.6</v>
      </c>
      <c r="AT7" s="22">
        <v>13.3</v>
      </c>
      <c r="AU7" s="22">
        <v>0</v>
      </c>
      <c r="AV7" s="22">
        <v>1022.2</v>
      </c>
      <c r="AW7" s="22">
        <v>1021</v>
      </c>
      <c r="AX7" s="2">
        <v>18</v>
      </c>
    </row>
    <row r="8" spans="2:50" x14ac:dyDescent="0.25">
      <c r="B8" s="5"/>
      <c r="C8" s="21">
        <v>34705</v>
      </c>
      <c r="D8" s="22">
        <v>12.2</v>
      </c>
      <c r="E8" s="22">
        <v>5.8</v>
      </c>
      <c r="F8" s="22">
        <f t="shared" si="0"/>
        <v>9</v>
      </c>
      <c r="G8" s="22">
        <v>0</v>
      </c>
      <c r="H8" s="22">
        <v>1023.9</v>
      </c>
      <c r="I8" s="22">
        <v>1019.9</v>
      </c>
      <c r="J8" s="23">
        <v>18</v>
      </c>
      <c r="L8" s="5"/>
      <c r="M8" s="21">
        <v>35070</v>
      </c>
      <c r="N8" s="22">
        <v>15.8</v>
      </c>
      <c r="O8" s="22">
        <v>6.6</v>
      </c>
      <c r="P8" s="22">
        <f t="shared" si="1"/>
        <v>11.2</v>
      </c>
      <c r="Q8" s="22">
        <v>4.5999999999999996</v>
      </c>
      <c r="R8" s="22">
        <v>1009.2</v>
      </c>
      <c r="S8" s="22">
        <v>1004.6</v>
      </c>
      <c r="T8" s="23">
        <v>36</v>
      </c>
      <c r="V8" s="5"/>
      <c r="W8" s="21">
        <v>35436</v>
      </c>
      <c r="X8" s="22">
        <v>9</v>
      </c>
      <c r="Y8" s="22">
        <v>5.8</v>
      </c>
      <c r="Z8" s="22">
        <v>7.4</v>
      </c>
      <c r="AA8" s="22">
        <v>6.8</v>
      </c>
      <c r="AB8" s="22">
        <v>1009.2</v>
      </c>
      <c r="AC8" s="22">
        <v>1003.9</v>
      </c>
      <c r="AD8" s="23">
        <v>76</v>
      </c>
      <c r="AF8" s="5"/>
      <c r="AG8" s="21">
        <v>35801</v>
      </c>
      <c r="AH8" s="22">
        <v>15.8</v>
      </c>
      <c r="AI8" s="22">
        <v>8.4</v>
      </c>
      <c r="AJ8" s="22">
        <f t="shared" si="2"/>
        <v>12.100000000000001</v>
      </c>
      <c r="AK8" s="22">
        <v>0</v>
      </c>
      <c r="AL8" s="22">
        <v>1021.2</v>
      </c>
      <c r="AM8" s="22">
        <v>1019.3</v>
      </c>
      <c r="AN8" s="23">
        <v>24</v>
      </c>
      <c r="AP8" s="5"/>
      <c r="AQ8" s="21">
        <v>36166</v>
      </c>
      <c r="AR8" s="22">
        <v>16.8</v>
      </c>
      <c r="AS8" s="22">
        <v>7.4</v>
      </c>
      <c r="AT8" s="22">
        <v>12.100000000000001</v>
      </c>
      <c r="AU8" s="22">
        <v>0</v>
      </c>
      <c r="AV8" s="22">
        <v>1022.2</v>
      </c>
      <c r="AW8" s="22">
        <v>1019.9</v>
      </c>
      <c r="AX8" s="2">
        <v>0</v>
      </c>
    </row>
    <row r="9" spans="2:50" x14ac:dyDescent="0.25">
      <c r="B9" s="5"/>
      <c r="C9" s="21">
        <v>34706</v>
      </c>
      <c r="D9" s="22">
        <v>11.8</v>
      </c>
      <c r="E9" s="22">
        <v>4.5999999999999996</v>
      </c>
      <c r="F9" s="22">
        <f t="shared" si="0"/>
        <v>8.1999999999999993</v>
      </c>
      <c r="G9" s="22">
        <v>0</v>
      </c>
      <c r="H9" s="22">
        <v>1030</v>
      </c>
      <c r="I9" s="22">
        <v>1023.5</v>
      </c>
      <c r="J9" s="23">
        <v>26</v>
      </c>
      <c r="L9" s="5"/>
      <c r="M9" s="21">
        <v>35071</v>
      </c>
      <c r="N9" s="22">
        <v>17</v>
      </c>
      <c r="O9" s="22">
        <v>10</v>
      </c>
      <c r="P9" s="22">
        <f t="shared" si="1"/>
        <v>13.5</v>
      </c>
      <c r="Q9" s="22">
        <v>0</v>
      </c>
      <c r="R9" s="22">
        <v>1018.6</v>
      </c>
      <c r="S9" s="22">
        <v>1005.2</v>
      </c>
      <c r="T9" s="23">
        <v>72</v>
      </c>
      <c r="V9" s="5"/>
      <c r="W9" s="21">
        <v>35437</v>
      </c>
      <c r="X9" s="22">
        <v>10.6</v>
      </c>
      <c r="Y9" s="22">
        <v>4.4000000000000004</v>
      </c>
      <c r="Z9" s="22">
        <v>7.5</v>
      </c>
      <c r="AA9" s="22">
        <v>2.2000000000000002</v>
      </c>
      <c r="AB9" s="22">
        <v>1013.2</v>
      </c>
      <c r="AC9" s="22">
        <v>1009.2</v>
      </c>
      <c r="AD9" s="23">
        <v>18</v>
      </c>
      <c r="AF9" s="5"/>
      <c r="AG9" s="21">
        <v>35802</v>
      </c>
      <c r="AH9" s="22">
        <v>16</v>
      </c>
      <c r="AI9" s="22">
        <v>7.8</v>
      </c>
      <c r="AJ9" s="22">
        <f t="shared" si="2"/>
        <v>11.9</v>
      </c>
      <c r="AK9" s="22">
        <v>0</v>
      </c>
      <c r="AL9" s="22">
        <v>1023.9</v>
      </c>
      <c r="AM9" s="22">
        <v>1019.9</v>
      </c>
      <c r="AN9" s="23">
        <v>30</v>
      </c>
      <c r="AP9" s="5"/>
      <c r="AQ9" s="21">
        <v>36167</v>
      </c>
      <c r="AR9" s="22">
        <v>17.600000000000001</v>
      </c>
      <c r="AS9" s="22">
        <v>7.4</v>
      </c>
      <c r="AT9" s="22">
        <v>12.5</v>
      </c>
      <c r="AU9" s="22">
        <v>0</v>
      </c>
      <c r="AV9" s="22">
        <v>1019.9</v>
      </c>
      <c r="AW9" s="22">
        <v>1015.9</v>
      </c>
      <c r="AX9" s="2">
        <v>15</v>
      </c>
    </row>
    <row r="10" spans="2:50" x14ac:dyDescent="0.25">
      <c r="B10" s="5"/>
      <c r="C10" s="21">
        <v>34707</v>
      </c>
      <c r="D10" s="22">
        <v>11.6</v>
      </c>
      <c r="E10" s="22">
        <v>2.8</v>
      </c>
      <c r="F10" s="22">
        <f t="shared" si="0"/>
        <v>7.1999999999999993</v>
      </c>
      <c r="G10" s="22">
        <v>0</v>
      </c>
      <c r="H10" s="22">
        <v>1033.2</v>
      </c>
      <c r="I10" s="22">
        <v>1029.2</v>
      </c>
      <c r="J10" s="23">
        <v>30</v>
      </c>
      <c r="L10" s="5"/>
      <c r="M10" s="21">
        <v>35072</v>
      </c>
      <c r="N10" s="22">
        <v>18.399999999999999</v>
      </c>
      <c r="O10" s="22">
        <v>7.8</v>
      </c>
      <c r="P10" s="22">
        <f t="shared" si="1"/>
        <v>13.1</v>
      </c>
      <c r="Q10" s="22">
        <v>0</v>
      </c>
      <c r="R10" s="22">
        <v>1021.2</v>
      </c>
      <c r="S10" s="22">
        <v>1014.6</v>
      </c>
      <c r="T10" s="23">
        <v>32</v>
      </c>
      <c r="V10" s="5"/>
      <c r="W10" s="21">
        <v>35438</v>
      </c>
      <c r="X10" s="22">
        <v>9.8000000000000007</v>
      </c>
      <c r="Y10" s="22">
        <v>5.8</v>
      </c>
      <c r="Z10" s="22">
        <v>7.8</v>
      </c>
      <c r="AA10" s="22">
        <v>20.6</v>
      </c>
      <c r="AB10" s="22">
        <v>1010.6</v>
      </c>
      <c r="AC10" s="22">
        <v>1002.6</v>
      </c>
      <c r="AD10" s="23">
        <v>48</v>
      </c>
      <c r="AF10" s="5"/>
      <c r="AG10" s="21">
        <v>35803</v>
      </c>
      <c r="AH10" s="22">
        <v>15.2</v>
      </c>
      <c r="AI10" s="22">
        <v>8.1999999999999993</v>
      </c>
      <c r="AJ10" s="22">
        <f t="shared" si="2"/>
        <v>11.7</v>
      </c>
      <c r="AK10" s="22">
        <v>0</v>
      </c>
      <c r="AL10" s="22">
        <v>1027.9000000000001</v>
      </c>
      <c r="AM10" s="22">
        <v>1023.9</v>
      </c>
      <c r="AN10" s="23">
        <v>8</v>
      </c>
      <c r="AP10" s="5"/>
      <c r="AQ10" s="21">
        <v>36168</v>
      </c>
      <c r="AR10" s="22">
        <v>15.8</v>
      </c>
      <c r="AS10" s="22">
        <v>8.6</v>
      </c>
      <c r="AT10" s="22">
        <v>12.2</v>
      </c>
      <c r="AU10" s="22">
        <v>0.1</v>
      </c>
      <c r="AV10" s="22">
        <v>1015.9</v>
      </c>
      <c r="AW10" s="22">
        <v>1011.4</v>
      </c>
      <c r="AX10" s="2">
        <v>22</v>
      </c>
    </row>
    <row r="11" spans="2:50" x14ac:dyDescent="0.25">
      <c r="B11" s="5"/>
      <c r="C11" s="21">
        <v>34708</v>
      </c>
      <c r="D11" s="22">
        <v>15.8</v>
      </c>
      <c r="E11" s="22">
        <v>6.6</v>
      </c>
      <c r="F11" s="22">
        <f t="shared" si="0"/>
        <v>11.2</v>
      </c>
      <c r="G11" s="22">
        <v>0</v>
      </c>
      <c r="H11" s="22">
        <v>1029.2</v>
      </c>
      <c r="I11" s="22">
        <v>1025.2</v>
      </c>
      <c r="J11" s="23">
        <v>27</v>
      </c>
      <c r="L11" s="5"/>
      <c r="M11" s="21">
        <v>35073</v>
      </c>
      <c r="N11" s="22">
        <v>16.2</v>
      </c>
      <c r="O11" s="22">
        <v>11.8</v>
      </c>
      <c r="P11" s="22">
        <f t="shared" si="1"/>
        <v>14</v>
      </c>
      <c r="Q11" s="22">
        <v>19.600000000000001</v>
      </c>
      <c r="R11" s="22">
        <v>1014.6</v>
      </c>
      <c r="S11" s="22">
        <v>1006.6</v>
      </c>
      <c r="T11" s="23">
        <v>49</v>
      </c>
      <c r="V11" s="5"/>
      <c r="W11" s="21">
        <v>35439</v>
      </c>
      <c r="X11" s="22">
        <v>12.6</v>
      </c>
      <c r="Y11" s="22">
        <v>7.4</v>
      </c>
      <c r="Z11" s="22">
        <v>10</v>
      </c>
      <c r="AA11" s="22">
        <v>0</v>
      </c>
      <c r="AB11" s="22">
        <v>1007.9</v>
      </c>
      <c r="AC11" s="22">
        <v>1001.2</v>
      </c>
      <c r="AD11" s="23">
        <v>23</v>
      </c>
      <c r="AF11" s="5"/>
      <c r="AG11" s="21">
        <v>35804</v>
      </c>
      <c r="AH11" s="22">
        <v>15</v>
      </c>
      <c r="AI11" s="22">
        <v>8</v>
      </c>
      <c r="AJ11" s="22">
        <f t="shared" si="2"/>
        <v>11.5</v>
      </c>
      <c r="AK11" s="22">
        <v>0</v>
      </c>
      <c r="AL11" s="22">
        <v>1027.9000000000001</v>
      </c>
      <c r="AM11" s="22">
        <v>1026</v>
      </c>
      <c r="AN11" s="23">
        <v>18</v>
      </c>
      <c r="AP11" s="5"/>
      <c r="AQ11" s="21">
        <v>36169</v>
      </c>
      <c r="AR11" s="22">
        <v>12.8</v>
      </c>
      <c r="AS11" s="22">
        <v>8.8000000000000007</v>
      </c>
      <c r="AT11" s="22">
        <v>10.8</v>
      </c>
      <c r="AU11" s="22">
        <v>21.2</v>
      </c>
      <c r="AV11" s="22">
        <v>1011.4</v>
      </c>
      <c r="AW11" s="22">
        <v>1000</v>
      </c>
      <c r="AX11" s="2">
        <v>46</v>
      </c>
    </row>
    <row r="12" spans="2:50" x14ac:dyDescent="0.25">
      <c r="B12" s="5"/>
      <c r="C12" s="21">
        <v>34709</v>
      </c>
      <c r="D12" s="22">
        <v>15.6</v>
      </c>
      <c r="E12" s="22">
        <v>7</v>
      </c>
      <c r="F12" s="22">
        <f t="shared" si="0"/>
        <v>11.3</v>
      </c>
      <c r="G12" s="22">
        <v>0</v>
      </c>
      <c r="H12" s="22">
        <v>1028.9000000000001</v>
      </c>
      <c r="I12" s="22">
        <v>1019.9</v>
      </c>
      <c r="J12" s="23">
        <v>42</v>
      </c>
      <c r="L12" s="5"/>
      <c r="M12" s="21">
        <v>35074</v>
      </c>
      <c r="N12" s="22">
        <v>13.4</v>
      </c>
      <c r="O12" s="22">
        <v>9</v>
      </c>
      <c r="P12" s="22">
        <f t="shared" si="1"/>
        <v>11.2</v>
      </c>
      <c r="Q12" s="22">
        <v>3.2</v>
      </c>
      <c r="R12" s="22">
        <v>1015.9</v>
      </c>
      <c r="S12" s="22">
        <v>1003.9</v>
      </c>
      <c r="T12" s="23">
        <v>36</v>
      </c>
      <c r="V12" s="5"/>
      <c r="W12" s="21">
        <v>35440</v>
      </c>
      <c r="X12" s="22">
        <v>12.8</v>
      </c>
      <c r="Y12" s="22">
        <v>6.2</v>
      </c>
      <c r="Z12" s="22">
        <v>9.5</v>
      </c>
      <c r="AA12" s="22">
        <v>0</v>
      </c>
      <c r="AB12" s="22">
        <v>1015.4</v>
      </c>
      <c r="AC12" s="22">
        <v>1007.9</v>
      </c>
      <c r="AD12" s="23">
        <v>10</v>
      </c>
      <c r="AF12" s="5"/>
      <c r="AG12" s="21">
        <v>35805</v>
      </c>
      <c r="AH12" s="22">
        <v>14.4</v>
      </c>
      <c r="AI12" s="22">
        <v>8.4</v>
      </c>
      <c r="AJ12" s="22">
        <f t="shared" si="2"/>
        <v>11.4</v>
      </c>
      <c r="AK12" s="22">
        <v>0</v>
      </c>
      <c r="AL12" s="22">
        <v>1026</v>
      </c>
      <c r="AM12" s="22">
        <v>1023.2</v>
      </c>
      <c r="AN12" s="23">
        <v>16</v>
      </c>
      <c r="AP12" s="5"/>
      <c r="AQ12" s="21">
        <v>36170</v>
      </c>
      <c r="AR12" s="22">
        <v>12.6</v>
      </c>
      <c r="AS12" s="22">
        <v>5.6</v>
      </c>
      <c r="AT12" s="22">
        <v>9.1</v>
      </c>
      <c r="AU12" s="22">
        <v>4.7</v>
      </c>
      <c r="AV12" s="22">
        <v>1002.6</v>
      </c>
      <c r="AW12" s="22">
        <v>993.8</v>
      </c>
      <c r="AX12" s="2">
        <v>36</v>
      </c>
    </row>
    <row r="13" spans="2:50" x14ac:dyDescent="0.25">
      <c r="B13" s="5"/>
      <c r="C13" s="21">
        <v>34710</v>
      </c>
      <c r="D13" s="22">
        <v>18.2</v>
      </c>
      <c r="E13" s="22">
        <v>9</v>
      </c>
      <c r="F13" s="22">
        <f t="shared" si="0"/>
        <v>13.6</v>
      </c>
      <c r="G13" s="22">
        <v>0</v>
      </c>
      <c r="H13" s="22">
        <v>1019.9</v>
      </c>
      <c r="I13" s="22">
        <v>1014.6</v>
      </c>
      <c r="J13" s="23">
        <v>60</v>
      </c>
      <c r="L13" s="5"/>
      <c r="M13" s="21">
        <v>35075</v>
      </c>
      <c r="N13" s="22">
        <v>15</v>
      </c>
      <c r="O13" s="22">
        <v>7.6</v>
      </c>
      <c r="P13" s="22">
        <f t="shared" si="1"/>
        <v>11.3</v>
      </c>
      <c r="Q13" s="22">
        <v>5.8</v>
      </c>
      <c r="R13" s="22">
        <v>1017.2</v>
      </c>
      <c r="S13" s="22">
        <v>1010.6</v>
      </c>
      <c r="T13" s="23">
        <v>29</v>
      </c>
      <c r="V13" s="5"/>
      <c r="W13" s="21">
        <v>35441</v>
      </c>
      <c r="X13" s="22">
        <v>14.6</v>
      </c>
      <c r="Y13" s="22">
        <v>5</v>
      </c>
      <c r="Z13" s="22">
        <v>9.8000000000000007</v>
      </c>
      <c r="AA13" s="22">
        <v>0</v>
      </c>
      <c r="AB13" s="22">
        <v>1019.3</v>
      </c>
      <c r="AC13" s="22">
        <v>1015.4</v>
      </c>
      <c r="AD13" s="23">
        <v>21</v>
      </c>
      <c r="AF13" s="5"/>
      <c r="AG13" s="21">
        <v>35806</v>
      </c>
      <c r="AH13" s="22">
        <v>15.6</v>
      </c>
      <c r="AI13" s="22">
        <v>11.6</v>
      </c>
      <c r="AJ13" s="22">
        <f t="shared" si="2"/>
        <v>13.6</v>
      </c>
      <c r="AK13" s="22">
        <v>0</v>
      </c>
      <c r="AL13" s="22">
        <v>1023.2</v>
      </c>
      <c r="AM13" s="22">
        <v>1020.8</v>
      </c>
      <c r="AN13" s="23">
        <v>0</v>
      </c>
      <c r="AP13" s="5"/>
      <c r="AQ13" s="21">
        <v>36171</v>
      </c>
      <c r="AR13" s="22">
        <v>8.1999999999999993</v>
      </c>
      <c r="AS13" s="22">
        <v>1.8</v>
      </c>
      <c r="AT13" s="22">
        <v>5</v>
      </c>
      <c r="AU13" s="22">
        <v>0</v>
      </c>
      <c r="AV13" s="22">
        <v>1015.9</v>
      </c>
      <c r="AW13" s="22">
        <v>1002.6</v>
      </c>
      <c r="AX13" s="2">
        <v>26</v>
      </c>
    </row>
    <row r="14" spans="2:50" x14ac:dyDescent="0.25">
      <c r="B14" s="5"/>
      <c r="C14" s="21">
        <v>34711</v>
      </c>
      <c r="D14" s="22">
        <v>14.2</v>
      </c>
      <c r="E14" s="22">
        <v>7.6</v>
      </c>
      <c r="F14" s="22">
        <f t="shared" si="0"/>
        <v>10.899999999999999</v>
      </c>
      <c r="G14" s="22">
        <v>0</v>
      </c>
      <c r="H14" s="22">
        <v>1025.2</v>
      </c>
      <c r="I14" s="22">
        <v>1014.6</v>
      </c>
      <c r="J14" s="23">
        <v>76</v>
      </c>
      <c r="L14" s="5"/>
      <c r="M14" s="21">
        <v>35076</v>
      </c>
      <c r="N14" s="22">
        <v>15.2</v>
      </c>
      <c r="O14" s="22">
        <v>11.4</v>
      </c>
      <c r="P14" s="22">
        <f t="shared" si="1"/>
        <v>13.3</v>
      </c>
      <c r="Q14" s="22">
        <v>6.6</v>
      </c>
      <c r="R14" s="22">
        <v>1013.2</v>
      </c>
      <c r="S14" s="22">
        <v>1006</v>
      </c>
      <c r="T14" s="23">
        <v>30</v>
      </c>
      <c r="V14" s="5"/>
      <c r="W14" s="21">
        <v>35442</v>
      </c>
      <c r="X14" s="22">
        <v>15.8</v>
      </c>
      <c r="Y14" s="22">
        <v>4.8</v>
      </c>
      <c r="Z14" s="22">
        <v>10.3</v>
      </c>
      <c r="AA14" s="22">
        <v>0</v>
      </c>
      <c r="AB14" s="22">
        <v>1020.6</v>
      </c>
      <c r="AC14" s="22">
        <v>1019.3</v>
      </c>
      <c r="AD14" s="23">
        <v>16</v>
      </c>
      <c r="AF14" s="5"/>
      <c r="AG14" s="21">
        <v>35807</v>
      </c>
      <c r="AH14" s="22">
        <v>15.4</v>
      </c>
      <c r="AI14" s="22">
        <v>12.8</v>
      </c>
      <c r="AJ14" s="22">
        <f t="shared" si="2"/>
        <v>14.100000000000001</v>
      </c>
      <c r="AK14" s="22">
        <v>0.1</v>
      </c>
      <c r="AL14" s="22">
        <v>1020.8</v>
      </c>
      <c r="AM14" s="22">
        <v>1014.6</v>
      </c>
      <c r="AN14" s="23">
        <v>4</v>
      </c>
      <c r="AP14" s="5"/>
      <c r="AQ14" s="21">
        <v>36172</v>
      </c>
      <c r="AR14" s="22">
        <v>10.6</v>
      </c>
      <c r="AS14" s="22">
        <v>1.6</v>
      </c>
      <c r="AT14" s="22">
        <v>6.1</v>
      </c>
      <c r="AU14" s="22">
        <v>0</v>
      </c>
      <c r="AV14" s="22">
        <v>1018.6</v>
      </c>
      <c r="AW14" s="22">
        <v>1015.9</v>
      </c>
      <c r="AX14" s="2">
        <v>28</v>
      </c>
    </row>
    <row r="15" spans="2:50" x14ac:dyDescent="0.25">
      <c r="B15" s="5"/>
      <c r="C15" s="21">
        <v>34712</v>
      </c>
      <c r="D15" s="22">
        <v>13.6</v>
      </c>
      <c r="E15" s="22">
        <v>5</v>
      </c>
      <c r="F15" s="22">
        <f t="shared" si="0"/>
        <v>9.3000000000000007</v>
      </c>
      <c r="G15" s="22">
        <v>0</v>
      </c>
      <c r="H15" s="22">
        <v>1031.9000000000001</v>
      </c>
      <c r="I15" s="22">
        <v>1025.2</v>
      </c>
      <c r="J15" s="23">
        <v>72</v>
      </c>
      <c r="L15" s="5"/>
      <c r="M15" s="21">
        <v>35077</v>
      </c>
      <c r="N15" s="22">
        <v>13.6</v>
      </c>
      <c r="O15" s="22">
        <v>12.2</v>
      </c>
      <c r="P15" s="22">
        <f t="shared" si="1"/>
        <v>12.899999999999999</v>
      </c>
      <c r="Q15" s="22">
        <v>2.4</v>
      </c>
      <c r="R15" s="22">
        <v>1019.3</v>
      </c>
      <c r="S15" s="22">
        <v>1013.2</v>
      </c>
      <c r="T15" s="23">
        <v>26</v>
      </c>
      <c r="V15" s="5"/>
      <c r="W15" s="21">
        <v>35443</v>
      </c>
      <c r="X15" s="22">
        <v>14.2</v>
      </c>
      <c r="Y15" s="22">
        <v>4.5999999999999996</v>
      </c>
      <c r="Z15" s="22">
        <v>9.4</v>
      </c>
      <c r="AA15" s="22">
        <v>0</v>
      </c>
      <c r="AB15" s="22">
        <v>1022.4</v>
      </c>
      <c r="AC15" s="22">
        <v>1020.6</v>
      </c>
      <c r="AD15" s="23">
        <v>18</v>
      </c>
      <c r="AF15" s="5"/>
      <c r="AG15" s="21">
        <v>35808</v>
      </c>
      <c r="AH15" s="22">
        <v>15.2</v>
      </c>
      <c r="AI15" s="22">
        <v>9.4</v>
      </c>
      <c r="AJ15" s="22">
        <f t="shared" si="2"/>
        <v>12.3</v>
      </c>
      <c r="AK15" s="22">
        <v>0</v>
      </c>
      <c r="AL15" s="22">
        <v>1014.6</v>
      </c>
      <c r="AM15" s="22">
        <v>1010.6</v>
      </c>
      <c r="AN15" s="23">
        <v>36</v>
      </c>
      <c r="AP15" s="5"/>
      <c r="AQ15" s="21">
        <v>36173</v>
      </c>
      <c r="AR15" s="22">
        <v>12.2</v>
      </c>
      <c r="AS15" s="22">
        <v>3.4</v>
      </c>
      <c r="AT15" s="22">
        <v>7.8</v>
      </c>
      <c r="AU15" s="22">
        <v>0</v>
      </c>
      <c r="AV15" s="22">
        <v>1017.2</v>
      </c>
      <c r="AW15" s="22">
        <v>1014.6</v>
      </c>
      <c r="AX15" s="2">
        <v>36</v>
      </c>
    </row>
    <row r="16" spans="2:50" x14ac:dyDescent="0.25">
      <c r="B16" s="5"/>
      <c r="C16" s="21">
        <v>34713</v>
      </c>
      <c r="D16" s="22">
        <v>12.2</v>
      </c>
      <c r="E16" s="22">
        <v>2.8</v>
      </c>
      <c r="F16" s="22">
        <f t="shared" si="0"/>
        <v>7.5</v>
      </c>
      <c r="G16" s="22">
        <v>0</v>
      </c>
      <c r="H16" s="22">
        <v>1031.9000000000001</v>
      </c>
      <c r="I16" s="22">
        <v>1027.5999999999999</v>
      </c>
      <c r="J16" s="23">
        <v>40</v>
      </c>
      <c r="L16" s="5"/>
      <c r="M16" s="21">
        <v>35078</v>
      </c>
      <c r="N16" s="22">
        <v>14.6</v>
      </c>
      <c r="O16" s="22">
        <v>12.2</v>
      </c>
      <c r="P16" s="22">
        <f t="shared" si="1"/>
        <v>13.399999999999999</v>
      </c>
      <c r="Q16" s="22">
        <v>3.8</v>
      </c>
      <c r="R16" s="22">
        <v>1022.8</v>
      </c>
      <c r="S16" s="22">
        <v>1019.3</v>
      </c>
      <c r="T16" s="23">
        <v>6</v>
      </c>
      <c r="V16" s="5"/>
      <c r="W16" s="21">
        <v>35444</v>
      </c>
      <c r="X16" s="22">
        <v>13.6</v>
      </c>
      <c r="Y16" s="22">
        <v>5.2</v>
      </c>
      <c r="Z16" s="22">
        <v>9.4</v>
      </c>
      <c r="AA16" s="22">
        <v>0</v>
      </c>
      <c r="AB16" s="22">
        <v>1023.4</v>
      </c>
      <c r="AC16" s="22">
        <v>1021.2</v>
      </c>
      <c r="AD16" s="23">
        <v>8</v>
      </c>
      <c r="AF16" s="5"/>
      <c r="AG16" s="21">
        <v>35809</v>
      </c>
      <c r="AH16" s="22">
        <v>13.8</v>
      </c>
      <c r="AI16" s="22">
        <v>7.8</v>
      </c>
      <c r="AJ16" s="22">
        <f t="shared" si="2"/>
        <v>10.8</v>
      </c>
      <c r="AK16" s="22">
        <v>0</v>
      </c>
      <c r="AL16" s="22">
        <v>1021.2</v>
      </c>
      <c r="AM16" s="22">
        <v>1011.9</v>
      </c>
      <c r="AN16" s="23">
        <v>18</v>
      </c>
      <c r="AP16" s="5"/>
      <c r="AQ16" s="21">
        <v>36174</v>
      </c>
      <c r="AR16" s="22">
        <v>13.4</v>
      </c>
      <c r="AS16" s="22">
        <v>6.2</v>
      </c>
      <c r="AT16" s="22">
        <v>9.8000000000000007</v>
      </c>
      <c r="AU16" s="22">
        <v>0</v>
      </c>
      <c r="AV16" s="22">
        <v>1017.2</v>
      </c>
      <c r="AW16" s="22">
        <v>1014.6</v>
      </c>
      <c r="AX16" s="2">
        <v>13</v>
      </c>
    </row>
    <row r="17" spans="2:50" x14ac:dyDescent="0.25">
      <c r="B17" s="5"/>
      <c r="C17" s="21">
        <v>34714</v>
      </c>
      <c r="D17" s="22">
        <v>12</v>
      </c>
      <c r="E17" s="22">
        <v>3</v>
      </c>
      <c r="F17" s="22">
        <f t="shared" si="0"/>
        <v>7.5</v>
      </c>
      <c r="G17" s="22">
        <v>0</v>
      </c>
      <c r="H17" s="22">
        <v>1029.2</v>
      </c>
      <c r="I17" s="22">
        <v>1026.7</v>
      </c>
      <c r="J17" s="23">
        <v>18</v>
      </c>
      <c r="L17" s="5"/>
      <c r="M17" s="21">
        <v>35079</v>
      </c>
      <c r="N17" s="22">
        <v>16</v>
      </c>
      <c r="O17" s="22">
        <v>13.2</v>
      </c>
      <c r="P17" s="22">
        <f t="shared" si="1"/>
        <v>14.6</v>
      </c>
      <c r="Q17" s="22">
        <v>0.1</v>
      </c>
      <c r="R17" s="22">
        <v>1027.9000000000001</v>
      </c>
      <c r="S17" s="22">
        <v>1022.8</v>
      </c>
      <c r="T17" s="23">
        <v>6</v>
      </c>
      <c r="V17" s="5"/>
      <c r="W17" s="21">
        <v>35445</v>
      </c>
      <c r="X17" s="22">
        <v>12.8</v>
      </c>
      <c r="Y17" s="22">
        <v>7.8</v>
      </c>
      <c r="Z17" s="22">
        <v>10.3</v>
      </c>
      <c r="AA17" s="22">
        <v>0</v>
      </c>
      <c r="AB17" s="22">
        <v>1022.8</v>
      </c>
      <c r="AC17" s="22">
        <v>1021.2</v>
      </c>
      <c r="AD17" s="23">
        <v>16</v>
      </c>
      <c r="AF17" s="5"/>
      <c r="AG17" s="21">
        <v>35810</v>
      </c>
      <c r="AH17" s="22">
        <v>15</v>
      </c>
      <c r="AI17" s="22">
        <v>6.6</v>
      </c>
      <c r="AJ17" s="22">
        <f t="shared" si="2"/>
        <v>10.8</v>
      </c>
      <c r="AK17" s="22">
        <v>0</v>
      </c>
      <c r="AL17" s="22">
        <v>1023.2</v>
      </c>
      <c r="AM17" s="22">
        <v>1022</v>
      </c>
      <c r="AN17" s="23">
        <v>20</v>
      </c>
      <c r="AP17" s="5"/>
      <c r="AQ17" s="21">
        <v>36175</v>
      </c>
      <c r="AR17" s="22">
        <v>13.6</v>
      </c>
      <c r="AS17" s="22">
        <v>4.5999999999999996</v>
      </c>
      <c r="AT17" s="22">
        <v>9.1</v>
      </c>
      <c r="AU17" s="22">
        <v>0</v>
      </c>
      <c r="AV17" s="22">
        <v>1019.9</v>
      </c>
      <c r="AW17" s="22">
        <v>1017.2</v>
      </c>
      <c r="AX17" s="2">
        <v>22</v>
      </c>
    </row>
    <row r="18" spans="2:50" x14ac:dyDescent="0.25">
      <c r="B18" s="5"/>
      <c r="C18" s="21">
        <v>34715</v>
      </c>
      <c r="D18" s="22">
        <v>12.4</v>
      </c>
      <c r="E18" s="22">
        <v>5</v>
      </c>
      <c r="F18" s="22">
        <f t="shared" si="0"/>
        <v>8.6999999999999993</v>
      </c>
      <c r="G18" s="22">
        <v>0.1</v>
      </c>
      <c r="H18" s="22">
        <v>1030.5999999999999</v>
      </c>
      <c r="I18" s="22">
        <v>1026.5999999999999</v>
      </c>
      <c r="J18" s="23">
        <v>12</v>
      </c>
      <c r="L18" s="5"/>
      <c r="M18" s="21">
        <v>35080</v>
      </c>
      <c r="N18" s="22">
        <v>14.8</v>
      </c>
      <c r="O18" s="22">
        <v>12.6</v>
      </c>
      <c r="P18" s="22">
        <f t="shared" si="1"/>
        <v>13.7</v>
      </c>
      <c r="Q18" s="22">
        <v>0</v>
      </c>
      <c r="R18" s="22">
        <v>1029.8</v>
      </c>
      <c r="S18" s="22">
        <v>1027.9000000000001</v>
      </c>
      <c r="T18" s="23">
        <v>10</v>
      </c>
      <c r="V18" s="5"/>
      <c r="W18" s="21">
        <v>35446</v>
      </c>
      <c r="X18" s="22">
        <v>14</v>
      </c>
      <c r="Y18" s="22">
        <v>11.2</v>
      </c>
      <c r="Z18" s="22">
        <v>12.6</v>
      </c>
      <c r="AA18" s="22">
        <v>0</v>
      </c>
      <c r="AB18" s="22">
        <v>1021.2</v>
      </c>
      <c r="AC18" s="22">
        <v>1019.4</v>
      </c>
      <c r="AD18" s="23">
        <v>18</v>
      </c>
      <c r="AF18" s="5"/>
      <c r="AG18" s="21">
        <v>35811</v>
      </c>
      <c r="AH18" s="22">
        <v>16.600000000000001</v>
      </c>
      <c r="AI18" s="22">
        <v>8.4</v>
      </c>
      <c r="AJ18" s="22">
        <f t="shared" si="2"/>
        <v>12.5</v>
      </c>
      <c r="AK18" s="22">
        <v>0</v>
      </c>
      <c r="AL18" s="22">
        <v>1022</v>
      </c>
      <c r="AM18" s="22">
        <v>1018</v>
      </c>
      <c r="AN18" s="23">
        <v>23</v>
      </c>
      <c r="AP18" s="5"/>
      <c r="AQ18" s="21">
        <v>36176</v>
      </c>
      <c r="AR18" s="22">
        <v>14.6</v>
      </c>
      <c r="AS18" s="22">
        <v>4.8</v>
      </c>
      <c r="AT18" s="22">
        <v>9.6999999999999993</v>
      </c>
      <c r="AU18" s="22">
        <v>0.1</v>
      </c>
      <c r="AV18" s="22">
        <v>1019.9</v>
      </c>
      <c r="AW18" s="22">
        <v>1017.2</v>
      </c>
      <c r="AX18" s="2">
        <v>31</v>
      </c>
    </row>
    <row r="19" spans="2:50" x14ac:dyDescent="0.25">
      <c r="B19" s="5"/>
      <c r="C19" s="21">
        <v>34716</v>
      </c>
      <c r="D19" s="22">
        <v>13.4</v>
      </c>
      <c r="E19" s="22">
        <v>10</v>
      </c>
      <c r="F19" s="22">
        <f t="shared" si="0"/>
        <v>11.7</v>
      </c>
      <c r="G19" s="22">
        <v>0.3</v>
      </c>
      <c r="H19" s="22">
        <v>1026.5999999999999</v>
      </c>
      <c r="I19" s="22">
        <v>1021.2</v>
      </c>
      <c r="J19" s="23">
        <v>32</v>
      </c>
      <c r="L19" s="5"/>
      <c r="M19" s="21">
        <v>35081</v>
      </c>
      <c r="N19" s="22">
        <v>13.8</v>
      </c>
      <c r="O19" s="22">
        <v>11.8</v>
      </c>
      <c r="P19" s="22">
        <f t="shared" si="1"/>
        <v>12.8</v>
      </c>
      <c r="Q19" s="22">
        <v>0.6</v>
      </c>
      <c r="R19" s="22">
        <v>1029.3</v>
      </c>
      <c r="S19" s="22">
        <v>1027</v>
      </c>
      <c r="T19" s="23">
        <v>32</v>
      </c>
      <c r="V19" s="5"/>
      <c r="W19" s="21">
        <v>35447</v>
      </c>
      <c r="X19" s="22">
        <v>13.2</v>
      </c>
      <c r="Y19" s="22">
        <v>10.199999999999999</v>
      </c>
      <c r="Z19" s="22">
        <v>11.7</v>
      </c>
      <c r="AA19" s="22">
        <v>7.2</v>
      </c>
      <c r="AB19" s="22">
        <v>1019.4</v>
      </c>
      <c r="AC19" s="22">
        <v>1015.9</v>
      </c>
      <c r="AD19" s="23">
        <v>0</v>
      </c>
      <c r="AF19" s="5"/>
      <c r="AG19" s="21">
        <v>35812</v>
      </c>
      <c r="AH19" s="22">
        <v>16.2</v>
      </c>
      <c r="AI19" s="22">
        <v>7.6</v>
      </c>
      <c r="AJ19" s="22">
        <f t="shared" si="2"/>
        <v>11.899999999999999</v>
      </c>
      <c r="AK19" s="22">
        <v>0</v>
      </c>
      <c r="AL19" s="22">
        <v>1023.9</v>
      </c>
      <c r="AM19" s="22">
        <v>1020.8</v>
      </c>
      <c r="AN19" s="23">
        <v>30</v>
      </c>
      <c r="AP19" s="5"/>
      <c r="AQ19" s="21">
        <v>36177</v>
      </c>
      <c r="AR19" s="22">
        <v>14.8</v>
      </c>
      <c r="AS19" s="22">
        <v>8.6</v>
      </c>
      <c r="AT19" s="22">
        <v>11.7</v>
      </c>
      <c r="AU19" s="22">
        <v>11.199999999999998</v>
      </c>
      <c r="AV19" s="22">
        <v>1017.2</v>
      </c>
      <c r="AW19" s="22">
        <v>1010.6</v>
      </c>
      <c r="AX19" s="2">
        <v>26</v>
      </c>
    </row>
    <row r="20" spans="2:50" x14ac:dyDescent="0.25">
      <c r="B20" s="5"/>
      <c r="C20" s="21">
        <v>34717</v>
      </c>
      <c r="D20" s="22">
        <v>14</v>
      </c>
      <c r="E20" s="22">
        <v>9.1999999999999993</v>
      </c>
      <c r="F20" s="22">
        <f t="shared" si="0"/>
        <v>11.6</v>
      </c>
      <c r="G20" s="22">
        <v>2.4</v>
      </c>
      <c r="H20" s="22">
        <v>1021.2</v>
      </c>
      <c r="I20" s="22">
        <v>1013.2</v>
      </c>
      <c r="J20" s="23">
        <v>54</v>
      </c>
      <c r="L20" s="5"/>
      <c r="M20" s="21">
        <v>35082</v>
      </c>
      <c r="N20" s="22">
        <v>13.6</v>
      </c>
      <c r="O20" s="22">
        <v>8.6</v>
      </c>
      <c r="P20" s="22">
        <f t="shared" si="1"/>
        <v>11.1</v>
      </c>
      <c r="Q20" s="22">
        <v>0</v>
      </c>
      <c r="R20" s="22">
        <v>1027</v>
      </c>
      <c r="S20" s="22">
        <v>1024.8</v>
      </c>
      <c r="T20" s="23">
        <v>26</v>
      </c>
      <c r="V20" s="5"/>
      <c r="W20" s="21">
        <v>35448</v>
      </c>
      <c r="X20" s="22">
        <v>14</v>
      </c>
      <c r="Y20" s="22">
        <v>8.6</v>
      </c>
      <c r="Z20" s="22">
        <v>11.3</v>
      </c>
      <c r="AA20" s="22">
        <v>0</v>
      </c>
      <c r="AB20" s="22">
        <v>1018.6</v>
      </c>
      <c r="AC20" s="22">
        <v>1014.9</v>
      </c>
      <c r="AD20" s="23">
        <v>18</v>
      </c>
      <c r="AF20" s="5"/>
      <c r="AG20" s="21">
        <v>35813</v>
      </c>
      <c r="AH20" s="22">
        <v>15</v>
      </c>
      <c r="AI20" s="22">
        <v>6.6</v>
      </c>
      <c r="AJ20" s="22">
        <f t="shared" si="2"/>
        <v>10.8</v>
      </c>
      <c r="AK20" s="22">
        <v>0</v>
      </c>
      <c r="AL20" s="22">
        <v>1020.8</v>
      </c>
      <c r="AM20" s="22">
        <v>1013.2</v>
      </c>
      <c r="AN20" s="23">
        <v>30</v>
      </c>
      <c r="AP20" s="5"/>
      <c r="AQ20" s="21">
        <v>36178</v>
      </c>
      <c r="AR20" s="22">
        <v>13</v>
      </c>
      <c r="AS20" s="22">
        <v>8.4</v>
      </c>
      <c r="AT20" s="22">
        <v>10.7</v>
      </c>
      <c r="AU20" s="22">
        <v>0.1</v>
      </c>
      <c r="AV20" s="22">
        <v>1020.4</v>
      </c>
      <c r="AW20" s="22">
        <v>1011.9</v>
      </c>
      <c r="AX20" s="2">
        <v>27</v>
      </c>
    </row>
    <row r="21" spans="2:50" x14ac:dyDescent="0.25">
      <c r="B21" s="5"/>
      <c r="C21" s="21">
        <v>34718</v>
      </c>
      <c r="D21" s="22">
        <v>13.6</v>
      </c>
      <c r="E21" s="22">
        <v>6.6</v>
      </c>
      <c r="F21" s="22">
        <f t="shared" si="0"/>
        <v>10.1</v>
      </c>
      <c r="G21" s="22">
        <v>0</v>
      </c>
      <c r="H21" s="22">
        <v>1024.5999999999999</v>
      </c>
      <c r="I21" s="22">
        <v>1019.9</v>
      </c>
      <c r="J21" s="23">
        <v>40</v>
      </c>
      <c r="L21" s="5"/>
      <c r="M21" s="21">
        <v>35083</v>
      </c>
      <c r="N21" s="22">
        <v>14.6</v>
      </c>
      <c r="O21" s="22">
        <v>5.8</v>
      </c>
      <c r="P21" s="22">
        <f t="shared" si="1"/>
        <v>10.199999999999999</v>
      </c>
      <c r="Q21" s="22">
        <v>0</v>
      </c>
      <c r="R21" s="22">
        <v>1024.8</v>
      </c>
      <c r="S21" s="22">
        <v>1018</v>
      </c>
      <c r="T21" s="23">
        <v>20</v>
      </c>
      <c r="V21" s="5"/>
      <c r="W21" s="21">
        <v>35449</v>
      </c>
      <c r="X21" s="22">
        <v>14.2</v>
      </c>
      <c r="Y21" s="22">
        <v>10.6</v>
      </c>
      <c r="Z21" s="22">
        <v>12.4</v>
      </c>
      <c r="AA21" s="22">
        <v>0.2</v>
      </c>
      <c r="AB21" s="22">
        <v>1014.9</v>
      </c>
      <c r="AC21" s="22">
        <v>1010.6</v>
      </c>
      <c r="AD21" s="23">
        <v>7</v>
      </c>
      <c r="AF21" s="5"/>
      <c r="AG21" s="21">
        <v>35814</v>
      </c>
      <c r="AH21" s="22">
        <v>19.399999999999999</v>
      </c>
      <c r="AI21" s="22">
        <v>12.4</v>
      </c>
      <c r="AJ21" s="22">
        <f t="shared" si="2"/>
        <v>15.899999999999999</v>
      </c>
      <c r="AK21" s="22">
        <v>0</v>
      </c>
      <c r="AL21" s="22">
        <v>1013.2</v>
      </c>
      <c r="AM21" s="22">
        <v>1006.6</v>
      </c>
      <c r="AN21" s="23">
        <v>60</v>
      </c>
      <c r="AP21" s="5"/>
      <c r="AQ21" s="21">
        <v>36179</v>
      </c>
      <c r="AR21" s="22">
        <v>15.2</v>
      </c>
      <c r="AS21" s="22">
        <v>8</v>
      </c>
      <c r="AT21" s="22">
        <v>11.6</v>
      </c>
      <c r="AU21" s="22">
        <v>0</v>
      </c>
      <c r="AV21" s="22">
        <v>1022.6</v>
      </c>
      <c r="AW21" s="22">
        <v>1020.4</v>
      </c>
      <c r="AX21" s="2">
        <v>21</v>
      </c>
    </row>
    <row r="22" spans="2:50" x14ac:dyDescent="0.25">
      <c r="B22" s="5"/>
      <c r="C22" s="21">
        <v>34719</v>
      </c>
      <c r="D22" s="22">
        <v>15</v>
      </c>
      <c r="E22" s="22">
        <v>8</v>
      </c>
      <c r="F22" s="22">
        <f t="shared" si="0"/>
        <v>11.5</v>
      </c>
      <c r="G22" s="22">
        <v>0</v>
      </c>
      <c r="H22" s="22">
        <v>1026.5999999999999</v>
      </c>
      <c r="I22" s="22">
        <v>1021.8</v>
      </c>
      <c r="J22" s="23">
        <v>30</v>
      </c>
      <c r="L22" s="5"/>
      <c r="M22" s="21">
        <v>35084</v>
      </c>
      <c r="N22" s="22">
        <v>13.6</v>
      </c>
      <c r="O22" s="22">
        <v>5.6</v>
      </c>
      <c r="P22" s="22">
        <f t="shared" si="1"/>
        <v>9.6</v>
      </c>
      <c r="Q22" s="22">
        <v>0.4</v>
      </c>
      <c r="R22" s="22">
        <v>1018</v>
      </c>
      <c r="S22" s="22">
        <v>1013.4</v>
      </c>
      <c r="T22" s="23">
        <v>12</v>
      </c>
      <c r="V22" s="5"/>
      <c r="W22" s="21">
        <v>35450</v>
      </c>
      <c r="X22" s="22">
        <v>15.8</v>
      </c>
      <c r="Y22" s="22">
        <v>11.6</v>
      </c>
      <c r="Z22" s="22">
        <v>13.7</v>
      </c>
      <c r="AA22" s="22">
        <v>2.2000000000000002</v>
      </c>
      <c r="AB22" s="22">
        <v>1013.4</v>
      </c>
      <c r="AC22" s="22">
        <v>1009.2</v>
      </c>
      <c r="AD22" s="23">
        <v>18</v>
      </c>
      <c r="AF22" s="5"/>
      <c r="AG22" s="21">
        <v>35815</v>
      </c>
      <c r="AH22" s="22">
        <v>15.8</v>
      </c>
      <c r="AI22" s="22">
        <v>7.2</v>
      </c>
      <c r="AJ22" s="22">
        <f t="shared" si="2"/>
        <v>11.5</v>
      </c>
      <c r="AK22" s="22">
        <v>0</v>
      </c>
      <c r="AL22" s="22">
        <v>1019.9</v>
      </c>
      <c r="AM22" s="22">
        <v>1011.6</v>
      </c>
      <c r="AN22" s="23">
        <v>48</v>
      </c>
      <c r="AP22" s="5"/>
      <c r="AQ22" s="21">
        <v>36180</v>
      </c>
      <c r="AR22" s="22">
        <v>15.4</v>
      </c>
      <c r="AS22" s="22">
        <v>6.6</v>
      </c>
      <c r="AT22" s="22">
        <v>11</v>
      </c>
      <c r="AU22" s="22">
        <v>0</v>
      </c>
      <c r="AV22" s="22">
        <v>1022</v>
      </c>
      <c r="AW22" s="22">
        <v>1021</v>
      </c>
      <c r="AX22" s="2">
        <v>26</v>
      </c>
    </row>
    <row r="23" spans="2:50" x14ac:dyDescent="0.25">
      <c r="B23" s="5"/>
      <c r="C23" s="21">
        <v>34720</v>
      </c>
      <c r="D23" s="22">
        <v>14.2</v>
      </c>
      <c r="E23" s="22">
        <v>6.4</v>
      </c>
      <c r="F23" s="22">
        <f t="shared" si="0"/>
        <v>10.3</v>
      </c>
      <c r="G23" s="22">
        <v>0</v>
      </c>
      <c r="H23" s="22">
        <v>1029.2</v>
      </c>
      <c r="I23" s="22">
        <v>1026</v>
      </c>
      <c r="J23" s="23">
        <v>24</v>
      </c>
      <c r="L23" s="5"/>
      <c r="M23" s="21">
        <v>35085</v>
      </c>
      <c r="N23" s="22">
        <v>14.8</v>
      </c>
      <c r="O23" s="22">
        <v>9.6</v>
      </c>
      <c r="P23" s="22">
        <f t="shared" si="1"/>
        <v>12.2</v>
      </c>
      <c r="Q23" s="22">
        <v>1.8</v>
      </c>
      <c r="R23" s="22">
        <v>1015.9</v>
      </c>
      <c r="S23" s="22">
        <v>1013.2</v>
      </c>
      <c r="T23" s="23">
        <v>32</v>
      </c>
      <c r="V23" s="5"/>
      <c r="W23" s="21">
        <v>35451</v>
      </c>
      <c r="X23" s="22">
        <v>15.8</v>
      </c>
      <c r="Y23" s="22">
        <v>12.8</v>
      </c>
      <c r="Z23" s="22">
        <v>14.3</v>
      </c>
      <c r="AA23" s="22">
        <v>0.1</v>
      </c>
      <c r="AB23" s="22">
        <v>1015.8</v>
      </c>
      <c r="AC23" s="22">
        <v>1013.2</v>
      </c>
      <c r="AD23" s="23">
        <v>54</v>
      </c>
      <c r="AF23" s="5"/>
      <c r="AG23" s="21">
        <v>35816</v>
      </c>
      <c r="AH23" s="22">
        <v>13.4</v>
      </c>
      <c r="AI23" s="22">
        <v>2.8</v>
      </c>
      <c r="AJ23" s="22">
        <f t="shared" si="2"/>
        <v>8.1</v>
      </c>
      <c r="AK23" s="22">
        <v>0</v>
      </c>
      <c r="AL23" s="22">
        <v>1021.2</v>
      </c>
      <c r="AM23" s="22">
        <v>1018.6</v>
      </c>
      <c r="AN23" s="23">
        <v>40</v>
      </c>
      <c r="AP23" s="5"/>
      <c r="AQ23" s="21">
        <v>36181</v>
      </c>
      <c r="AR23" s="22">
        <v>15.4</v>
      </c>
      <c r="AS23" s="22">
        <v>7.8</v>
      </c>
      <c r="AT23" s="22">
        <v>11.6</v>
      </c>
      <c r="AU23" s="22">
        <v>0</v>
      </c>
      <c r="AV23" s="22">
        <v>1021.3</v>
      </c>
      <c r="AW23" s="22">
        <v>1019.4</v>
      </c>
      <c r="AX23" s="2">
        <v>16</v>
      </c>
    </row>
    <row r="24" spans="2:50" x14ac:dyDescent="0.25">
      <c r="B24" s="5"/>
      <c r="C24" s="21">
        <v>34721</v>
      </c>
      <c r="D24" s="22">
        <v>17</v>
      </c>
      <c r="E24" s="22">
        <v>10</v>
      </c>
      <c r="F24" s="22">
        <f t="shared" si="0"/>
        <v>13.5</v>
      </c>
      <c r="G24" s="22">
        <v>0</v>
      </c>
      <c r="H24" s="22">
        <v>1026</v>
      </c>
      <c r="I24" s="22">
        <v>1021.2</v>
      </c>
      <c r="J24" s="23">
        <v>54</v>
      </c>
      <c r="L24" s="5"/>
      <c r="M24" s="21">
        <v>35086</v>
      </c>
      <c r="N24" s="22">
        <v>15</v>
      </c>
      <c r="O24" s="22">
        <v>13.8</v>
      </c>
      <c r="P24" s="22">
        <f t="shared" si="1"/>
        <v>14.4</v>
      </c>
      <c r="Q24" s="22">
        <v>11.8</v>
      </c>
      <c r="R24" s="22">
        <v>1013.2</v>
      </c>
      <c r="S24" s="22">
        <v>1007.9</v>
      </c>
      <c r="T24" s="23">
        <v>36</v>
      </c>
      <c r="V24" s="5"/>
      <c r="W24" s="21">
        <v>35452</v>
      </c>
      <c r="X24" s="22">
        <v>17.2</v>
      </c>
      <c r="Y24" s="22">
        <v>13.6</v>
      </c>
      <c r="Z24" s="22">
        <v>15.4</v>
      </c>
      <c r="AA24" s="22">
        <v>0.1</v>
      </c>
      <c r="AB24" s="22">
        <v>1019.9</v>
      </c>
      <c r="AC24" s="22">
        <v>1015.8</v>
      </c>
      <c r="AD24" s="23">
        <v>36</v>
      </c>
      <c r="AF24" s="5"/>
      <c r="AG24" s="21">
        <v>35817</v>
      </c>
      <c r="AH24" s="22">
        <v>14.6</v>
      </c>
      <c r="AI24" s="22">
        <v>2.2000000000000002</v>
      </c>
      <c r="AJ24" s="22">
        <f t="shared" si="2"/>
        <v>8.4</v>
      </c>
      <c r="AK24" s="22">
        <v>0</v>
      </c>
      <c r="AL24" s="22">
        <v>1018.6</v>
      </c>
      <c r="AM24" s="22">
        <v>1015.2</v>
      </c>
      <c r="AN24" s="23">
        <v>30</v>
      </c>
      <c r="AP24" s="5"/>
      <c r="AQ24" s="21">
        <v>36182</v>
      </c>
      <c r="AR24" s="22">
        <v>14.2</v>
      </c>
      <c r="AS24" s="22">
        <v>9.1999999999999993</v>
      </c>
      <c r="AT24" s="22">
        <v>11.7</v>
      </c>
      <c r="AU24" s="22">
        <v>0</v>
      </c>
      <c r="AV24" s="22">
        <v>1019.6</v>
      </c>
      <c r="AW24" s="22">
        <v>1018.6</v>
      </c>
      <c r="AX24" s="2">
        <v>12</v>
      </c>
    </row>
    <row r="25" spans="2:50" x14ac:dyDescent="0.25">
      <c r="B25" s="5"/>
      <c r="C25" s="21">
        <v>34722</v>
      </c>
      <c r="D25" s="22">
        <v>18.2</v>
      </c>
      <c r="E25" s="22">
        <v>12.4</v>
      </c>
      <c r="F25" s="22">
        <f t="shared" si="0"/>
        <v>15.3</v>
      </c>
      <c r="G25" s="22">
        <v>0</v>
      </c>
      <c r="H25" s="22">
        <v>1021.2</v>
      </c>
      <c r="I25" s="22">
        <v>1017.2</v>
      </c>
      <c r="J25" s="23">
        <v>62</v>
      </c>
      <c r="L25" s="5"/>
      <c r="M25" s="21">
        <v>35087</v>
      </c>
      <c r="N25" s="22">
        <v>16.600000000000001</v>
      </c>
      <c r="O25" s="22">
        <v>9.1999999999999993</v>
      </c>
      <c r="P25" s="22">
        <f t="shared" si="1"/>
        <v>12.9</v>
      </c>
      <c r="Q25" s="22">
        <v>3.4</v>
      </c>
      <c r="R25" s="22">
        <v>1008.6</v>
      </c>
      <c r="S25" s="22">
        <v>1006</v>
      </c>
      <c r="T25" s="23">
        <v>30</v>
      </c>
      <c r="V25" s="5"/>
      <c r="W25" s="21">
        <v>35453</v>
      </c>
      <c r="X25" s="22">
        <v>16.399999999999999</v>
      </c>
      <c r="Y25" s="22">
        <v>13</v>
      </c>
      <c r="Z25" s="22">
        <v>14.7</v>
      </c>
      <c r="AA25" s="22">
        <v>0.2</v>
      </c>
      <c r="AB25" s="22">
        <v>1018.6</v>
      </c>
      <c r="AC25" s="22">
        <v>1015.9</v>
      </c>
      <c r="AD25" s="23">
        <v>50</v>
      </c>
      <c r="AF25" s="5"/>
      <c r="AG25" s="21">
        <v>35818</v>
      </c>
      <c r="AH25" s="22">
        <v>9.8000000000000007</v>
      </c>
      <c r="AI25" s="22">
        <v>4.8</v>
      </c>
      <c r="AJ25" s="22">
        <f t="shared" si="2"/>
        <v>7.3000000000000007</v>
      </c>
      <c r="AK25" s="22">
        <v>0</v>
      </c>
      <c r="AM25" s="22">
        <v>1014</v>
      </c>
      <c r="AN25" s="23">
        <v>36</v>
      </c>
      <c r="AP25" s="5"/>
      <c r="AQ25" s="21">
        <v>36183</v>
      </c>
      <c r="AR25" s="22">
        <v>13.6</v>
      </c>
      <c r="AS25" s="22">
        <v>7.8</v>
      </c>
      <c r="AT25" s="22">
        <v>10.7</v>
      </c>
      <c r="AU25" s="22">
        <v>0</v>
      </c>
      <c r="AV25" s="22">
        <v>1021.8</v>
      </c>
      <c r="AW25" s="22">
        <v>1019.6</v>
      </c>
      <c r="AX25" s="2">
        <v>7</v>
      </c>
    </row>
    <row r="26" spans="2:50" x14ac:dyDescent="0.25">
      <c r="B26" s="5"/>
      <c r="C26" s="21">
        <v>34723</v>
      </c>
      <c r="D26" s="22">
        <v>16.600000000000001</v>
      </c>
      <c r="E26" s="22">
        <v>11.8</v>
      </c>
      <c r="F26" s="22">
        <f t="shared" si="0"/>
        <v>14.200000000000001</v>
      </c>
      <c r="G26" s="22">
        <v>0</v>
      </c>
      <c r="H26" s="22">
        <v>1024.9000000000001</v>
      </c>
      <c r="I26" s="22">
        <v>1019.9</v>
      </c>
      <c r="J26" s="23">
        <v>32</v>
      </c>
      <c r="L26" s="5"/>
      <c r="M26" s="21">
        <v>35088</v>
      </c>
      <c r="N26" s="22">
        <v>15</v>
      </c>
      <c r="O26" s="22">
        <v>8.6</v>
      </c>
      <c r="P26" s="22">
        <f t="shared" si="1"/>
        <v>11.8</v>
      </c>
      <c r="Q26" s="22">
        <v>1.2</v>
      </c>
      <c r="R26" s="22">
        <v>1006</v>
      </c>
      <c r="S26" s="22">
        <v>1003.9</v>
      </c>
      <c r="T26" s="23">
        <v>40</v>
      </c>
      <c r="V26" s="5"/>
      <c r="W26" s="21">
        <v>35454</v>
      </c>
      <c r="X26" s="22">
        <v>15.2</v>
      </c>
      <c r="Y26" s="22">
        <v>13.2</v>
      </c>
      <c r="Z26" s="22">
        <v>14.2</v>
      </c>
      <c r="AA26" s="22">
        <v>0.2</v>
      </c>
      <c r="AB26" s="22">
        <v>1023.9</v>
      </c>
      <c r="AC26" s="22">
        <v>1017.2</v>
      </c>
      <c r="AD26" s="23">
        <v>54</v>
      </c>
      <c r="AF26" s="5"/>
      <c r="AG26" s="21">
        <v>35819</v>
      </c>
      <c r="AH26" s="22">
        <v>12.6</v>
      </c>
      <c r="AI26" s="22">
        <v>6.2</v>
      </c>
      <c r="AJ26" s="22">
        <f t="shared" si="2"/>
        <v>9.4</v>
      </c>
      <c r="AK26" s="22">
        <v>0</v>
      </c>
      <c r="AL26" s="22">
        <v>1014</v>
      </c>
      <c r="AM26" s="22">
        <v>1011.2</v>
      </c>
      <c r="AN26" s="23">
        <v>24</v>
      </c>
      <c r="AP26" s="5"/>
      <c r="AQ26" s="21">
        <v>36184</v>
      </c>
      <c r="AR26" s="22">
        <v>15.2</v>
      </c>
      <c r="AS26" s="22">
        <v>6.6</v>
      </c>
      <c r="AT26" s="22">
        <v>10.899999999999999</v>
      </c>
      <c r="AU26" s="22">
        <v>0</v>
      </c>
      <c r="AV26" s="22">
        <v>1025.2</v>
      </c>
      <c r="AW26" s="22">
        <v>1021.8</v>
      </c>
      <c r="AX26" s="2">
        <v>24</v>
      </c>
    </row>
    <row r="27" spans="2:50" x14ac:dyDescent="0.25">
      <c r="B27" s="5"/>
      <c r="C27" s="21">
        <v>34724</v>
      </c>
      <c r="D27" s="22">
        <v>20.399999999999999</v>
      </c>
      <c r="E27" s="22">
        <v>14</v>
      </c>
      <c r="F27" s="22">
        <f t="shared" si="0"/>
        <v>17.2</v>
      </c>
      <c r="G27" s="22">
        <v>0</v>
      </c>
      <c r="H27" s="22">
        <v>1022.4</v>
      </c>
      <c r="I27" s="22">
        <v>1017.8</v>
      </c>
      <c r="J27" s="23">
        <v>28</v>
      </c>
      <c r="L27" s="5"/>
      <c r="M27" s="21">
        <v>35089</v>
      </c>
      <c r="N27" s="22">
        <v>15.2</v>
      </c>
      <c r="O27" s="22">
        <v>8</v>
      </c>
      <c r="P27" s="22">
        <f t="shared" si="1"/>
        <v>11.6</v>
      </c>
      <c r="Q27" s="22">
        <v>0</v>
      </c>
      <c r="R27" s="22">
        <v>1009.2</v>
      </c>
      <c r="S27" s="22">
        <v>1005.6</v>
      </c>
      <c r="T27" s="23">
        <v>24</v>
      </c>
      <c r="V27" s="5"/>
      <c r="W27" s="21">
        <v>35455</v>
      </c>
      <c r="X27" s="22">
        <v>16</v>
      </c>
      <c r="Y27" s="22">
        <v>11.2</v>
      </c>
      <c r="Z27" s="22">
        <v>13.6</v>
      </c>
      <c r="AA27" s="22">
        <v>0.1</v>
      </c>
      <c r="AB27" s="22">
        <v>1023.9</v>
      </c>
      <c r="AC27" s="22">
        <v>1022.6</v>
      </c>
      <c r="AD27" s="23">
        <v>12</v>
      </c>
      <c r="AF27" s="5"/>
      <c r="AG27" s="21">
        <v>35820</v>
      </c>
      <c r="AH27" s="22">
        <v>7.2</v>
      </c>
      <c r="AI27" s="22">
        <v>4.8</v>
      </c>
      <c r="AJ27" s="22">
        <f t="shared" si="2"/>
        <v>6</v>
      </c>
      <c r="AK27" s="22">
        <v>8.4</v>
      </c>
      <c r="AL27" s="22">
        <v>1017.2</v>
      </c>
      <c r="AM27" s="22">
        <v>1010.6</v>
      </c>
      <c r="AN27" s="23">
        <v>26</v>
      </c>
      <c r="AP27" s="5"/>
      <c r="AQ27" s="21">
        <v>36185</v>
      </c>
      <c r="AR27" s="22">
        <v>15.6</v>
      </c>
      <c r="AS27" s="22">
        <v>5</v>
      </c>
      <c r="AT27" s="22">
        <v>10.3</v>
      </c>
      <c r="AU27" s="22">
        <v>0</v>
      </c>
      <c r="AV27" s="22">
        <v>1027.9000000000001</v>
      </c>
      <c r="AW27" s="22">
        <v>1023.9</v>
      </c>
      <c r="AX27" s="2">
        <v>36</v>
      </c>
    </row>
    <row r="28" spans="2:50" x14ac:dyDescent="0.25">
      <c r="B28" s="5"/>
      <c r="C28" s="21">
        <v>34725</v>
      </c>
      <c r="D28" s="22">
        <v>18.399999999999999</v>
      </c>
      <c r="E28" s="22">
        <v>12.6</v>
      </c>
      <c r="F28" s="22">
        <f t="shared" si="0"/>
        <v>15.5</v>
      </c>
      <c r="G28" s="22">
        <v>0</v>
      </c>
      <c r="H28" s="22">
        <v>1018.6</v>
      </c>
      <c r="I28" s="22">
        <v>1014</v>
      </c>
      <c r="J28" s="23">
        <v>70</v>
      </c>
      <c r="L28" s="5"/>
      <c r="M28" s="21">
        <v>35090</v>
      </c>
      <c r="N28" s="22">
        <v>14.8</v>
      </c>
      <c r="O28" s="22">
        <v>7.2</v>
      </c>
      <c r="P28" s="22">
        <f t="shared" si="1"/>
        <v>11</v>
      </c>
      <c r="Q28" s="22">
        <v>0.1</v>
      </c>
      <c r="R28" s="22">
        <v>1014.5</v>
      </c>
      <c r="S28" s="22">
        <v>1009.2</v>
      </c>
      <c r="T28" s="23">
        <v>30</v>
      </c>
      <c r="V28" s="5"/>
      <c r="W28" s="21">
        <v>35456</v>
      </c>
      <c r="X28" s="22">
        <v>15.6</v>
      </c>
      <c r="Y28" s="22">
        <v>9.1999999999999993</v>
      </c>
      <c r="Z28" s="22">
        <v>12.4</v>
      </c>
      <c r="AA28" s="22">
        <v>0</v>
      </c>
      <c r="AB28" s="22">
        <v>1025.4000000000001</v>
      </c>
      <c r="AC28" s="22">
        <v>1022.8</v>
      </c>
      <c r="AD28" s="23">
        <v>16</v>
      </c>
      <c r="AF28" s="5"/>
      <c r="AG28" s="21">
        <v>35821</v>
      </c>
      <c r="AH28" s="22">
        <v>12.6</v>
      </c>
      <c r="AI28" s="22">
        <v>3.6</v>
      </c>
      <c r="AJ28" s="22">
        <f t="shared" si="2"/>
        <v>8.1</v>
      </c>
      <c r="AK28" s="22">
        <v>10.6</v>
      </c>
      <c r="AL28" s="22">
        <v>1017.8</v>
      </c>
      <c r="AM28" s="22">
        <v>1014.6</v>
      </c>
      <c r="AN28" s="23">
        <v>40</v>
      </c>
      <c r="AP28" s="5"/>
      <c r="AQ28" s="21">
        <v>36186</v>
      </c>
      <c r="AR28" s="22">
        <v>13.6</v>
      </c>
      <c r="AS28" s="22">
        <v>4.8</v>
      </c>
      <c r="AT28" s="22">
        <v>9.1999999999999993</v>
      </c>
      <c r="AU28" s="22">
        <v>0</v>
      </c>
      <c r="AV28" s="22">
        <v>1023.9</v>
      </c>
      <c r="AW28" s="22">
        <v>1016.6</v>
      </c>
      <c r="AX28" s="2">
        <v>42</v>
      </c>
    </row>
    <row r="29" spans="2:50" x14ac:dyDescent="0.25">
      <c r="B29" s="5"/>
      <c r="C29" s="21">
        <v>34726</v>
      </c>
      <c r="D29" s="22">
        <v>15.2</v>
      </c>
      <c r="E29" s="22">
        <v>9.4</v>
      </c>
      <c r="F29" s="22">
        <f t="shared" si="0"/>
        <v>12.3</v>
      </c>
      <c r="G29" s="22">
        <v>0</v>
      </c>
      <c r="H29" s="22">
        <v>1025.2</v>
      </c>
      <c r="I29" s="22">
        <v>1018.6</v>
      </c>
      <c r="J29" s="23">
        <v>24</v>
      </c>
      <c r="L29" s="5"/>
      <c r="M29" s="21">
        <v>35091</v>
      </c>
      <c r="N29" s="22">
        <v>15</v>
      </c>
      <c r="O29" s="22">
        <v>8.4</v>
      </c>
      <c r="P29" s="22">
        <f t="shared" si="1"/>
        <v>11.7</v>
      </c>
      <c r="Q29" s="22">
        <v>0.1</v>
      </c>
      <c r="R29" s="22">
        <v>1014.6</v>
      </c>
      <c r="S29" s="22">
        <v>1013</v>
      </c>
      <c r="T29" s="23">
        <v>30</v>
      </c>
      <c r="V29" s="5"/>
      <c r="W29" s="21">
        <v>35457</v>
      </c>
      <c r="X29" s="22">
        <v>12.8</v>
      </c>
      <c r="Y29" s="22">
        <v>8.6</v>
      </c>
      <c r="Z29" s="22">
        <v>10.7</v>
      </c>
      <c r="AA29" s="22">
        <v>1.6</v>
      </c>
      <c r="AB29" s="22">
        <v>1027.3</v>
      </c>
      <c r="AC29" s="22">
        <v>1025.4000000000001</v>
      </c>
      <c r="AD29" s="23">
        <v>6</v>
      </c>
      <c r="AF29" s="5"/>
      <c r="AG29" s="21">
        <v>35822</v>
      </c>
      <c r="AH29" s="22">
        <v>12</v>
      </c>
      <c r="AI29" s="22">
        <v>7.6</v>
      </c>
      <c r="AJ29" s="22">
        <f t="shared" si="2"/>
        <v>9.8000000000000007</v>
      </c>
      <c r="AK29" s="22">
        <v>73.599999999999994</v>
      </c>
      <c r="AL29" s="22">
        <v>1014.6</v>
      </c>
      <c r="AM29" s="22">
        <v>1011.9</v>
      </c>
      <c r="AN29" s="23">
        <v>46</v>
      </c>
      <c r="AP29" s="5"/>
      <c r="AQ29" s="21">
        <v>36187</v>
      </c>
      <c r="AR29" s="22">
        <v>15</v>
      </c>
      <c r="AS29" s="22">
        <v>7.4</v>
      </c>
      <c r="AT29" s="22">
        <v>11.2</v>
      </c>
      <c r="AU29" s="22">
        <v>0</v>
      </c>
      <c r="AV29" s="22">
        <v>1017.2</v>
      </c>
      <c r="AW29" s="22">
        <v>1011.9</v>
      </c>
      <c r="AX29" s="2">
        <v>40</v>
      </c>
    </row>
    <row r="30" spans="2:50" x14ac:dyDescent="0.25">
      <c r="B30" s="5"/>
      <c r="C30" s="21">
        <v>34727</v>
      </c>
      <c r="D30" s="22">
        <v>17.399999999999999</v>
      </c>
      <c r="E30" s="22">
        <v>10.6</v>
      </c>
      <c r="F30" s="22">
        <f t="shared" si="0"/>
        <v>14</v>
      </c>
      <c r="G30" s="22">
        <v>0</v>
      </c>
      <c r="H30" s="22">
        <v>1025.2</v>
      </c>
      <c r="I30" s="22">
        <v>1019.9</v>
      </c>
      <c r="J30" s="23">
        <v>40</v>
      </c>
      <c r="L30" s="5"/>
      <c r="M30" s="21">
        <v>35092</v>
      </c>
      <c r="N30" s="22">
        <v>17.600000000000001</v>
      </c>
      <c r="O30" s="22">
        <v>9.6</v>
      </c>
      <c r="P30" s="22">
        <f t="shared" si="1"/>
        <v>13.600000000000001</v>
      </c>
      <c r="Q30" s="22">
        <v>0.1</v>
      </c>
      <c r="R30" s="22">
        <v>1013</v>
      </c>
      <c r="S30" s="22">
        <v>1009.2</v>
      </c>
      <c r="T30" s="23">
        <v>36</v>
      </c>
      <c r="V30" s="5"/>
      <c r="W30" s="21">
        <v>35458</v>
      </c>
      <c r="X30" s="22">
        <v>11.6</v>
      </c>
      <c r="Y30" s="22">
        <v>10.6</v>
      </c>
      <c r="Z30" s="22">
        <v>11.1</v>
      </c>
      <c r="AA30" s="22">
        <v>41.8</v>
      </c>
      <c r="AB30" s="22">
        <v>1029.2</v>
      </c>
      <c r="AC30" s="22">
        <v>1026.5</v>
      </c>
      <c r="AD30" s="23">
        <v>40</v>
      </c>
      <c r="AF30" s="5"/>
      <c r="AG30" s="21">
        <v>35823</v>
      </c>
      <c r="AH30" s="22">
        <v>13</v>
      </c>
      <c r="AI30" s="22">
        <v>10</v>
      </c>
      <c r="AJ30" s="22">
        <f t="shared" si="2"/>
        <v>11.5</v>
      </c>
      <c r="AK30" s="22">
        <v>4.8</v>
      </c>
      <c r="AL30" s="22">
        <v>1013.2</v>
      </c>
      <c r="AM30" s="22">
        <v>1011.9</v>
      </c>
      <c r="AN30" s="23">
        <v>40</v>
      </c>
      <c r="AP30" s="5"/>
      <c r="AQ30" s="21">
        <v>36188</v>
      </c>
      <c r="AR30" s="22">
        <v>18.2</v>
      </c>
      <c r="AS30" s="22">
        <v>6.8</v>
      </c>
      <c r="AT30" s="22">
        <v>12.5</v>
      </c>
      <c r="AU30" s="22">
        <v>0</v>
      </c>
      <c r="AV30" s="22">
        <v>1018.6</v>
      </c>
      <c r="AW30" s="22">
        <v>1013.2</v>
      </c>
      <c r="AX30" s="2">
        <v>21</v>
      </c>
    </row>
    <row r="31" spans="2:50" x14ac:dyDescent="0.25">
      <c r="B31" s="5"/>
      <c r="C31" s="21">
        <v>34728</v>
      </c>
      <c r="D31" s="22">
        <v>15.6</v>
      </c>
      <c r="E31" s="22">
        <v>9</v>
      </c>
      <c r="F31" s="22">
        <f t="shared" si="0"/>
        <v>12.3</v>
      </c>
      <c r="G31" s="22">
        <v>0</v>
      </c>
      <c r="H31" s="22">
        <v>1025.2</v>
      </c>
      <c r="I31" s="22">
        <v>1017.2</v>
      </c>
      <c r="J31" s="23">
        <v>40</v>
      </c>
      <c r="L31" s="5"/>
      <c r="M31" s="21">
        <v>35093</v>
      </c>
      <c r="N31" s="22">
        <v>13.2</v>
      </c>
      <c r="O31" s="22">
        <v>11</v>
      </c>
      <c r="P31" s="22">
        <f t="shared" si="1"/>
        <v>12.1</v>
      </c>
      <c r="Q31" s="22">
        <v>27.4</v>
      </c>
      <c r="R31" s="22">
        <v>1010.6</v>
      </c>
      <c r="S31" s="22">
        <v>1003.9</v>
      </c>
      <c r="T31" s="23">
        <v>57</v>
      </c>
      <c r="V31" s="5"/>
      <c r="W31" s="21">
        <v>35459</v>
      </c>
      <c r="X31" s="22">
        <v>14</v>
      </c>
      <c r="Y31" s="22">
        <v>7</v>
      </c>
      <c r="Z31" s="22">
        <v>10.5</v>
      </c>
      <c r="AA31" s="22">
        <v>0</v>
      </c>
      <c r="AB31" s="22">
        <v>1030.5999999999999</v>
      </c>
      <c r="AC31" s="22">
        <v>1029.2</v>
      </c>
      <c r="AD31" s="23">
        <v>0</v>
      </c>
      <c r="AF31" s="5"/>
      <c r="AG31" s="21">
        <v>35824</v>
      </c>
      <c r="AH31" s="22">
        <v>12.8</v>
      </c>
      <c r="AI31" s="22">
        <v>10.6</v>
      </c>
      <c r="AJ31" s="22">
        <f t="shared" si="2"/>
        <v>11.7</v>
      </c>
      <c r="AK31" s="22">
        <v>0.4</v>
      </c>
      <c r="AL31" s="22">
        <v>1014.6</v>
      </c>
      <c r="AM31" s="22">
        <v>1012.9</v>
      </c>
      <c r="AN31" s="23">
        <v>15</v>
      </c>
      <c r="AP31" s="5"/>
      <c r="AQ31" s="21">
        <v>36189</v>
      </c>
      <c r="AR31" s="22">
        <v>15.6</v>
      </c>
      <c r="AS31" s="22">
        <v>10.6</v>
      </c>
      <c r="AT31" s="22">
        <v>13.1</v>
      </c>
      <c r="AU31" s="22">
        <v>0</v>
      </c>
      <c r="AV31" s="22">
        <v>1017.9</v>
      </c>
      <c r="AW31" s="22">
        <v>1013.2</v>
      </c>
      <c r="AX31" s="2">
        <v>48</v>
      </c>
    </row>
    <row r="32" spans="2:50" x14ac:dyDescent="0.25">
      <c r="B32" s="5"/>
      <c r="C32" s="21">
        <v>34729</v>
      </c>
      <c r="D32" s="22">
        <v>18.8</v>
      </c>
      <c r="E32" s="22">
        <v>14.2</v>
      </c>
      <c r="F32" s="22">
        <f t="shared" si="0"/>
        <v>16.5</v>
      </c>
      <c r="G32" s="22">
        <v>0</v>
      </c>
      <c r="H32" s="22">
        <v>1025.2</v>
      </c>
      <c r="I32" s="22">
        <v>1015.9</v>
      </c>
      <c r="J32" s="23">
        <v>32</v>
      </c>
      <c r="L32" s="5"/>
      <c r="M32" s="21">
        <v>35094</v>
      </c>
      <c r="N32" s="22">
        <v>13.2</v>
      </c>
      <c r="O32" s="22">
        <v>11.8</v>
      </c>
      <c r="P32" s="22">
        <f t="shared" si="1"/>
        <v>12.5</v>
      </c>
      <c r="Q32" s="22">
        <v>4.5999999999999996</v>
      </c>
      <c r="R32" s="22">
        <v>1011.9</v>
      </c>
      <c r="S32" s="22">
        <v>1006.6</v>
      </c>
      <c r="T32" s="23">
        <v>56</v>
      </c>
      <c r="V32" s="5"/>
      <c r="W32" s="21">
        <v>35460</v>
      </c>
      <c r="X32" s="22">
        <v>14.2</v>
      </c>
      <c r="Y32" s="22">
        <v>7.2</v>
      </c>
      <c r="Z32" s="22">
        <v>10.7</v>
      </c>
      <c r="AA32" s="22">
        <v>0</v>
      </c>
      <c r="AB32" s="22">
        <v>1029.5999999999999</v>
      </c>
      <c r="AC32" s="22">
        <v>1027.2</v>
      </c>
      <c r="AD32" s="23">
        <v>0</v>
      </c>
      <c r="AF32" s="5"/>
      <c r="AG32" s="21">
        <v>35825</v>
      </c>
      <c r="AH32" s="22">
        <v>12.8</v>
      </c>
      <c r="AI32" s="22">
        <v>8.4</v>
      </c>
      <c r="AJ32" s="22">
        <f t="shared" si="2"/>
        <v>10.600000000000001</v>
      </c>
      <c r="AK32" s="22">
        <v>6.2</v>
      </c>
      <c r="AL32" s="22">
        <v>1014.6</v>
      </c>
      <c r="AM32" s="22">
        <v>1009.2</v>
      </c>
      <c r="AN32" s="23">
        <v>18</v>
      </c>
      <c r="AP32" s="5"/>
      <c r="AQ32" s="21">
        <v>36190</v>
      </c>
      <c r="AR32" s="22">
        <v>15</v>
      </c>
      <c r="AS32" s="22">
        <v>5.6</v>
      </c>
      <c r="AT32" s="22">
        <v>10.3</v>
      </c>
      <c r="AU32" s="22">
        <v>0</v>
      </c>
      <c r="AV32" s="22">
        <v>1020.8</v>
      </c>
      <c r="AW32" s="22">
        <v>1017.9</v>
      </c>
      <c r="AX32" s="2">
        <v>58</v>
      </c>
    </row>
    <row r="33" spans="2:50" x14ac:dyDescent="0.25">
      <c r="B33" s="5"/>
      <c r="C33" s="24">
        <v>34730</v>
      </c>
      <c r="D33" s="25">
        <v>17</v>
      </c>
      <c r="E33" s="25">
        <v>9</v>
      </c>
      <c r="F33" s="25">
        <f t="shared" si="0"/>
        <v>13</v>
      </c>
      <c r="G33" s="25">
        <v>0</v>
      </c>
      <c r="H33" s="25">
        <v>1026.4000000000001</v>
      </c>
      <c r="I33" s="25">
        <v>1023.2</v>
      </c>
      <c r="J33" s="26">
        <v>20</v>
      </c>
      <c r="L33" s="5"/>
      <c r="M33" s="24">
        <v>35095</v>
      </c>
      <c r="N33" s="25">
        <v>13.4</v>
      </c>
      <c r="O33" s="25">
        <v>10.8</v>
      </c>
      <c r="P33" s="25">
        <f t="shared" si="1"/>
        <v>12.100000000000001</v>
      </c>
      <c r="Q33" s="25">
        <v>0</v>
      </c>
      <c r="R33" s="25">
        <v>1015.9</v>
      </c>
      <c r="S33" s="25">
        <v>1011.9</v>
      </c>
      <c r="T33" s="26">
        <v>52</v>
      </c>
      <c r="V33" s="5"/>
      <c r="W33" s="24">
        <v>35461</v>
      </c>
      <c r="X33" s="25">
        <v>14</v>
      </c>
      <c r="Y33" s="25">
        <v>6.4</v>
      </c>
      <c r="Z33" s="25">
        <v>10.199999999999999</v>
      </c>
      <c r="AA33" s="25">
        <v>0</v>
      </c>
      <c r="AB33" s="25">
        <v>1027.2</v>
      </c>
      <c r="AC33" s="25">
        <v>1025.2</v>
      </c>
      <c r="AD33" s="26">
        <v>27</v>
      </c>
      <c r="AF33" s="5"/>
      <c r="AG33" s="24">
        <v>35826</v>
      </c>
      <c r="AH33" s="25">
        <v>13.6</v>
      </c>
      <c r="AI33" s="25">
        <v>10.6</v>
      </c>
      <c r="AJ33" s="25">
        <f t="shared" si="2"/>
        <v>12.1</v>
      </c>
      <c r="AK33" s="25">
        <v>0.6</v>
      </c>
      <c r="AL33" s="25">
        <v>1009.2</v>
      </c>
      <c r="AM33" s="25">
        <v>1002.6</v>
      </c>
      <c r="AN33" s="26">
        <v>34</v>
      </c>
      <c r="AP33" s="5"/>
      <c r="AQ33" s="24">
        <v>36191</v>
      </c>
      <c r="AR33" s="25">
        <v>6.6</v>
      </c>
      <c r="AS33" s="25">
        <v>1.2</v>
      </c>
      <c r="AT33" s="25">
        <v>3.9</v>
      </c>
      <c r="AU33" s="25">
        <v>0</v>
      </c>
      <c r="AV33" s="25">
        <v>1023.4</v>
      </c>
      <c r="AW33" s="25">
        <v>1020.8</v>
      </c>
      <c r="AX33" s="35">
        <v>47</v>
      </c>
    </row>
    <row r="34" spans="2:50" x14ac:dyDescent="0.25">
      <c r="B34" s="5" t="s">
        <v>6</v>
      </c>
      <c r="C34" s="21">
        <v>34731</v>
      </c>
      <c r="D34" s="22">
        <v>14.4</v>
      </c>
      <c r="E34" s="22">
        <v>7.6</v>
      </c>
      <c r="F34" s="22">
        <f t="shared" si="0"/>
        <v>11</v>
      </c>
      <c r="G34" s="22">
        <v>0.1</v>
      </c>
      <c r="H34" s="22">
        <v>1026.5999999999999</v>
      </c>
      <c r="I34" s="22">
        <v>1025.2</v>
      </c>
      <c r="J34" s="23">
        <v>18</v>
      </c>
      <c r="L34" s="5" t="s">
        <v>6</v>
      </c>
      <c r="M34" s="21">
        <v>35096</v>
      </c>
      <c r="N34" s="22">
        <v>13</v>
      </c>
      <c r="O34" s="22">
        <v>9.1999999999999993</v>
      </c>
      <c r="P34" s="22">
        <f t="shared" si="1"/>
        <v>11.1</v>
      </c>
      <c r="Q34" s="22">
        <v>0.8</v>
      </c>
      <c r="R34" s="22">
        <v>1014.6</v>
      </c>
      <c r="S34" s="22">
        <v>1008</v>
      </c>
      <c r="T34" s="23">
        <v>58</v>
      </c>
      <c r="V34" s="5" t="s">
        <v>6</v>
      </c>
      <c r="W34" s="21">
        <v>35462</v>
      </c>
      <c r="X34" s="22">
        <v>13</v>
      </c>
      <c r="Y34" s="22">
        <v>6.6</v>
      </c>
      <c r="Z34" s="22">
        <v>9.8000000000000007</v>
      </c>
      <c r="AA34" s="22">
        <v>0</v>
      </c>
      <c r="AB34" s="22">
        <v>1025.5999999999999</v>
      </c>
      <c r="AC34" s="22">
        <v>1024</v>
      </c>
      <c r="AD34" s="23">
        <v>10</v>
      </c>
      <c r="AF34" s="5" t="s">
        <v>6</v>
      </c>
      <c r="AG34" s="21">
        <v>35827</v>
      </c>
      <c r="AH34" s="22">
        <v>14.2</v>
      </c>
      <c r="AI34" s="22">
        <v>10.6</v>
      </c>
      <c r="AJ34" s="22">
        <f>(AH34+AI34)/2</f>
        <v>12.399999999999999</v>
      </c>
      <c r="AK34" s="22">
        <v>0</v>
      </c>
      <c r="AL34" s="22">
        <v>1010.6</v>
      </c>
      <c r="AM34" s="22">
        <v>1005.2</v>
      </c>
      <c r="AN34" s="23">
        <v>16</v>
      </c>
      <c r="AP34" s="5" t="s">
        <v>6</v>
      </c>
      <c r="AQ34" s="21">
        <v>36192</v>
      </c>
      <c r="AR34" s="22">
        <v>8.6</v>
      </c>
      <c r="AS34" s="22">
        <v>-1</v>
      </c>
      <c r="AT34" s="22">
        <v>3.8</v>
      </c>
      <c r="AU34" s="22">
        <v>0</v>
      </c>
      <c r="AV34" s="22">
        <v>1025.2</v>
      </c>
      <c r="AW34" s="22">
        <v>1023.4</v>
      </c>
      <c r="AX34" s="2">
        <v>36</v>
      </c>
    </row>
    <row r="35" spans="2:50" x14ac:dyDescent="0.25">
      <c r="B35" s="5"/>
      <c r="C35" s="21">
        <v>34732</v>
      </c>
      <c r="D35" s="22">
        <v>15</v>
      </c>
      <c r="E35" s="22">
        <v>7.8</v>
      </c>
      <c r="F35" s="22">
        <f t="shared" si="0"/>
        <v>11.4</v>
      </c>
      <c r="G35" s="22">
        <v>0</v>
      </c>
      <c r="H35" s="22">
        <v>1030.5999999999999</v>
      </c>
      <c r="I35" s="22">
        <v>1024.5999999999999</v>
      </c>
      <c r="J35" s="23">
        <v>16</v>
      </c>
      <c r="L35" s="5"/>
      <c r="M35" s="21">
        <v>35097</v>
      </c>
      <c r="N35" s="22">
        <v>14.2</v>
      </c>
      <c r="O35" s="22">
        <v>8</v>
      </c>
      <c r="P35" s="22">
        <f t="shared" si="1"/>
        <v>11.1</v>
      </c>
      <c r="Q35" s="22">
        <v>0.1</v>
      </c>
      <c r="R35" s="22">
        <v>1011.9</v>
      </c>
      <c r="S35" s="22">
        <v>1006.6</v>
      </c>
      <c r="T35" s="23">
        <v>36</v>
      </c>
      <c r="V35" s="5"/>
      <c r="W35" s="21">
        <v>35463</v>
      </c>
      <c r="X35" s="22">
        <v>13.8</v>
      </c>
      <c r="Y35" s="22">
        <v>8.6</v>
      </c>
      <c r="Z35" s="22">
        <v>11.2</v>
      </c>
      <c r="AA35" s="22">
        <v>0</v>
      </c>
      <c r="AB35" s="22">
        <v>1024.0999999999999</v>
      </c>
      <c r="AC35" s="22">
        <v>1023.1</v>
      </c>
      <c r="AD35" s="23">
        <v>12</v>
      </c>
      <c r="AF35" s="5"/>
      <c r="AG35" s="21">
        <v>35828</v>
      </c>
      <c r="AH35" s="22">
        <v>13.2</v>
      </c>
      <c r="AI35" s="22">
        <v>9.1999999999999993</v>
      </c>
      <c r="AJ35" s="22">
        <f t="shared" ref="AJ35:AJ61" si="3">(AH35+AI35)/2</f>
        <v>11.2</v>
      </c>
      <c r="AK35" s="22">
        <v>3.2</v>
      </c>
      <c r="AL35" s="22">
        <v>1009.8</v>
      </c>
      <c r="AM35" s="22">
        <v>1003.4</v>
      </c>
      <c r="AN35" s="23">
        <v>0</v>
      </c>
      <c r="AP35" s="5"/>
      <c r="AQ35" s="21">
        <v>36193</v>
      </c>
      <c r="AR35" s="22">
        <v>12.4</v>
      </c>
      <c r="AS35" s="22">
        <v>1</v>
      </c>
      <c r="AT35" s="22">
        <v>6.7</v>
      </c>
      <c r="AU35" s="22">
        <v>0</v>
      </c>
      <c r="AV35" s="22">
        <v>1028.0999999999999</v>
      </c>
      <c r="AW35" s="22">
        <v>1025.2</v>
      </c>
      <c r="AX35" s="2">
        <v>26</v>
      </c>
    </row>
    <row r="36" spans="2:50" x14ac:dyDescent="0.25">
      <c r="B36" s="5"/>
      <c r="C36" s="21">
        <v>34733</v>
      </c>
      <c r="D36" s="22">
        <v>14.2</v>
      </c>
      <c r="E36" s="22">
        <v>7</v>
      </c>
      <c r="F36" s="22">
        <f t="shared" si="0"/>
        <v>10.6</v>
      </c>
      <c r="G36" s="22">
        <v>0</v>
      </c>
      <c r="H36" s="22">
        <v>1034</v>
      </c>
      <c r="I36" s="22">
        <v>1030.5999999999999</v>
      </c>
      <c r="J36" s="23">
        <v>21</v>
      </c>
      <c r="L36" s="5"/>
      <c r="M36" s="21">
        <v>35098</v>
      </c>
      <c r="N36" s="22">
        <v>16.399999999999999</v>
      </c>
      <c r="O36" s="22">
        <v>7.4</v>
      </c>
      <c r="P36" s="22">
        <f t="shared" si="1"/>
        <v>11.899999999999999</v>
      </c>
      <c r="Q36" s="22">
        <v>0</v>
      </c>
      <c r="R36" s="22">
        <v>1013.8</v>
      </c>
      <c r="S36" s="22">
        <v>1001.9</v>
      </c>
      <c r="T36" s="23">
        <v>23</v>
      </c>
      <c r="V36" s="5"/>
      <c r="W36" s="21">
        <v>35464</v>
      </c>
      <c r="X36" s="22">
        <v>12</v>
      </c>
      <c r="Y36" s="22">
        <v>10.199999999999999</v>
      </c>
      <c r="Z36" s="22">
        <v>11.1</v>
      </c>
      <c r="AA36" s="22">
        <v>0.1</v>
      </c>
      <c r="AB36" s="22">
        <v>1024.8</v>
      </c>
      <c r="AC36" s="22">
        <v>1023.7</v>
      </c>
      <c r="AD36" s="23">
        <v>20</v>
      </c>
      <c r="AF36" s="5"/>
      <c r="AG36" s="21">
        <v>35829</v>
      </c>
      <c r="AH36" s="22">
        <v>15</v>
      </c>
      <c r="AI36" s="22">
        <v>11.4</v>
      </c>
      <c r="AJ36" s="22">
        <f t="shared" si="3"/>
        <v>13.2</v>
      </c>
      <c r="AK36" s="22">
        <v>2.4</v>
      </c>
      <c r="AL36" s="22">
        <v>1003.4</v>
      </c>
      <c r="AM36" s="22">
        <v>1000</v>
      </c>
      <c r="AN36" s="23">
        <v>30</v>
      </c>
      <c r="AP36" s="5"/>
      <c r="AQ36" s="21">
        <v>36194</v>
      </c>
      <c r="AR36" s="22">
        <v>13.6</v>
      </c>
      <c r="AS36" s="22">
        <v>4</v>
      </c>
      <c r="AT36" s="22">
        <v>8.8000000000000007</v>
      </c>
      <c r="AU36" s="22">
        <v>0</v>
      </c>
      <c r="AV36" s="22">
        <v>1030.5999999999999</v>
      </c>
      <c r="AW36" s="22">
        <v>1027.9000000000001</v>
      </c>
      <c r="AX36" s="2">
        <v>34</v>
      </c>
    </row>
    <row r="37" spans="2:50" x14ac:dyDescent="0.25">
      <c r="B37" s="5"/>
      <c r="C37" s="21">
        <v>34734</v>
      </c>
      <c r="D37" s="22">
        <v>17.8</v>
      </c>
      <c r="E37" s="22">
        <v>6.6</v>
      </c>
      <c r="F37" s="22">
        <f t="shared" si="0"/>
        <v>12.2</v>
      </c>
      <c r="G37" s="22">
        <v>0</v>
      </c>
      <c r="H37" s="22">
        <v>1032.5</v>
      </c>
      <c r="I37" s="22">
        <v>1030.5999999999999</v>
      </c>
      <c r="J37" s="23">
        <v>20</v>
      </c>
      <c r="L37" s="5"/>
      <c r="M37" s="21">
        <v>35099</v>
      </c>
      <c r="N37" s="22">
        <v>13.4</v>
      </c>
      <c r="O37" s="22">
        <v>6.6</v>
      </c>
      <c r="P37" s="22">
        <f t="shared" si="1"/>
        <v>10</v>
      </c>
      <c r="Q37" s="22">
        <v>0</v>
      </c>
      <c r="R37" s="22">
        <v>1012.4</v>
      </c>
      <c r="S37" s="22">
        <v>1009.2</v>
      </c>
      <c r="T37" s="23">
        <v>30</v>
      </c>
      <c r="V37" s="5"/>
      <c r="W37" s="21">
        <v>35465</v>
      </c>
      <c r="X37" s="22">
        <v>13.2</v>
      </c>
      <c r="Y37" s="22">
        <v>9.6</v>
      </c>
      <c r="Z37" s="22">
        <v>11.4</v>
      </c>
      <c r="AA37" s="22">
        <v>0</v>
      </c>
      <c r="AB37" s="22">
        <v>1026.5999999999999</v>
      </c>
      <c r="AC37" s="22">
        <v>1024.8</v>
      </c>
      <c r="AD37" s="23">
        <v>18</v>
      </c>
      <c r="AF37" s="5"/>
      <c r="AG37" s="21">
        <v>35830</v>
      </c>
      <c r="AH37" s="22">
        <v>12.6</v>
      </c>
      <c r="AI37" s="22">
        <v>10.8</v>
      </c>
      <c r="AJ37" s="22">
        <f t="shared" si="3"/>
        <v>11.7</v>
      </c>
      <c r="AK37" s="22">
        <v>0.2</v>
      </c>
      <c r="AL37" s="22">
        <v>1010.6</v>
      </c>
      <c r="AM37" s="22">
        <v>1002.6</v>
      </c>
      <c r="AN37" s="23">
        <v>0</v>
      </c>
      <c r="AP37" s="5"/>
      <c r="AQ37" s="21">
        <v>36195</v>
      </c>
      <c r="AR37" s="22">
        <v>15.6</v>
      </c>
      <c r="AS37" s="22">
        <v>5.4</v>
      </c>
      <c r="AT37" s="22">
        <v>10.5</v>
      </c>
      <c r="AU37" s="22">
        <v>0</v>
      </c>
      <c r="AV37" s="22">
        <v>1027.9000000000001</v>
      </c>
      <c r="AW37" s="22">
        <v>1022.6</v>
      </c>
      <c r="AX37" s="2">
        <v>30</v>
      </c>
    </row>
    <row r="38" spans="2:50" x14ac:dyDescent="0.25">
      <c r="B38" s="5"/>
      <c r="C38" s="21">
        <v>34735</v>
      </c>
      <c r="D38" s="22">
        <v>20.2</v>
      </c>
      <c r="E38" s="22">
        <v>9</v>
      </c>
      <c r="F38" s="22">
        <f t="shared" si="0"/>
        <v>14.6</v>
      </c>
      <c r="G38" s="22">
        <v>0</v>
      </c>
      <c r="H38" s="22">
        <v>1031.9000000000001</v>
      </c>
      <c r="I38" s="22">
        <v>1028.4000000000001</v>
      </c>
      <c r="J38" s="23">
        <v>34</v>
      </c>
      <c r="L38" s="5"/>
      <c r="M38" s="21">
        <v>35100</v>
      </c>
      <c r="N38" s="22">
        <v>12.4</v>
      </c>
      <c r="O38" s="22">
        <v>3.6</v>
      </c>
      <c r="P38" s="22">
        <f t="shared" si="1"/>
        <v>8</v>
      </c>
      <c r="Q38" s="22">
        <v>0</v>
      </c>
      <c r="R38" s="22">
        <v>1011.4</v>
      </c>
      <c r="S38" s="22">
        <v>1002.6</v>
      </c>
      <c r="T38" s="23">
        <v>32</v>
      </c>
      <c r="V38" s="5"/>
      <c r="W38" s="21">
        <v>35466</v>
      </c>
      <c r="X38" s="22">
        <v>15</v>
      </c>
      <c r="Y38" s="22">
        <v>7.2</v>
      </c>
      <c r="Z38" s="22">
        <v>11.1</v>
      </c>
      <c r="AA38" s="22">
        <v>0</v>
      </c>
      <c r="AB38" s="22">
        <v>1026.2</v>
      </c>
      <c r="AC38" s="22">
        <v>1023.9</v>
      </c>
      <c r="AD38" s="23">
        <v>26</v>
      </c>
      <c r="AF38" s="5"/>
      <c r="AG38" s="21">
        <v>35831</v>
      </c>
      <c r="AH38" s="22">
        <v>15.8</v>
      </c>
      <c r="AI38" s="22">
        <v>8.8000000000000007</v>
      </c>
      <c r="AJ38" s="22">
        <f t="shared" si="3"/>
        <v>12.3</v>
      </c>
      <c r="AK38" s="22">
        <v>0</v>
      </c>
      <c r="AL38" s="22">
        <v>1015.9</v>
      </c>
      <c r="AM38" s="22">
        <v>1010.6</v>
      </c>
      <c r="AN38" s="23">
        <v>30</v>
      </c>
      <c r="AP38" s="5"/>
      <c r="AQ38" s="21">
        <v>36196</v>
      </c>
      <c r="AR38" s="22">
        <v>14.6</v>
      </c>
      <c r="AS38" s="22">
        <v>5.8</v>
      </c>
      <c r="AT38" s="22">
        <v>10.199999999999999</v>
      </c>
      <c r="AU38" s="22">
        <v>0</v>
      </c>
      <c r="AV38" s="22">
        <v>1022.6</v>
      </c>
      <c r="AW38" s="22">
        <v>1015.9</v>
      </c>
      <c r="AX38" s="2">
        <v>22</v>
      </c>
    </row>
    <row r="39" spans="2:50" x14ac:dyDescent="0.25">
      <c r="B39" s="5"/>
      <c r="C39" s="21">
        <v>34736</v>
      </c>
      <c r="D39" s="22">
        <v>15</v>
      </c>
      <c r="E39" s="22">
        <v>10.199999999999999</v>
      </c>
      <c r="F39" s="22">
        <f t="shared" si="0"/>
        <v>12.6</v>
      </c>
      <c r="G39" s="22">
        <v>0</v>
      </c>
      <c r="H39" s="22">
        <v>1028.4000000000001</v>
      </c>
      <c r="I39" s="22">
        <v>1023.9</v>
      </c>
      <c r="J39" s="23">
        <v>24</v>
      </c>
      <c r="L39" s="5"/>
      <c r="M39" s="21">
        <v>35101</v>
      </c>
      <c r="N39" s="22">
        <v>13.6</v>
      </c>
      <c r="O39" s="22">
        <v>8.6</v>
      </c>
      <c r="P39" s="22">
        <f t="shared" si="1"/>
        <v>11.1</v>
      </c>
      <c r="Q39" s="22">
        <v>0</v>
      </c>
      <c r="R39" s="22">
        <v>1006.6</v>
      </c>
      <c r="S39" s="22">
        <v>995.9</v>
      </c>
      <c r="T39" s="23">
        <v>40</v>
      </c>
      <c r="V39" s="5"/>
      <c r="W39" s="21">
        <v>35467</v>
      </c>
      <c r="X39" s="22">
        <v>16</v>
      </c>
      <c r="Y39" s="22">
        <v>7.4</v>
      </c>
      <c r="Z39" s="22">
        <v>11.7</v>
      </c>
      <c r="AA39" s="22">
        <v>0</v>
      </c>
      <c r="AB39" s="22">
        <v>1030.5999999999999</v>
      </c>
      <c r="AC39" s="22">
        <v>1025.8</v>
      </c>
      <c r="AD39" s="23">
        <v>34</v>
      </c>
      <c r="AF39" s="5"/>
      <c r="AG39" s="21">
        <v>35832</v>
      </c>
      <c r="AH39" s="22">
        <v>13</v>
      </c>
      <c r="AI39" s="22">
        <v>7</v>
      </c>
      <c r="AJ39" s="22">
        <f t="shared" si="3"/>
        <v>10</v>
      </c>
      <c r="AK39" s="22">
        <v>0</v>
      </c>
      <c r="AL39" s="22">
        <v>1021.2</v>
      </c>
      <c r="AM39" s="22">
        <v>1015.9</v>
      </c>
      <c r="AN39" s="23">
        <v>0</v>
      </c>
      <c r="AP39" s="5"/>
      <c r="AQ39" s="21">
        <v>36197</v>
      </c>
      <c r="AR39" s="22">
        <v>14.2</v>
      </c>
      <c r="AS39" s="22">
        <v>7.2</v>
      </c>
      <c r="AT39" s="22">
        <v>10.7</v>
      </c>
      <c r="AU39" s="22">
        <v>0</v>
      </c>
      <c r="AV39" s="22">
        <v>1016.4</v>
      </c>
      <c r="AW39" s="22">
        <v>1014.3</v>
      </c>
      <c r="AX39" s="2">
        <v>18</v>
      </c>
    </row>
    <row r="40" spans="2:50" x14ac:dyDescent="0.25">
      <c r="B40" s="5"/>
      <c r="C40" s="21">
        <v>34737</v>
      </c>
      <c r="D40" s="22">
        <v>15.6</v>
      </c>
      <c r="E40" s="22">
        <v>9.6</v>
      </c>
      <c r="F40" s="22">
        <f t="shared" si="0"/>
        <v>12.6</v>
      </c>
      <c r="G40" s="22">
        <v>0</v>
      </c>
      <c r="H40" s="22">
        <v>1023.9</v>
      </c>
      <c r="I40" s="22">
        <v>1019.9</v>
      </c>
      <c r="J40" s="23">
        <v>16</v>
      </c>
      <c r="L40" s="5"/>
      <c r="M40" s="21">
        <v>35102</v>
      </c>
      <c r="N40" s="22">
        <v>13</v>
      </c>
      <c r="O40" s="22">
        <v>5.8</v>
      </c>
      <c r="P40" s="22">
        <f t="shared" si="1"/>
        <v>9.4</v>
      </c>
      <c r="Q40" s="22">
        <v>0</v>
      </c>
      <c r="R40" s="22">
        <v>1007.9</v>
      </c>
      <c r="S40" s="22">
        <v>998.6</v>
      </c>
      <c r="T40" s="23">
        <v>50</v>
      </c>
      <c r="V40" s="5"/>
      <c r="W40" s="21">
        <v>35468</v>
      </c>
      <c r="X40" s="22">
        <v>15.8</v>
      </c>
      <c r="Y40" s="22">
        <v>6.6</v>
      </c>
      <c r="Z40" s="22">
        <v>11.2</v>
      </c>
      <c r="AA40" s="22">
        <v>0</v>
      </c>
      <c r="AB40" s="22">
        <v>1031.4000000000001</v>
      </c>
      <c r="AC40" s="22">
        <v>1029.2</v>
      </c>
      <c r="AD40" s="23">
        <v>16</v>
      </c>
      <c r="AF40" s="5"/>
      <c r="AG40" s="21">
        <v>35833</v>
      </c>
      <c r="AH40" s="22">
        <v>14.2</v>
      </c>
      <c r="AI40" s="22">
        <v>4.5999999999999996</v>
      </c>
      <c r="AJ40" s="22">
        <f t="shared" si="3"/>
        <v>9.3999999999999986</v>
      </c>
      <c r="AK40" s="22">
        <v>0</v>
      </c>
      <c r="AL40" s="22">
        <v>1023.9</v>
      </c>
      <c r="AM40" s="22">
        <v>1021.2</v>
      </c>
      <c r="AN40" s="23">
        <v>23</v>
      </c>
      <c r="AP40" s="5"/>
      <c r="AQ40" s="21">
        <v>36198</v>
      </c>
      <c r="AR40" s="22">
        <v>15</v>
      </c>
      <c r="AS40" s="22">
        <v>6</v>
      </c>
      <c r="AT40" s="22">
        <v>10.5</v>
      </c>
      <c r="AU40" s="22">
        <v>0</v>
      </c>
      <c r="AV40" s="22">
        <v>1014.6</v>
      </c>
      <c r="AW40" s="22">
        <v>1007.9</v>
      </c>
      <c r="AX40" s="2">
        <v>26</v>
      </c>
    </row>
    <row r="41" spans="2:50" x14ac:dyDescent="0.25">
      <c r="B41" s="5"/>
      <c r="C41" s="21">
        <v>34738</v>
      </c>
      <c r="D41" s="22">
        <v>18.600000000000001</v>
      </c>
      <c r="E41" s="22">
        <v>8.6</v>
      </c>
      <c r="F41" s="22">
        <f t="shared" si="0"/>
        <v>13.600000000000001</v>
      </c>
      <c r="G41" s="22">
        <v>0</v>
      </c>
      <c r="H41" s="22">
        <v>1019.9</v>
      </c>
      <c r="I41" s="22">
        <v>1013.2</v>
      </c>
      <c r="J41" s="23">
        <v>42</v>
      </c>
      <c r="L41" s="5"/>
      <c r="M41" s="21">
        <v>35103</v>
      </c>
      <c r="N41" s="22">
        <v>16.2</v>
      </c>
      <c r="O41" s="22">
        <v>7.4</v>
      </c>
      <c r="P41" s="22">
        <f t="shared" si="1"/>
        <v>11.8</v>
      </c>
      <c r="Q41" s="22">
        <v>0</v>
      </c>
      <c r="R41" s="22">
        <v>1018.6</v>
      </c>
      <c r="S41" s="22">
        <v>1002.6</v>
      </c>
      <c r="T41" s="23">
        <v>62</v>
      </c>
      <c r="V41" s="5"/>
      <c r="W41" s="21">
        <v>35469</v>
      </c>
      <c r="X41" s="22">
        <v>14</v>
      </c>
      <c r="Y41" s="22">
        <v>4.5999999999999996</v>
      </c>
      <c r="Z41" s="22">
        <v>9.3000000000000007</v>
      </c>
      <c r="AA41" s="22">
        <v>0</v>
      </c>
      <c r="AB41" s="22">
        <v>1033.2</v>
      </c>
      <c r="AC41" s="22">
        <v>1030.5999999999999</v>
      </c>
      <c r="AD41" s="23">
        <v>23</v>
      </c>
      <c r="AF41" s="5"/>
      <c r="AG41" s="21">
        <v>35834</v>
      </c>
      <c r="AH41" s="22">
        <v>15.6</v>
      </c>
      <c r="AI41" s="22">
        <v>5.2</v>
      </c>
      <c r="AJ41" s="22">
        <f t="shared" si="3"/>
        <v>10.4</v>
      </c>
      <c r="AK41" s="22">
        <v>0</v>
      </c>
      <c r="AL41" s="22">
        <v>1025.8</v>
      </c>
      <c r="AM41" s="22">
        <v>1022.8</v>
      </c>
      <c r="AN41" s="23">
        <v>18</v>
      </c>
      <c r="AP41" s="5"/>
      <c r="AQ41" s="21">
        <v>36199</v>
      </c>
      <c r="AR41" s="22">
        <v>14.2</v>
      </c>
      <c r="AS41" s="22">
        <v>8.1999999999999993</v>
      </c>
      <c r="AT41" s="22">
        <v>11.2</v>
      </c>
      <c r="AU41" s="22">
        <v>0</v>
      </c>
      <c r="AV41" s="22">
        <v>1013.2</v>
      </c>
      <c r="AW41" s="22">
        <v>1009.2</v>
      </c>
      <c r="AX41" s="2">
        <v>36</v>
      </c>
    </row>
    <row r="42" spans="2:50" x14ac:dyDescent="0.25">
      <c r="B42" s="5"/>
      <c r="C42" s="21">
        <v>34739</v>
      </c>
      <c r="D42" s="22">
        <v>19.399999999999999</v>
      </c>
      <c r="E42" s="22">
        <v>10.199999999999999</v>
      </c>
      <c r="F42" s="22">
        <f t="shared" si="0"/>
        <v>14.799999999999999</v>
      </c>
      <c r="G42" s="22">
        <v>0</v>
      </c>
      <c r="H42" s="22">
        <v>1013.2</v>
      </c>
      <c r="I42" s="22">
        <v>1009.8</v>
      </c>
      <c r="J42" s="23">
        <v>47</v>
      </c>
      <c r="L42" s="5"/>
      <c r="M42" s="21">
        <v>35104</v>
      </c>
      <c r="N42" s="22">
        <v>14.2</v>
      </c>
      <c r="O42" s="22">
        <v>5.2</v>
      </c>
      <c r="P42" s="22">
        <f t="shared" si="1"/>
        <v>9.6999999999999993</v>
      </c>
      <c r="Q42" s="22">
        <v>0</v>
      </c>
      <c r="R42" s="22">
        <v>1019.9</v>
      </c>
      <c r="S42" s="22">
        <v>1013.2</v>
      </c>
      <c r="T42" s="23">
        <v>30</v>
      </c>
      <c r="V42" s="5"/>
      <c r="W42" s="21">
        <v>35470</v>
      </c>
      <c r="X42" s="22">
        <v>16.2</v>
      </c>
      <c r="Y42" s="22">
        <v>5.2</v>
      </c>
      <c r="Z42" s="22">
        <v>10.7</v>
      </c>
      <c r="AA42" s="22">
        <v>0</v>
      </c>
      <c r="AB42" s="22">
        <v>1030.5999999999999</v>
      </c>
      <c r="AC42" s="22">
        <v>1028.5999999999999</v>
      </c>
      <c r="AD42" s="23">
        <v>24</v>
      </c>
      <c r="AF42" s="5"/>
      <c r="AG42" s="21">
        <v>35835</v>
      </c>
      <c r="AH42" s="22">
        <v>15.6</v>
      </c>
      <c r="AI42" s="22">
        <v>7.2</v>
      </c>
      <c r="AJ42" s="22">
        <f t="shared" si="3"/>
        <v>11.4</v>
      </c>
      <c r="AK42" s="22">
        <v>0</v>
      </c>
      <c r="AL42" s="22">
        <v>1028.2</v>
      </c>
      <c r="AM42" s="22">
        <v>1025.8</v>
      </c>
      <c r="AN42" s="23">
        <v>18</v>
      </c>
      <c r="AP42" s="5"/>
      <c r="AQ42" s="21">
        <v>36200</v>
      </c>
      <c r="AR42" s="22">
        <v>14.8</v>
      </c>
      <c r="AS42" s="22">
        <v>9.1999999999999993</v>
      </c>
      <c r="AT42" s="22">
        <v>12</v>
      </c>
      <c r="AU42" s="22">
        <v>0</v>
      </c>
      <c r="AV42" s="22">
        <v>1010.6</v>
      </c>
      <c r="AW42" s="22">
        <v>999.9</v>
      </c>
      <c r="AX42" s="2">
        <v>63</v>
      </c>
    </row>
    <row r="43" spans="2:50" x14ac:dyDescent="0.25">
      <c r="B43" s="5"/>
      <c r="C43" s="21">
        <v>34740</v>
      </c>
      <c r="D43" s="22">
        <v>14</v>
      </c>
      <c r="E43" s="22">
        <v>11.6</v>
      </c>
      <c r="F43" s="22">
        <f t="shared" si="0"/>
        <v>12.8</v>
      </c>
      <c r="G43" s="22">
        <v>0</v>
      </c>
      <c r="H43" s="22">
        <v>1017.2</v>
      </c>
      <c r="I43" s="22">
        <v>1009.8</v>
      </c>
      <c r="J43" s="23">
        <v>28</v>
      </c>
      <c r="L43" s="5"/>
      <c r="M43" s="21">
        <v>35105</v>
      </c>
      <c r="N43" s="22">
        <v>13</v>
      </c>
      <c r="O43" s="22">
        <v>7.8</v>
      </c>
      <c r="P43" s="22">
        <f t="shared" si="1"/>
        <v>10.4</v>
      </c>
      <c r="Q43" s="22">
        <v>0.1</v>
      </c>
      <c r="R43" s="22">
        <v>1019.9</v>
      </c>
      <c r="S43" s="22">
        <v>1014.6</v>
      </c>
      <c r="T43" s="23">
        <v>14</v>
      </c>
      <c r="V43" s="5"/>
      <c r="W43" s="21">
        <v>35471</v>
      </c>
      <c r="X43" s="22">
        <v>15.8</v>
      </c>
      <c r="Y43" s="22">
        <v>6.8</v>
      </c>
      <c r="Z43" s="22">
        <v>11.3</v>
      </c>
      <c r="AA43" s="22">
        <v>0</v>
      </c>
      <c r="AB43" s="22">
        <v>1029.2</v>
      </c>
      <c r="AC43" s="22">
        <v>1025.2</v>
      </c>
      <c r="AD43" s="23">
        <v>21</v>
      </c>
      <c r="AF43" s="5"/>
      <c r="AG43" s="21">
        <v>35836</v>
      </c>
      <c r="AH43" s="22">
        <v>15.2</v>
      </c>
      <c r="AI43" s="22">
        <v>6.2</v>
      </c>
      <c r="AJ43" s="22">
        <f t="shared" si="3"/>
        <v>10.7</v>
      </c>
      <c r="AK43" s="22">
        <v>0</v>
      </c>
      <c r="AL43" s="22">
        <v>1030.5999999999999</v>
      </c>
      <c r="AM43" s="22">
        <v>1027.8</v>
      </c>
      <c r="AN43" s="23">
        <v>0</v>
      </c>
      <c r="AP43" s="5"/>
      <c r="AQ43" s="21">
        <v>36201</v>
      </c>
      <c r="AR43" s="22">
        <v>11.6</v>
      </c>
      <c r="AS43" s="22">
        <v>4.8</v>
      </c>
      <c r="AT43" s="22">
        <v>8.1999999999999993</v>
      </c>
      <c r="AU43" s="22">
        <v>0</v>
      </c>
      <c r="AV43" s="22">
        <v>1010.6</v>
      </c>
      <c r="AW43" s="22">
        <v>1001.2</v>
      </c>
      <c r="AX43" s="2">
        <v>40</v>
      </c>
    </row>
    <row r="44" spans="2:50" x14ac:dyDescent="0.25">
      <c r="B44" s="5"/>
      <c r="C44" s="21">
        <v>34741</v>
      </c>
      <c r="D44" s="22">
        <v>16</v>
      </c>
      <c r="E44" s="22">
        <v>9.6</v>
      </c>
      <c r="F44" s="22">
        <f t="shared" si="0"/>
        <v>12.8</v>
      </c>
      <c r="G44" s="22">
        <v>0</v>
      </c>
      <c r="H44" s="22">
        <v>1019.9</v>
      </c>
      <c r="I44" s="22">
        <v>1017.2</v>
      </c>
      <c r="J44" s="23">
        <v>30</v>
      </c>
      <c r="L44" s="5"/>
      <c r="M44" s="21">
        <v>35106</v>
      </c>
      <c r="N44" s="22">
        <v>13.4</v>
      </c>
      <c r="O44" s="22">
        <v>6.4</v>
      </c>
      <c r="P44" s="22">
        <f t="shared" si="1"/>
        <v>9.9</v>
      </c>
      <c r="Q44" s="22">
        <v>0</v>
      </c>
      <c r="R44" s="22">
        <v>1021.6</v>
      </c>
      <c r="S44" s="22">
        <v>1018.6</v>
      </c>
      <c r="T44" s="23">
        <v>21</v>
      </c>
      <c r="V44" s="5"/>
      <c r="W44" s="21">
        <v>35472</v>
      </c>
      <c r="X44" s="22">
        <v>14.6</v>
      </c>
      <c r="Y44" s="22">
        <v>7.6</v>
      </c>
      <c r="Z44" s="22">
        <v>11.1</v>
      </c>
      <c r="AA44" s="22">
        <v>0</v>
      </c>
      <c r="AB44" s="22">
        <v>1027.9000000000001</v>
      </c>
      <c r="AC44" s="22">
        <v>1026</v>
      </c>
      <c r="AD44" s="23">
        <v>14</v>
      </c>
      <c r="AF44" s="5"/>
      <c r="AG44" s="21">
        <v>35837</v>
      </c>
      <c r="AH44" s="22">
        <v>16.600000000000001</v>
      </c>
      <c r="AI44" s="22">
        <v>7.6</v>
      </c>
      <c r="AJ44" s="22">
        <f t="shared" si="3"/>
        <v>12.100000000000001</v>
      </c>
      <c r="AK44" s="22">
        <v>0</v>
      </c>
      <c r="AL44" s="22">
        <v>1030.5999999999999</v>
      </c>
      <c r="AM44" s="22">
        <v>1029</v>
      </c>
      <c r="AN44" s="23">
        <v>12</v>
      </c>
      <c r="AP44" s="5"/>
      <c r="AQ44" s="21">
        <v>36202</v>
      </c>
      <c r="AR44" s="22">
        <v>11.4</v>
      </c>
      <c r="AS44" s="22">
        <v>3</v>
      </c>
      <c r="AT44" s="22">
        <v>7.2</v>
      </c>
      <c r="AU44" s="22">
        <v>0</v>
      </c>
      <c r="AV44" s="22">
        <v>1014.2</v>
      </c>
      <c r="AW44" s="22">
        <v>1010.6</v>
      </c>
      <c r="AX44" s="2">
        <v>32</v>
      </c>
    </row>
    <row r="45" spans="2:50" x14ac:dyDescent="0.25">
      <c r="B45" s="5"/>
      <c r="C45" s="21">
        <v>34742</v>
      </c>
      <c r="D45" s="22">
        <v>17.2</v>
      </c>
      <c r="E45" s="22">
        <v>10.8</v>
      </c>
      <c r="F45" s="22">
        <f t="shared" si="0"/>
        <v>14</v>
      </c>
      <c r="G45" s="22">
        <v>0</v>
      </c>
      <c r="H45" s="22">
        <v>1022.6</v>
      </c>
      <c r="I45" s="22">
        <v>1019.5</v>
      </c>
      <c r="J45" s="23">
        <v>21</v>
      </c>
      <c r="L45" s="5"/>
      <c r="M45" s="21">
        <v>35107</v>
      </c>
      <c r="N45" s="22">
        <v>16.2</v>
      </c>
      <c r="O45" s="22">
        <v>6</v>
      </c>
      <c r="P45" s="22">
        <f t="shared" si="1"/>
        <v>11.1</v>
      </c>
      <c r="Q45" s="22">
        <v>0</v>
      </c>
      <c r="R45" s="22">
        <v>1021.6</v>
      </c>
      <c r="S45" s="22">
        <v>1011.9</v>
      </c>
      <c r="T45" s="23">
        <v>46</v>
      </c>
      <c r="V45" s="5"/>
      <c r="W45" s="21">
        <v>35473</v>
      </c>
      <c r="X45" s="22">
        <v>18.600000000000001</v>
      </c>
      <c r="Y45" s="22">
        <v>11.2</v>
      </c>
      <c r="Z45" s="22">
        <v>14.9</v>
      </c>
      <c r="AA45" s="22">
        <v>0</v>
      </c>
      <c r="AB45" s="22">
        <v>1026</v>
      </c>
      <c r="AC45" s="22">
        <v>1020.4</v>
      </c>
      <c r="AD45" s="23">
        <v>21</v>
      </c>
      <c r="AF45" s="5"/>
      <c r="AG45" s="21">
        <v>35838</v>
      </c>
      <c r="AH45" s="22">
        <v>16</v>
      </c>
      <c r="AI45" s="22">
        <v>9</v>
      </c>
      <c r="AJ45" s="22">
        <f t="shared" si="3"/>
        <v>12.5</v>
      </c>
      <c r="AK45" s="22">
        <v>0</v>
      </c>
      <c r="AL45" s="22">
        <v>1031.9000000000001</v>
      </c>
      <c r="AM45" s="22">
        <v>1029.7</v>
      </c>
      <c r="AN45" s="23">
        <v>7</v>
      </c>
      <c r="AP45" s="5"/>
      <c r="AQ45" s="21">
        <v>36203</v>
      </c>
      <c r="AR45" s="22">
        <v>9.8000000000000007</v>
      </c>
      <c r="AS45" s="22">
        <v>1</v>
      </c>
      <c r="AT45" s="22">
        <v>5.4</v>
      </c>
      <c r="AU45" s="22">
        <v>0</v>
      </c>
      <c r="AV45" s="22">
        <v>1017.4</v>
      </c>
      <c r="AW45" s="22">
        <v>1014.2</v>
      </c>
      <c r="AX45" s="2">
        <v>14</v>
      </c>
    </row>
    <row r="46" spans="2:50" x14ac:dyDescent="0.25">
      <c r="B46" s="5"/>
      <c r="C46" s="21">
        <v>34743</v>
      </c>
      <c r="D46" s="22">
        <v>17.399999999999999</v>
      </c>
      <c r="E46" s="22">
        <v>11.6</v>
      </c>
      <c r="F46" s="22">
        <f t="shared" si="0"/>
        <v>14.5</v>
      </c>
      <c r="G46" s="22">
        <v>0.1</v>
      </c>
      <c r="H46" s="22">
        <v>1021.2</v>
      </c>
      <c r="I46" s="22">
        <v>1017.2</v>
      </c>
      <c r="J46" s="23">
        <v>44</v>
      </c>
      <c r="L46" s="5"/>
      <c r="M46" s="21">
        <v>35108</v>
      </c>
      <c r="N46" s="22">
        <v>15</v>
      </c>
      <c r="O46" s="22">
        <v>9.6</v>
      </c>
      <c r="P46" s="22">
        <f t="shared" si="1"/>
        <v>12.3</v>
      </c>
      <c r="Q46" s="22">
        <v>9.1999999999999993</v>
      </c>
      <c r="R46" s="22">
        <v>1011.9</v>
      </c>
      <c r="S46" s="22">
        <v>1010</v>
      </c>
      <c r="T46" s="23">
        <v>60</v>
      </c>
      <c r="V46" s="5"/>
      <c r="W46" s="21">
        <v>35474</v>
      </c>
      <c r="X46" s="22">
        <v>17.2</v>
      </c>
      <c r="Y46" s="22">
        <v>11.2</v>
      </c>
      <c r="Z46" s="22">
        <v>14.2</v>
      </c>
      <c r="AA46" s="22">
        <v>0</v>
      </c>
      <c r="AB46" s="22">
        <v>1020.4</v>
      </c>
      <c r="AC46" s="22">
        <v>1019</v>
      </c>
      <c r="AD46" s="23">
        <v>30</v>
      </c>
      <c r="AF46" s="5"/>
      <c r="AG46" s="21">
        <v>35839</v>
      </c>
      <c r="AH46" s="22">
        <v>16.2</v>
      </c>
      <c r="AI46" s="22">
        <v>6.6</v>
      </c>
      <c r="AJ46" s="22">
        <f t="shared" si="3"/>
        <v>11.399999999999999</v>
      </c>
      <c r="AK46" s="22">
        <v>0</v>
      </c>
      <c r="AL46" s="22">
        <v>1030.5999999999999</v>
      </c>
      <c r="AM46" s="22">
        <v>1028.9000000000001</v>
      </c>
      <c r="AN46" s="23">
        <v>24</v>
      </c>
      <c r="AP46" s="5"/>
      <c r="AQ46" s="21">
        <v>36204</v>
      </c>
      <c r="AR46" s="22">
        <v>9.1999999999999993</v>
      </c>
      <c r="AS46" s="22">
        <v>0.4</v>
      </c>
      <c r="AT46" s="22">
        <v>4.8</v>
      </c>
      <c r="AU46" s="22">
        <v>0</v>
      </c>
      <c r="AV46" s="22">
        <v>1021.2</v>
      </c>
      <c r="AW46" s="22">
        <v>1017.4</v>
      </c>
      <c r="AX46" s="2">
        <v>18</v>
      </c>
    </row>
    <row r="47" spans="2:50" x14ac:dyDescent="0.25">
      <c r="B47" s="5"/>
      <c r="C47" s="21">
        <v>34744</v>
      </c>
      <c r="D47" s="22">
        <v>20</v>
      </c>
      <c r="E47" s="22">
        <v>12.4</v>
      </c>
      <c r="F47" s="22">
        <f t="shared" si="0"/>
        <v>16.2</v>
      </c>
      <c r="G47" s="22">
        <v>0</v>
      </c>
      <c r="H47" s="22">
        <v>1022.9</v>
      </c>
      <c r="I47" s="22">
        <v>1018.6</v>
      </c>
      <c r="J47" s="23">
        <v>36</v>
      </c>
      <c r="L47" s="5"/>
      <c r="M47" s="21">
        <v>35109</v>
      </c>
      <c r="N47" s="22">
        <v>11.6</v>
      </c>
      <c r="O47" s="22">
        <v>6.8</v>
      </c>
      <c r="P47" s="22">
        <f t="shared" si="1"/>
        <v>9.1999999999999993</v>
      </c>
      <c r="Q47" s="22">
        <v>0.1</v>
      </c>
      <c r="R47" s="22">
        <v>1021.2</v>
      </c>
      <c r="S47" s="22">
        <v>1011.2</v>
      </c>
      <c r="T47" s="23">
        <v>31</v>
      </c>
      <c r="V47" s="5"/>
      <c r="W47" s="21">
        <v>35475</v>
      </c>
      <c r="X47" s="22">
        <v>20.2</v>
      </c>
      <c r="Y47" s="22">
        <v>13.4</v>
      </c>
      <c r="Z47" s="22">
        <v>16.8</v>
      </c>
      <c r="AA47" s="22">
        <v>0</v>
      </c>
      <c r="AB47" s="22">
        <v>1019</v>
      </c>
      <c r="AC47" s="22">
        <v>1009.2</v>
      </c>
      <c r="AD47" s="23">
        <v>54</v>
      </c>
      <c r="AF47" s="5"/>
      <c r="AG47" s="21">
        <v>35840</v>
      </c>
      <c r="AH47" s="22">
        <v>15.6</v>
      </c>
      <c r="AI47" s="22">
        <v>9.6</v>
      </c>
      <c r="AJ47" s="22">
        <f t="shared" si="3"/>
        <v>12.6</v>
      </c>
      <c r="AK47" s="22">
        <v>0</v>
      </c>
      <c r="AL47" s="22">
        <v>1029.4000000000001</v>
      </c>
      <c r="AM47" s="22">
        <v>1027.9000000000001</v>
      </c>
      <c r="AN47" s="23">
        <v>21</v>
      </c>
      <c r="AP47" s="5"/>
      <c r="AQ47" s="21">
        <v>36205</v>
      </c>
      <c r="AR47" s="22">
        <v>9.4</v>
      </c>
      <c r="AS47" s="22">
        <v>0.6</v>
      </c>
      <c r="AT47" s="22">
        <v>5</v>
      </c>
      <c r="AU47" s="22">
        <v>0</v>
      </c>
      <c r="AV47" s="22">
        <v>1022.9</v>
      </c>
      <c r="AW47" s="22">
        <v>1021.2</v>
      </c>
      <c r="AX47" s="2">
        <v>34</v>
      </c>
    </row>
    <row r="48" spans="2:50" x14ac:dyDescent="0.25">
      <c r="B48" s="5"/>
      <c r="C48" s="21">
        <v>34745</v>
      </c>
      <c r="D48" s="22">
        <v>20.6</v>
      </c>
      <c r="E48" s="22">
        <v>10.6</v>
      </c>
      <c r="F48" s="22">
        <f t="shared" si="0"/>
        <v>15.600000000000001</v>
      </c>
      <c r="G48" s="22">
        <v>0</v>
      </c>
      <c r="H48" s="22">
        <v>1023.9</v>
      </c>
      <c r="I48" s="22">
        <v>1022</v>
      </c>
      <c r="J48" s="23">
        <v>21</v>
      </c>
      <c r="L48" s="5"/>
      <c r="M48" s="21">
        <v>35110</v>
      </c>
      <c r="N48" s="22">
        <v>12.2</v>
      </c>
      <c r="O48" s="22">
        <v>3.6</v>
      </c>
      <c r="P48" s="22">
        <f t="shared" si="1"/>
        <v>7.8999999999999995</v>
      </c>
      <c r="Q48" s="22">
        <v>0</v>
      </c>
      <c r="R48" s="22">
        <v>1026.5999999999999</v>
      </c>
      <c r="S48" s="22">
        <v>1021.2</v>
      </c>
      <c r="T48" s="23">
        <v>30</v>
      </c>
      <c r="V48" s="5"/>
      <c r="W48" s="21">
        <v>35476</v>
      </c>
      <c r="X48" s="22">
        <v>21</v>
      </c>
      <c r="Y48" s="22">
        <v>10.199999999999999</v>
      </c>
      <c r="Z48" s="22">
        <v>15.6</v>
      </c>
      <c r="AA48" s="22">
        <v>0</v>
      </c>
      <c r="AB48" s="22">
        <v>1018.6</v>
      </c>
      <c r="AC48" s="22">
        <v>1009.2</v>
      </c>
      <c r="AD48" s="23">
        <v>56</v>
      </c>
      <c r="AF48" s="5"/>
      <c r="AG48" s="21">
        <v>35841</v>
      </c>
      <c r="AH48" s="22">
        <v>14.8</v>
      </c>
      <c r="AI48" s="22">
        <v>8.6</v>
      </c>
      <c r="AJ48" s="22">
        <f t="shared" si="3"/>
        <v>11.7</v>
      </c>
      <c r="AK48" s="22">
        <v>0</v>
      </c>
      <c r="AL48" s="22">
        <v>1028.0999999999999</v>
      </c>
      <c r="AM48" s="22">
        <v>1025.2</v>
      </c>
      <c r="AN48" s="23">
        <v>16</v>
      </c>
      <c r="AP48" s="5"/>
      <c r="AQ48" s="21">
        <v>36206</v>
      </c>
      <c r="AR48" s="22">
        <v>11.2</v>
      </c>
      <c r="AS48" s="22">
        <v>0.2</v>
      </c>
      <c r="AT48" s="22">
        <v>5.6999999999999993</v>
      </c>
      <c r="AU48" s="22">
        <v>0</v>
      </c>
      <c r="AV48" s="22">
        <v>1024.2</v>
      </c>
      <c r="AW48" s="22">
        <v>1022.9</v>
      </c>
      <c r="AX48" s="2">
        <v>22</v>
      </c>
    </row>
    <row r="49" spans="2:50" x14ac:dyDescent="0.25">
      <c r="B49" s="5"/>
      <c r="C49" s="21">
        <v>34746</v>
      </c>
      <c r="D49" s="22">
        <v>17.2</v>
      </c>
      <c r="E49" s="22">
        <v>12.8</v>
      </c>
      <c r="F49" s="22">
        <f t="shared" si="0"/>
        <v>15</v>
      </c>
      <c r="G49" s="22">
        <v>0</v>
      </c>
      <c r="H49" s="22">
        <v>1027.9000000000001</v>
      </c>
      <c r="I49" s="22">
        <v>1023.2</v>
      </c>
      <c r="J49" s="23">
        <v>30</v>
      </c>
      <c r="L49" s="5"/>
      <c r="M49" s="21">
        <v>35111</v>
      </c>
      <c r="N49" s="22">
        <v>12.6</v>
      </c>
      <c r="O49" s="22">
        <v>1.6</v>
      </c>
      <c r="P49" s="22">
        <f t="shared" si="1"/>
        <v>7.1</v>
      </c>
      <c r="Q49" s="22">
        <v>0</v>
      </c>
      <c r="R49" s="22">
        <v>1026.5999999999999</v>
      </c>
      <c r="S49" s="22">
        <v>1023.8</v>
      </c>
      <c r="T49" s="23">
        <v>36</v>
      </c>
      <c r="V49" s="5"/>
      <c r="W49" s="21">
        <v>35477</v>
      </c>
      <c r="X49" s="22">
        <v>14.6</v>
      </c>
      <c r="Y49" s="22">
        <v>6.6</v>
      </c>
      <c r="Z49" s="22">
        <v>10.6</v>
      </c>
      <c r="AA49" s="22">
        <v>0</v>
      </c>
      <c r="AB49" s="22">
        <v>1022.6</v>
      </c>
      <c r="AC49" s="22">
        <v>1018.6</v>
      </c>
      <c r="AD49" s="23">
        <v>26</v>
      </c>
      <c r="AF49" s="5"/>
      <c r="AG49" s="21">
        <v>35842</v>
      </c>
      <c r="AH49" s="22">
        <v>12.6</v>
      </c>
      <c r="AI49" s="22">
        <v>8.8000000000000007</v>
      </c>
      <c r="AJ49" s="22">
        <f t="shared" si="3"/>
        <v>10.7</v>
      </c>
      <c r="AK49" s="22">
        <v>0</v>
      </c>
      <c r="AL49" s="22">
        <v>1026.5999999999999</v>
      </c>
      <c r="AM49" s="22">
        <v>1023.8</v>
      </c>
      <c r="AN49" s="23">
        <v>18</v>
      </c>
      <c r="AP49" s="5"/>
      <c r="AQ49" s="21">
        <v>36207</v>
      </c>
      <c r="AR49" s="22">
        <v>14.4</v>
      </c>
      <c r="AS49" s="22">
        <v>6.2</v>
      </c>
      <c r="AT49" s="22">
        <v>10.3</v>
      </c>
      <c r="AU49" s="22">
        <v>0</v>
      </c>
      <c r="AV49" s="22">
        <v>1023.1</v>
      </c>
      <c r="AW49" s="22">
        <v>1018</v>
      </c>
      <c r="AX49" s="2">
        <v>27</v>
      </c>
    </row>
    <row r="50" spans="2:50" x14ac:dyDescent="0.25">
      <c r="B50" s="5"/>
      <c r="C50" s="21">
        <v>34747</v>
      </c>
      <c r="D50" s="22">
        <v>21.4</v>
      </c>
      <c r="E50" s="22">
        <v>11.6</v>
      </c>
      <c r="F50" s="22">
        <f t="shared" si="0"/>
        <v>16.5</v>
      </c>
      <c r="G50" s="22">
        <v>0</v>
      </c>
      <c r="H50" s="22">
        <v>1025.2</v>
      </c>
      <c r="I50" s="22">
        <v>1015.9</v>
      </c>
      <c r="J50" s="23">
        <v>54</v>
      </c>
      <c r="L50" s="5"/>
      <c r="M50" s="21">
        <v>35112</v>
      </c>
      <c r="N50" s="22">
        <v>17.600000000000001</v>
      </c>
      <c r="O50" s="22">
        <v>5.4</v>
      </c>
      <c r="P50" s="22">
        <f t="shared" si="1"/>
        <v>11.5</v>
      </c>
      <c r="Q50" s="22">
        <v>0</v>
      </c>
      <c r="R50" s="22">
        <v>1023.9</v>
      </c>
      <c r="S50" s="22">
        <v>1021.2</v>
      </c>
      <c r="T50" s="23">
        <v>38</v>
      </c>
      <c r="V50" s="5"/>
      <c r="W50" s="21">
        <v>35478</v>
      </c>
      <c r="X50" s="22">
        <v>15.8</v>
      </c>
      <c r="Y50" s="22">
        <v>6.8</v>
      </c>
      <c r="Z50" s="22">
        <v>11.3</v>
      </c>
      <c r="AA50" s="22">
        <v>0</v>
      </c>
      <c r="AB50" s="22">
        <v>1027.7</v>
      </c>
      <c r="AC50" s="22">
        <v>1022.6</v>
      </c>
      <c r="AD50" s="23">
        <v>21</v>
      </c>
      <c r="AF50" s="5"/>
      <c r="AG50" s="21">
        <v>35843</v>
      </c>
      <c r="AH50" s="22">
        <v>15</v>
      </c>
      <c r="AI50" s="22">
        <v>10.4</v>
      </c>
      <c r="AJ50" s="22">
        <f t="shared" si="3"/>
        <v>12.7</v>
      </c>
      <c r="AK50" s="22">
        <v>0</v>
      </c>
      <c r="AL50" s="22">
        <v>1027.9000000000001</v>
      </c>
      <c r="AM50" s="22">
        <v>1022.6</v>
      </c>
      <c r="AN50" s="23">
        <v>18</v>
      </c>
      <c r="AP50" s="5"/>
      <c r="AQ50" s="21">
        <v>36208</v>
      </c>
      <c r="AR50" s="22">
        <v>13.6</v>
      </c>
      <c r="AS50" s="22">
        <v>6.8</v>
      </c>
      <c r="AT50" s="22">
        <v>10.199999999999999</v>
      </c>
      <c r="AU50" s="22">
        <v>0</v>
      </c>
      <c r="AV50" s="22">
        <v>1019.4</v>
      </c>
      <c r="AW50" s="22">
        <v>1016.8</v>
      </c>
      <c r="AX50" s="2">
        <v>18</v>
      </c>
    </row>
    <row r="51" spans="2:50" x14ac:dyDescent="0.25">
      <c r="B51" s="5"/>
      <c r="C51" s="21">
        <v>34748</v>
      </c>
      <c r="D51" s="22">
        <v>16.399999999999999</v>
      </c>
      <c r="E51" s="22">
        <v>10</v>
      </c>
      <c r="F51" s="22">
        <f t="shared" si="0"/>
        <v>13.2</v>
      </c>
      <c r="G51" s="22">
        <v>0</v>
      </c>
      <c r="H51" s="22">
        <v>1027.9000000000001</v>
      </c>
      <c r="I51" s="22">
        <v>1015.9</v>
      </c>
      <c r="J51" s="23">
        <v>54</v>
      </c>
      <c r="L51" s="5"/>
      <c r="M51" s="21">
        <v>35113</v>
      </c>
      <c r="N51" s="22">
        <v>15.6</v>
      </c>
      <c r="O51" s="22">
        <v>6.8</v>
      </c>
      <c r="P51" s="22">
        <f t="shared" si="1"/>
        <v>11.2</v>
      </c>
      <c r="Q51" s="22">
        <v>0</v>
      </c>
      <c r="R51" s="22">
        <v>1023.9</v>
      </c>
      <c r="S51" s="22">
        <v>1007.9</v>
      </c>
      <c r="T51" s="23">
        <v>30</v>
      </c>
      <c r="V51" s="5"/>
      <c r="W51" s="21">
        <v>35479</v>
      </c>
      <c r="X51" s="22">
        <v>16.600000000000001</v>
      </c>
      <c r="Y51" s="22">
        <v>9</v>
      </c>
      <c r="Z51" s="22">
        <v>12.8</v>
      </c>
      <c r="AA51" s="22">
        <v>0</v>
      </c>
      <c r="AB51" s="22">
        <v>1029.2</v>
      </c>
      <c r="AC51" s="22">
        <v>1026.5999999999999</v>
      </c>
      <c r="AD51" s="23">
        <v>18</v>
      </c>
      <c r="AF51" s="5"/>
      <c r="AG51" s="21">
        <v>35844</v>
      </c>
      <c r="AH51" s="22">
        <v>17.600000000000001</v>
      </c>
      <c r="AI51" s="22">
        <v>8.6</v>
      </c>
      <c r="AJ51" s="22">
        <f t="shared" si="3"/>
        <v>13.100000000000001</v>
      </c>
      <c r="AK51" s="22">
        <v>0</v>
      </c>
      <c r="AL51" s="22">
        <v>1030.5999999999999</v>
      </c>
      <c r="AM51" s="22">
        <v>1027.9000000000001</v>
      </c>
      <c r="AN51" s="23">
        <v>16</v>
      </c>
      <c r="AP51" s="5"/>
      <c r="AQ51" s="21">
        <v>36209</v>
      </c>
      <c r="AR51" s="22">
        <v>18</v>
      </c>
      <c r="AS51" s="22">
        <v>6.8</v>
      </c>
      <c r="AT51" s="22">
        <v>12.4</v>
      </c>
      <c r="AU51" s="22">
        <v>0</v>
      </c>
      <c r="AV51" s="22">
        <v>1023.4</v>
      </c>
      <c r="AW51" s="22">
        <v>1019.4</v>
      </c>
      <c r="AX51" s="2">
        <v>26</v>
      </c>
    </row>
    <row r="52" spans="2:50" x14ac:dyDescent="0.25">
      <c r="B52" s="5"/>
      <c r="C52" s="21">
        <v>34749</v>
      </c>
      <c r="D52" s="22">
        <v>17</v>
      </c>
      <c r="E52" s="22">
        <v>8.6</v>
      </c>
      <c r="F52" s="22">
        <f t="shared" si="0"/>
        <v>12.8</v>
      </c>
      <c r="G52" s="22">
        <v>0</v>
      </c>
      <c r="H52" s="22">
        <v>1030.8</v>
      </c>
      <c r="I52" s="22">
        <v>1027.9000000000001</v>
      </c>
      <c r="J52" s="23">
        <v>27</v>
      </c>
      <c r="L52" s="5"/>
      <c r="M52" s="21">
        <v>35114</v>
      </c>
      <c r="N52" s="22">
        <v>15</v>
      </c>
      <c r="O52" s="22">
        <v>8</v>
      </c>
      <c r="P52" s="22">
        <f t="shared" si="1"/>
        <v>11.5</v>
      </c>
      <c r="Q52" s="22">
        <v>0.4</v>
      </c>
      <c r="R52" s="22">
        <v>1007.9</v>
      </c>
      <c r="S52" s="22">
        <v>1001.2</v>
      </c>
      <c r="T52" s="23">
        <v>42</v>
      </c>
      <c r="V52" s="5"/>
      <c r="W52" s="21">
        <v>35480</v>
      </c>
      <c r="X52" s="22">
        <v>15.4</v>
      </c>
      <c r="Y52" s="22">
        <v>9.1999999999999993</v>
      </c>
      <c r="Z52" s="22">
        <v>12.3</v>
      </c>
      <c r="AA52" s="22">
        <v>0</v>
      </c>
      <c r="AB52" s="22">
        <v>1031</v>
      </c>
      <c r="AC52" s="22">
        <v>1027.9000000000001</v>
      </c>
      <c r="AD52" s="23">
        <v>27</v>
      </c>
      <c r="AF52" s="5"/>
      <c r="AG52" s="21">
        <v>35845</v>
      </c>
      <c r="AH52" s="22">
        <v>18</v>
      </c>
      <c r="AI52" s="22">
        <v>9.4</v>
      </c>
      <c r="AJ52" s="22">
        <f t="shared" si="3"/>
        <v>13.7</v>
      </c>
      <c r="AK52" s="22">
        <v>0</v>
      </c>
      <c r="AL52" s="22">
        <v>1029.5999999999999</v>
      </c>
      <c r="AM52" s="22">
        <v>1025.2</v>
      </c>
      <c r="AN52" s="23">
        <v>18</v>
      </c>
      <c r="AP52" s="5"/>
      <c r="AQ52" s="21">
        <v>36210</v>
      </c>
      <c r="AR52" s="22">
        <v>15.6</v>
      </c>
      <c r="AS52" s="22">
        <v>7.8</v>
      </c>
      <c r="AT52" s="22">
        <v>11.7</v>
      </c>
      <c r="AU52" s="22">
        <v>0</v>
      </c>
      <c r="AV52" s="22">
        <v>1025.2</v>
      </c>
      <c r="AW52" s="22">
        <v>1023.4</v>
      </c>
      <c r="AX52" s="2">
        <v>21</v>
      </c>
    </row>
    <row r="53" spans="2:50" x14ac:dyDescent="0.25">
      <c r="B53" s="5"/>
      <c r="C53" s="21">
        <v>34750</v>
      </c>
      <c r="D53" s="22">
        <v>16.600000000000001</v>
      </c>
      <c r="E53" s="22">
        <v>7.8</v>
      </c>
      <c r="F53" s="22">
        <f t="shared" si="0"/>
        <v>12.200000000000001</v>
      </c>
      <c r="G53" s="22">
        <v>0</v>
      </c>
      <c r="H53" s="22">
        <v>1031.2</v>
      </c>
      <c r="I53" s="22">
        <v>1026.5999999999999</v>
      </c>
      <c r="J53" s="23">
        <v>24</v>
      </c>
      <c r="L53" s="5"/>
      <c r="M53" s="21">
        <v>35115</v>
      </c>
      <c r="N53" s="22">
        <v>9.6</v>
      </c>
      <c r="O53" s="22">
        <v>3.4</v>
      </c>
      <c r="P53" s="22">
        <f t="shared" si="1"/>
        <v>6.5</v>
      </c>
      <c r="Q53" s="22">
        <v>0.2</v>
      </c>
      <c r="R53" s="22">
        <v>1010.6</v>
      </c>
      <c r="S53" s="22">
        <v>1003.9</v>
      </c>
      <c r="T53" s="23">
        <v>40</v>
      </c>
      <c r="V53" s="5"/>
      <c r="W53" s="21">
        <v>35481</v>
      </c>
      <c r="X53" s="22">
        <v>17</v>
      </c>
      <c r="Y53" s="22">
        <v>9.1999999999999993</v>
      </c>
      <c r="Z53" s="22">
        <v>13.1</v>
      </c>
      <c r="AA53" s="22">
        <v>0</v>
      </c>
      <c r="AB53" s="22">
        <v>1030.5999999999999</v>
      </c>
      <c r="AC53" s="22">
        <v>1027.9000000000001</v>
      </c>
      <c r="AD53" s="23">
        <v>25</v>
      </c>
      <c r="AF53" s="5"/>
      <c r="AG53" s="21">
        <v>35846</v>
      </c>
      <c r="AH53" s="22">
        <v>16.600000000000001</v>
      </c>
      <c r="AI53" s="22">
        <v>8.4</v>
      </c>
      <c r="AJ53" s="22">
        <f t="shared" si="3"/>
        <v>12.5</v>
      </c>
      <c r="AK53" s="22">
        <v>0</v>
      </c>
      <c r="AL53" s="22">
        <v>1025.2</v>
      </c>
      <c r="AM53" s="22">
        <v>1022</v>
      </c>
      <c r="AN53" s="23">
        <v>26</v>
      </c>
      <c r="AP53" s="5"/>
      <c r="AQ53" s="21">
        <v>36211</v>
      </c>
      <c r="AR53" s="22">
        <v>16.600000000000001</v>
      </c>
      <c r="AS53" s="22">
        <v>9.4</v>
      </c>
      <c r="AT53" s="22">
        <v>13</v>
      </c>
      <c r="AU53" s="22">
        <v>0</v>
      </c>
      <c r="AV53" s="22">
        <v>1024.4000000000001</v>
      </c>
      <c r="AW53" s="22">
        <v>1020.8</v>
      </c>
      <c r="AX53" s="2">
        <v>6</v>
      </c>
    </row>
    <row r="54" spans="2:50" x14ac:dyDescent="0.25">
      <c r="B54" s="5"/>
      <c r="C54" s="21">
        <v>34751</v>
      </c>
      <c r="D54" s="22">
        <v>15.8</v>
      </c>
      <c r="E54" s="22">
        <v>9</v>
      </c>
      <c r="F54" s="22">
        <f t="shared" si="0"/>
        <v>12.4</v>
      </c>
      <c r="G54" s="22">
        <v>6.8</v>
      </c>
      <c r="H54" s="22">
        <v>1026.5999999999999</v>
      </c>
      <c r="I54" s="22">
        <v>1021.2</v>
      </c>
      <c r="J54" s="23">
        <v>34</v>
      </c>
      <c r="L54" s="5"/>
      <c r="M54" s="21">
        <v>35116</v>
      </c>
      <c r="N54" s="22">
        <v>9</v>
      </c>
      <c r="O54" s="22">
        <v>-0.8</v>
      </c>
      <c r="P54" s="22">
        <f t="shared" si="1"/>
        <v>4.0999999999999996</v>
      </c>
      <c r="Q54" s="22">
        <v>0</v>
      </c>
      <c r="R54" s="22">
        <v>1013.2</v>
      </c>
      <c r="S54" s="22">
        <v>1009.2</v>
      </c>
      <c r="T54" s="23">
        <v>26</v>
      </c>
      <c r="V54" s="5"/>
      <c r="W54" s="21">
        <v>35482</v>
      </c>
      <c r="X54" s="22">
        <v>15.6</v>
      </c>
      <c r="Y54" s="22">
        <v>9</v>
      </c>
      <c r="Z54" s="22">
        <v>12.3</v>
      </c>
      <c r="AA54" s="22">
        <v>0</v>
      </c>
      <c r="AB54" s="22">
        <v>1030</v>
      </c>
      <c r="AC54" s="22">
        <v>1028.2</v>
      </c>
      <c r="AD54" s="23">
        <v>4</v>
      </c>
      <c r="AF54" s="5"/>
      <c r="AG54" s="21">
        <v>35847</v>
      </c>
      <c r="AH54" s="22">
        <v>17.2</v>
      </c>
      <c r="AI54" s="22">
        <v>11</v>
      </c>
      <c r="AJ54" s="22">
        <f t="shared" si="3"/>
        <v>14.1</v>
      </c>
      <c r="AK54" s="22">
        <v>0</v>
      </c>
      <c r="AL54" s="22">
        <v>1022</v>
      </c>
      <c r="AM54" s="22">
        <v>1019.5</v>
      </c>
      <c r="AN54" s="23">
        <v>22</v>
      </c>
      <c r="AP54" s="5"/>
      <c r="AQ54" s="21">
        <v>36212</v>
      </c>
      <c r="AR54" s="22">
        <v>18.600000000000001</v>
      </c>
      <c r="AS54" s="22">
        <v>10.199999999999999</v>
      </c>
      <c r="AT54" s="22">
        <v>14.4</v>
      </c>
      <c r="AU54" s="22">
        <v>0</v>
      </c>
      <c r="AV54" s="22">
        <v>1020.8</v>
      </c>
      <c r="AW54" s="22">
        <v>1013.2</v>
      </c>
      <c r="AX54" s="2">
        <v>18</v>
      </c>
    </row>
    <row r="55" spans="2:50" x14ac:dyDescent="0.25">
      <c r="B55" s="5"/>
      <c r="C55" s="21">
        <v>34752</v>
      </c>
      <c r="D55" s="22">
        <v>11.8</v>
      </c>
      <c r="E55" s="22">
        <v>8.8000000000000007</v>
      </c>
      <c r="F55" s="22">
        <f t="shared" si="0"/>
        <v>10.3</v>
      </c>
      <c r="G55" s="22">
        <v>4.2</v>
      </c>
      <c r="H55" s="22">
        <v>1025.8</v>
      </c>
      <c r="I55" s="22">
        <v>1022.6</v>
      </c>
      <c r="J55" s="23">
        <v>42</v>
      </c>
      <c r="L55" s="5"/>
      <c r="M55" s="21">
        <v>35117</v>
      </c>
      <c r="N55" s="22">
        <v>13.2</v>
      </c>
      <c r="O55" s="22">
        <v>2</v>
      </c>
      <c r="P55" s="22">
        <f t="shared" si="1"/>
        <v>7.6</v>
      </c>
      <c r="Q55" s="22">
        <v>0</v>
      </c>
      <c r="R55" s="22">
        <v>1019.9</v>
      </c>
      <c r="S55" s="22">
        <v>1013.2</v>
      </c>
      <c r="T55" s="23">
        <v>40</v>
      </c>
      <c r="V55" s="5"/>
      <c r="W55" s="21">
        <v>35483</v>
      </c>
      <c r="X55" s="22">
        <v>15.6</v>
      </c>
      <c r="Y55" s="22">
        <v>8.8000000000000007</v>
      </c>
      <c r="Z55" s="22">
        <v>12.2</v>
      </c>
      <c r="AA55" s="22">
        <v>0</v>
      </c>
      <c r="AB55" s="22">
        <v>1029.2</v>
      </c>
      <c r="AC55" s="22">
        <v>1025.2</v>
      </c>
      <c r="AD55" s="23">
        <v>18</v>
      </c>
      <c r="AF55" s="5"/>
      <c r="AG55" s="21">
        <v>35848</v>
      </c>
      <c r="AH55" s="22">
        <v>17</v>
      </c>
      <c r="AI55" s="22">
        <v>7.4</v>
      </c>
      <c r="AJ55" s="22">
        <f t="shared" si="3"/>
        <v>12.2</v>
      </c>
      <c r="AK55" s="22">
        <v>0.1</v>
      </c>
      <c r="AL55" s="22">
        <v>1025.2</v>
      </c>
      <c r="AM55" s="22">
        <v>1019.5</v>
      </c>
      <c r="AN55" s="23">
        <v>42</v>
      </c>
      <c r="AP55" s="5"/>
      <c r="AQ55" s="21">
        <v>36213</v>
      </c>
      <c r="AR55" s="22">
        <v>21.4</v>
      </c>
      <c r="AS55" s="22">
        <v>11.8</v>
      </c>
      <c r="AT55" s="22">
        <v>16.600000000000001</v>
      </c>
      <c r="AU55" s="22">
        <v>0</v>
      </c>
      <c r="AV55" s="22">
        <v>1014.6</v>
      </c>
      <c r="AW55" s="22">
        <v>1007.9</v>
      </c>
      <c r="AX55" s="2">
        <v>58</v>
      </c>
    </row>
    <row r="56" spans="2:50" x14ac:dyDescent="0.25">
      <c r="B56" s="5"/>
      <c r="C56" s="21">
        <v>34753</v>
      </c>
      <c r="D56" s="22">
        <v>14</v>
      </c>
      <c r="E56" s="22">
        <v>6</v>
      </c>
      <c r="F56" s="22">
        <f t="shared" si="0"/>
        <v>10</v>
      </c>
      <c r="G56" s="22">
        <v>0</v>
      </c>
      <c r="H56" s="22">
        <v>1022.6</v>
      </c>
      <c r="I56" s="22">
        <v>1018.6</v>
      </c>
      <c r="J56" s="23">
        <v>30</v>
      </c>
      <c r="L56" s="5"/>
      <c r="M56" s="21">
        <v>35118</v>
      </c>
      <c r="N56" s="22">
        <v>14</v>
      </c>
      <c r="O56" s="22">
        <v>3.6</v>
      </c>
      <c r="P56" s="22">
        <f t="shared" si="1"/>
        <v>8.8000000000000007</v>
      </c>
      <c r="Q56" s="22">
        <v>0</v>
      </c>
      <c r="R56" s="22">
        <v>1019.9</v>
      </c>
      <c r="S56" s="22">
        <v>1015.9</v>
      </c>
      <c r="T56" s="23">
        <v>34</v>
      </c>
      <c r="V56" s="5"/>
      <c r="W56" s="21">
        <v>35484</v>
      </c>
      <c r="X56" s="22">
        <v>15</v>
      </c>
      <c r="Y56" s="22">
        <v>8.6</v>
      </c>
      <c r="Z56" s="22">
        <v>11.8</v>
      </c>
      <c r="AA56" s="22">
        <v>0.1</v>
      </c>
      <c r="AB56" s="22">
        <v>1025.2</v>
      </c>
      <c r="AC56" s="22">
        <v>1019.4</v>
      </c>
      <c r="AD56" s="23">
        <v>12</v>
      </c>
      <c r="AF56" s="5"/>
      <c r="AG56" s="21">
        <v>35849</v>
      </c>
      <c r="AH56" s="22">
        <v>16.600000000000001</v>
      </c>
      <c r="AI56" s="22">
        <v>7.4</v>
      </c>
      <c r="AJ56" s="22">
        <f t="shared" si="3"/>
        <v>12</v>
      </c>
      <c r="AK56" s="22">
        <v>0</v>
      </c>
      <c r="AM56" s="22">
        <v>1022.6</v>
      </c>
      <c r="AN56" s="23">
        <v>42</v>
      </c>
      <c r="AP56" s="5"/>
      <c r="AQ56" s="21">
        <v>36214</v>
      </c>
      <c r="AR56" s="22">
        <v>14.2</v>
      </c>
      <c r="AS56" s="22">
        <v>11</v>
      </c>
      <c r="AT56" s="22">
        <v>12.6</v>
      </c>
      <c r="AU56" s="22">
        <v>0.1</v>
      </c>
      <c r="AV56" s="22">
        <v>1019.1</v>
      </c>
      <c r="AW56" s="22">
        <v>1014.6</v>
      </c>
      <c r="AX56" s="2">
        <v>36</v>
      </c>
    </row>
    <row r="57" spans="2:50" x14ac:dyDescent="0.25">
      <c r="B57" s="5"/>
      <c r="C57" s="21">
        <v>34754</v>
      </c>
      <c r="D57" s="22">
        <v>21.2</v>
      </c>
      <c r="E57" s="22">
        <v>10</v>
      </c>
      <c r="F57" s="22">
        <f t="shared" si="0"/>
        <v>15.6</v>
      </c>
      <c r="G57" s="22">
        <v>0</v>
      </c>
      <c r="H57" s="22">
        <v>1018.6</v>
      </c>
      <c r="I57" s="22">
        <v>1010.6</v>
      </c>
      <c r="J57" s="23">
        <v>70</v>
      </c>
      <c r="L57" s="5"/>
      <c r="M57" s="21">
        <v>35119</v>
      </c>
      <c r="N57" s="22">
        <v>11.8</v>
      </c>
      <c r="O57" s="22">
        <v>6.2</v>
      </c>
      <c r="P57" s="22">
        <f t="shared" si="1"/>
        <v>9</v>
      </c>
      <c r="Q57" s="22">
        <v>0.4</v>
      </c>
      <c r="R57" s="22">
        <v>1017.3</v>
      </c>
      <c r="S57" s="22">
        <v>1015.6</v>
      </c>
      <c r="T57" s="23">
        <v>18</v>
      </c>
      <c r="V57" s="5"/>
      <c r="W57" s="21">
        <v>35485</v>
      </c>
      <c r="X57" s="22">
        <v>20</v>
      </c>
      <c r="Y57" s="22">
        <v>11.4</v>
      </c>
      <c r="Z57" s="22">
        <v>15.7</v>
      </c>
      <c r="AA57" s="22">
        <v>0</v>
      </c>
      <c r="AB57" s="22">
        <v>1019.4</v>
      </c>
      <c r="AC57" s="22">
        <v>1015.9</v>
      </c>
      <c r="AD57" s="23">
        <v>36</v>
      </c>
      <c r="AF57" s="5"/>
      <c r="AG57" s="21">
        <v>35850</v>
      </c>
      <c r="AH57" s="22">
        <v>16.8</v>
      </c>
      <c r="AI57" s="22">
        <v>8.1999999999999993</v>
      </c>
      <c r="AJ57" s="22">
        <f t="shared" si="3"/>
        <v>12.5</v>
      </c>
      <c r="AK57" s="22">
        <v>0</v>
      </c>
      <c r="AL57" s="22">
        <v>1026.2</v>
      </c>
      <c r="AM57" s="22">
        <v>1024.4000000000001</v>
      </c>
      <c r="AN57" s="23">
        <v>22</v>
      </c>
      <c r="AP57" s="5"/>
      <c r="AQ57" s="21">
        <v>36215</v>
      </c>
      <c r="AR57" s="22">
        <v>15.6</v>
      </c>
      <c r="AS57" s="22">
        <v>11.2</v>
      </c>
      <c r="AT57" s="22">
        <v>13.399999999999999</v>
      </c>
      <c r="AU57" s="22">
        <v>0</v>
      </c>
      <c r="AV57" s="22">
        <v>1018.6</v>
      </c>
      <c r="AW57" s="22">
        <v>1007.9</v>
      </c>
      <c r="AX57" s="2">
        <v>33</v>
      </c>
    </row>
    <row r="58" spans="2:50" x14ac:dyDescent="0.25">
      <c r="B58" s="5"/>
      <c r="C58" s="21">
        <v>34755</v>
      </c>
      <c r="D58" s="22">
        <v>22</v>
      </c>
      <c r="E58" s="22">
        <v>14</v>
      </c>
      <c r="F58" s="22">
        <f t="shared" si="0"/>
        <v>18</v>
      </c>
      <c r="G58" s="22">
        <v>0</v>
      </c>
      <c r="H58" s="22">
        <v>1013.2</v>
      </c>
      <c r="I58" s="22">
        <v>1006.6</v>
      </c>
      <c r="J58" s="23">
        <v>62</v>
      </c>
      <c r="L58" s="5"/>
      <c r="M58" s="21">
        <v>35120</v>
      </c>
      <c r="N58" s="22">
        <v>13.6</v>
      </c>
      <c r="O58" s="22">
        <v>6.4</v>
      </c>
      <c r="P58" s="22">
        <f t="shared" si="1"/>
        <v>10</v>
      </c>
      <c r="Q58" s="22">
        <v>0.2</v>
      </c>
      <c r="R58" s="22">
        <v>1015.6</v>
      </c>
      <c r="S58" s="22">
        <v>1013.7</v>
      </c>
      <c r="T58" s="23">
        <v>10</v>
      </c>
      <c r="V58" s="5"/>
      <c r="W58" s="21">
        <v>35485</v>
      </c>
      <c r="X58" s="22">
        <v>22.4</v>
      </c>
      <c r="Y58" s="22">
        <v>13.6</v>
      </c>
      <c r="Z58" s="22">
        <v>18</v>
      </c>
      <c r="AA58" s="22">
        <v>0</v>
      </c>
      <c r="AB58" s="22">
        <v>1021.2</v>
      </c>
      <c r="AC58" s="22">
        <v>1018</v>
      </c>
      <c r="AD58" s="23">
        <v>32</v>
      </c>
      <c r="AF58" s="5"/>
      <c r="AG58" s="21">
        <v>35851</v>
      </c>
      <c r="AH58" s="22">
        <v>17</v>
      </c>
      <c r="AI58" s="22">
        <v>7.4</v>
      </c>
      <c r="AJ58" s="22">
        <f t="shared" si="3"/>
        <v>12.2</v>
      </c>
      <c r="AK58" s="22">
        <v>0</v>
      </c>
      <c r="AL58" s="22">
        <v>1028.0999999999999</v>
      </c>
      <c r="AM58" s="22">
        <v>1026.2</v>
      </c>
      <c r="AN58" s="23">
        <v>21</v>
      </c>
      <c r="AP58" s="5"/>
      <c r="AQ58" s="21">
        <v>36216</v>
      </c>
      <c r="AR58" s="22">
        <v>15</v>
      </c>
      <c r="AS58" s="22">
        <v>10.199999999999999</v>
      </c>
      <c r="AT58" s="22">
        <v>12.6</v>
      </c>
      <c r="AU58" s="22">
        <v>0</v>
      </c>
      <c r="AV58" s="22">
        <v>1017.2</v>
      </c>
      <c r="AW58" s="22">
        <v>1010.6</v>
      </c>
      <c r="AX58" s="2">
        <v>12</v>
      </c>
    </row>
    <row r="59" spans="2:50" x14ac:dyDescent="0.25">
      <c r="B59" s="5"/>
      <c r="C59" s="21">
        <v>34756</v>
      </c>
      <c r="D59" s="22">
        <v>13.6</v>
      </c>
      <c r="E59" s="22">
        <v>8.1999999999999993</v>
      </c>
      <c r="F59" s="22">
        <f t="shared" si="0"/>
        <v>10.899999999999999</v>
      </c>
      <c r="G59" s="22">
        <v>0</v>
      </c>
      <c r="H59" s="22">
        <v>1015.9</v>
      </c>
      <c r="I59" s="22">
        <v>1002.6</v>
      </c>
      <c r="J59" s="23">
        <v>50</v>
      </c>
      <c r="L59" s="5"/>
      <c r="M59" s="21">
        <v>35121</v>
      </c>
      <c r="N59" s="22">
        <v>14.2</v>
      </c>
      <c r="O59" s="22">
        <v>9.6</v>
      </c>
      <c r="P59" s="22">
        <f t="shared" si="1"/>
        <v>11.899999999999999</v>
      </c>
      <c r="Q59" s="22">
        <v>1.8</v>
      </c>
      <c r="R59" s="22">
        <v>1013.7</v>
      </c>
      <c r="S59" s="22">
        <v>1011.4</v>
      </c>
      <c r="T59" s="23">
        <v>32</v>
      </c>
      <c r="V59" s="5"/>
      <c r="W59" s="21">
        <v>35486</v>
      </c>
      <c r="X59" s="22">
        <v>20.6</v>
      </c>
      <c r="Y59" s="22">
        <v>12.2</v>
      </c>
      <c r="Z59" s="22">
        <v>16.399999999999999</v>
      </c>
      <c r="AA59" s="22">
        <v>0</v>
      </c>
      <c r="AB59" s="22">
        <v>1029.2</v>
      </c>
      <c r="AC59" s="22">
        <v>1021.2</v>
      </c>
      <c r="AD59" s="23">
        <v>30</v>
      </c>
      <c r="AF59" s="5"/>
      <c r="AG59" s="21">
        <v>35852</v>
      </c>
      <c r="AH59" s="22">
        <v>17</v>
      </c>
      <c r="AI59" s="22">
        <v>8</v>
      </c>
      <c r="AJ59" s="22">
        <f t="shared" si="3"/>
        <v>12.5</v>
      </c>
      <c r="AK59" s="22">
        <v>0</v>
      </c>
      <c r="AL59" s="22">
        <v>1028.5</v>
      </c>
      <c r="AM59" s="22">
        <v>1026.5999999999999</v>
      </c>
      <c r="AN59" s="23">
        <v>14</v>
      </c>
      <c r="AP59" s="5"/>
      <c r="AQ59" s="21">
        <v>36217</v>
      </c>
      <c r="AR59" s="22">
        <v>14.2</v>
      </c>
      <c r="AS59" s="22">
        <v>9.8000000000000007</v>
      </c>
      <c r="AT59" s="22">
        <v>12</v>
      </c>
      <c r="AU59" s="22">
        <v>0</v>
      </c>
      <c r="AV59" s="22">
        <v>1018.6</v>
      </c>
      <c r="AW59" s="22">
        <v>1014.6</v>
      </c>
      <c r="AX59" s="2">
        <v>6</v>
      </c>
    </row>
    <row r="60" spans="2:50" x14ac:dyDescent="0.25">
      <c r="B60" s="5"/>
      <c r="C60" s="21">
        <v>34757</v>
      </c>
      <c r="D60" s="22">
        <v>13.2</v>
      </c>
      <c r="E60" s="22">
        <v>5.4</v>
      </c>
      <c r="F60" s="22">
        <f t="shared" si="0"/>
        <v>9.3000000000000007</v>
      </c>
      <c r="G60" s="22">
        <v>0</v>
      </c>
      <c r="H60" s="22">
        <v>1027.9000000000001</v>
      </c>
      <c r="I60" s="22">
        <v>1015.9</v>
      </c>
      <c r="J60" s="23">
        <v>24</v>
      </c>
      <c r="L60" s="5"/>
      <c r="M60" s="21">
        <v>35122</v>
      </c>
      <c r="N60" s="22">
        <v>13.4</v>
      </c>
      <c r="O60" s="22">
        <v>9.6</v>
      </c>
      <c r="P60" s="22">
        <f t="shared" si="1"/>
        <v>11.5</v>
      </c>
      <c r="Q60" s="22">
        <v>0.2</v>
      </c>
      <c r="R60" s="22">
        <v>1015.9</v>
      </c>
      <c r="S60" s="22">
        <v>1010.6</v>
      </c>
      <c r="T60" s="23">
        <v>20</v>
      </c>
      <c r="V60" s="5"/>
      <c r="W60" s="21">
        <v>35487</v>
      </c>
      <c r="X60" s="22">
        <v>17.2</v>
      </c>
      <c r="Y60" s="22">
        <v>10.199999999999999</v>
      </c>
      <c r="Z60" s="22">
        <v>13.7</v>
      </c>
      <c r="AA60" s="22">
        <v>0</v>
      </c>
      <c r="AB60" s="22">
        <v>1032.3</v>
      </c>
      <c r="AC60" s="22">
        <v>1029.2</v>
      </c>
      <c r="AD60" s="23">
        <v>32</v>
      </c>
      <c r="AF60" s="5"/>
      <c r="AG60" s="27">
        <v>35853</v>
      </c>
      <c r="AH60" s="28">
        <v>16.399999999999999</v>
      </c>
      <c r="AI60" s="28">
        <v>8.8000000000000007</v>
      </c>
      <c r="AJ60" s="28">
        <f t="shared" si="3"/>
        <v>12.6</v>
      </c>
      <c r="AK60" s="28">
        <v>0</v>
      </c>
      <c r="AL60" s="28">
        <v>1026.5999999999999</v>
      </c>
      <c r="AM60" s="28">
        <v>1021.2</v>
      </c>
      <c r="AN60" s="29">
        <v>12</v>
      </c>
      <c r="AP60" s="5"/>
      <c r="AQ60" s="21">
        <v>36218</v>
      </c>
      <c r="AR60" s="22">
        <v>14.6</v>
      </c>
      <c r="AS60" s="22">
        <v>11.4</v>
      </c>
      <c r="AT60" s="22">
        <v>13</v>
      </c>
      <c r="AU60" s="22">
        <v>0.1</v>
      </c>
      <c r="AV60" s="22">
        <v>1017.2</v>
      </c>
      <c r="AW60" s="22">
        <v>1013.2</v>
      </c>
      <c r="AX60" s="2">
        <v>32</v>
      </c>
    </row>
    <row r="61" spans="2:50" x14ac:dyDescent="0.25">
      <c r="B61" s="5"/>
      <c r="C61" s="24">
        <v>34758</v>
      </c>
      <c r="D61" s="25">
        <v>14.6</v>
      </c>
      <c r="E61" s="25">
        <v>7.8</v>
      </c>
      <c r="F61" s="25">
        <f t="shared" si="0"/>
        <v>11.2</v>
      </c>
      <c r="G61" s="25">
        <v>0</v>
      </c>
      <c r="H61" s="25">
        <v>1029.9000000000001</v>
      </c>
      <c r="I61" s="25">
        <v>1023.9</v>
      </c>
      <c r="J61" s="26">
        <v>45</v>
      </c>
      <c r="L61" s="5"/>
      <c r="M61" s="21">
        <v>35123</v>
      </c>
      <c r="N61" s="22">
        <v>15.2</v>
      </c>
      <c r="O61" s="22">
        <v>9.6</v>
      </c>
      <c r="P61" s="22">
        <f t="shared" si="1"/>
        <v>12.399999999999999</v>
      </c>
      <c r="Q61" s="22">
        <v>0</v>
      </c>
      <c r="R61" s="22">
        <v>1019.9</v>
      </c>
      <c r="S61" s="22">
        <v>1015.9</v>
      </c>
      <c r="T61" s="23">
        <v>16</v>
      </c>
      <c r="V61" s="5"/>
      <c r="W61" s="24">
        <v>35489</v>
      </c>
      <c r="X61" s="25">
        <v>16.600000000000001</v>
      </c>
      <c r="Y61" s="25">
        <v>8.8000000000000007</v>
      </c>
      <c r="Z61" s="25">
        <v>12.7</v>
      </c>
      <c r="AA61" s="25">
        <v>0</v>
      </c>
      <c r="AB61" s="25">
        <v>1031.9000000000001</v>
      </c>
      <c r="AC61" s="25">
        <v>1029.8</v>
      </c>
      <c r="AD61" s="26">
        <v>18</v>
      </c>
      <c r="AF61" s="5"/>
      <c r="AG61" s="24">
        <v>35854</v>
      </c>
      <c r="AH61" s="25">
        <v>15.6</v>
      </c>
      <c r="AI61" s="25">
        <v>10.6</v>
      </c>
      <c r="AJ61" s="25">
        <f t="shared" si="3"/>
        <v>13.1</v>
      </c>
      <c r="AK61" s="25">
        <v>0</v>
      </c>
      <c r="AL61" s="25">
        <v>1021.2</v>
      </c>
      <c r="AM61" s="25">
        <v>1017.2</v>
      </c>
      <c r="AN61" s="26">
        <v>26</v>
      </c>
      <c r="AP61" s="5"/>
      <c r="AQ61" s="24">
        <v>36219</v>
      </c>
      <c r="AR61" s="25">
        <v>13.8</v>
      </c>
      <c r="AS61" s="25">
        <v>10</v>
      </c>
      <c r="AT61" s="25">
        <v>11.9</v>
      </c>
      <c r="AU61" s="25">
        <v>0.2</v>
      </c>
      <c r="AV61" s="25">
        <v>1021.2</v>
      </c>
      <c r="AW61" s="25">
        <v>1017.2</v>
      </c>
      <c r="AX61" s="35">
        <v>22</v>
      </c>
    </row>
    <row r="62" spans="2:50" x14ac:dyDescent="0.25">
      <c r="B62" s="5" t="s">
        <v>7</v>
      </c>
      <c r="C62" s="21">
        <v>34759</v>
      </c>
      <c r="D62" s="22">
        <v>15</v>
      </c>
      <c r="E62" s="22">
        <v>9.6</v>
      </c>
      <c r="F62" s="22">
        <f t="shared" si="0"/>
        <v>12.3</v>
      </c>
      <c r="G62" s="22">
        <v>0</v>
      </c>
      <c r="H62" s="22">
        <v>1023.9</v>
      </c>
      <c r="I62" s="22">
        <v>1017.2</v>
      </c>
      <c r="J62" s="23">
        <v>22</v>
      </c>
      <c r="M62" s="24">
        <v>35124</v>
      </c>
      <c r="N62" s="25">
        <v>14.8</v>
      </c>
      <c r="O62" s="25">
        <v>7</v>
      </c>
      <c r="P62" s="25">
        <f t="shared" si="1"/>
        <v>10.9</v>
      </c>
      <c r="Q62" s="25">
        <v>0</v>
      </c>
      <c r="R62" s="25">
        <v>1023.9</v>
      </c>
      <c r="S62" s="25">
        <v>1019.5</v>
      </c>
      <c r="T62" s="26">
        <v>30</v>
      </c>
      <c r="V62" s="5" t="s">
        <v>7</v>
      </c>
      <c r="W62" s="21">
        <v>35490</v>
      </c>
      <c r="X62" s="22">
        <v>14.8</v>
      </c>
      <c r="Y62" s="22">
        <v>7.6</v>
      </c>
      <c r="Z62" s="22">
        <v>11.2</v>
      </c>
      <c r="AA62" s="22">
        <v>0</v>
      </c>
      <c r="AB62" s="22">
        <v>1030.5999999999999</v>
      </c>
      <c r="AC62" s="22">
        <v>1025.2</v>
      </c>
      <c r="AD62" s="23">
        <v>31</v>
      </c>
      <c r="AF62" s="5" t="s">
        <v>7</v>
      </c>
      <c r="AG62" s="21">
        <v>35855</v>
      </c>
      <c r="AH62" s="36">
        <v>16.600000000000001</v>
      </c>
      <c r="AI62" s="36">
        <v>9.8000000000000007</v>
      </c>
      <c r="AJ62" s="36">
        <f>(AH62+AI62)/2</f>
        <v>13.200000000000001</v>
      </c>
      <c r="AK62" s="36">
        <v>0</v>
      </c>
      <c r="AL62" s="36">
        <v>1021.2</v>
      </c>
      <c r="AM62" s="36">
        <v>1018.2</v>
      </c>
      <c r="AN62" s="43">
        <v>16</v>
      </c>
      <c r="AP62" s="5" t="s">
        <v>7</v>
      </c>
      <c r="AQ62" s="21">
        <v>36220</v>
      </c>
      <c r="AR62" s="22">
        <v>15.4</v>
      </c>
      <c r="AS62" s="22">
        <v>7.4</v>
      </c>
      <c r="AT62" s="22">
        <v>11.4</v>
      </c>
      <c r="AU62" s="22">
        <v>0</v>
      </c>
      <c r="AV62" s="22">
        <v>1023.9</v>
      </c>
      <c r="AW62" s="22">
        <v>1021.2</v>
      </c>
      <c r="AX62" s="2">
        <v>16</v>
      </c>
    </row>
    <row r="63" spans="2:50" x14ac:dyDescent="0.25">
      <c r="B63" s="5"/>
      <c r="C63" s="21">
        <v>34760</v>
      </c>
      <c r="D63" s="22">
        <v>14.6</v>
      </c>
      <c r="E63" s="22">
        <v>8.4</v>
      </c>
      <c r="F63" s="22">
        <f t="shared" si="0"/>
        <v>11.5</v>
      </c>
      <c r="G63" s="22">
        <v>0</v>
      </c>
      <c r="H63" s="22">
        <v>1021.2</v>
      </c>
      <c r="I63" s="22">
        <v>1017.2</v>
      </c>
      <c r="J63" s="23">
        <v>18</v>
      </c>
      <c r="L63" s="5" t="s">
        <v>7</v>
      </c>
      <c r="M63" s="21">
        <v>35125</v>
      </c>
      <c r="N63" s="22">
        <v>15.6</v>
      </c>
      <c r="O63" s="22">
        <v>6.4</v>
      </c>
      <c r="P63" s="22">
        <f t="shared" si="1"/>
        <v>11</v>
      </c>
      <c r="Q63" s="22">
        <v>0</v>
      </c>
      <c r="R63" s="22">
        <v>1023.9</v>
      </c>
      <c r="S63" s="22">
        <v>1015</v>
      </c>
      <c r="T63" s="23">
        <v>22</v>
      </c>
      <c r="V63" s="5"/>
      <c r="W63" s="21">
        <v>35491</v>
      </c>
      <c r="X63" s="22">
        <v>14.4</v>
      </c>
      <c r="Y63" s="22">
        <v>11</v>
      </c>
      <c r="Z63" s="22">
        <v>12.7</v>
      </c>
      <c r="AA63" s="22">
        <v>0</v>
      </c>
      <c r="AB63" s="22">
        <v>1030.5999999999999</v>
      </c>
      <c r="AC63" s="22">
        <v>1024.8</v>
      </c>
      <c r="AD63" s="23">
        <v>10</v>
      </c>
      <c r="AF63" s="5"/>
      <c r="AG63" s="21">
        <v>35856</v>
      </c>
      <c r="AH63" s="28">
        <v>15</v>
      </c>
      <c r="AI63" s="28">
        <v>10</v>
      </c>
      <c r="AJ63" s="28">
        <f t="shared" ref="AJ63:AJ92" si="4">(AH63+AI63)/2</f>
        <v>12.5</v>
      </c>
      <c r="AK63" s="28">
        <v>0</v>
      </c>
      <c r="AL63" s="28">
        <v>1022.8</v>
      </c>
      <c r="AM63" s="28">
        <v>1021.2</v>
      </c>
      <c r="AN63" s="29">
        <v>18</v>
      </c>
      <c r="AP63" s="5"/>
      <c r="AQ63" s="21">
        <v>36221</v>
      </c>
      <c r="AR63" s="22">
        <v>17.8</v>
      </c>
      <c r="AS63" s="22">
        <v>8.6</v>
      </c>
      <c r="AT63" s="22">
        <v>13.2</v>
      </c>
      <c r="AU63" s="22">
        <v>0</v>
      </c>
      <c r="AV63" s="22">
        <v>1023.4</v>
      </c>
      <c r="AW63" s="22">
        <v>1014.6</v>
      </c>
      <c r="AX63" s="2">
        <v>21</v>
      </c>
    </row>
    <row r="64" spans="2:50" x14ac:dyDescent="0.25">
      <c r="B64" s="5"/>
      <c r="C64" s="21">
        <v>34761</v>
      </c>
      <c r="D64" s="22">
        <v>18</v>
      </c>
      <c r="E64" s="22">
        <v>8.6</v>
      </c>
      <c r="F64" s="22">
        <f t="shared" si="0"/>
        <v>13.3</v>
      </c>
      <c r="G64" s="22">
        <v>0</v>
      </c>
      <c r="H64" s="22">
        <v>1019.9</v>
      </c>
      <c r="I64" s="22">
        <v>1010.6</v>
      </c>
      <c r="J64" s="23">
        <v>60</v>
      </c>
      <c r="L64" s="5"/>
      <c r="M64" s="21">
        <v>35126</v>
      </c>
      <c r="N64" s="22">
        <v>13.8</v>
      </c>
      <c r="O64" s="22">
        <v>8.1999999999999993</v>
      </c>
      <c r="P64" s="22">
        <f t="shared" si="1"/>
        <v>11</v>
      </c>
      <c r="Q64" s="22">
        <v>5.2</v>
      </c>
      <c r="R64" s="22">
        <v>1017.2</v>
      </c>
      <c r="S64" s="22">
        <v>1013.2</v>
      </c>
      <c r="T64" s="23">
        <v>30</v>
      </c>
      <c r="V64" s="5"/>
      <c r="W64" s="21">
        <v>35492</v>
      </c>
      <c r="X64" s="22">
        <v>19</v>
      </c>
      <c r="Y64" s="22">
        <v>11.2</v>
      </c>
      <c r="Z64" s="22">
        <v>15.1</v>
      </c>
      <c r="AA64" s="22">
        <v>0</v>
      </c>
      <c r="AB64" s="22">
        <v>1032.4000000000001</v>
      </c>
      <c r="AC64" s="22">
        <v>1029.2</v>
      </c>
      <c r="AD64" s="23">
        <v>12</v>
      </c>
      <c r="AF64" s="5"/>
      <c r="AG64" s="21">
        <v>35857</v>
      </c>
      <c r="AH64" s="28">
        <v>16.399999999999999</v>
      </c>
      <c r="AI64" s="28">
        <v>9.4</v>
      </c>
      <c r="AJ64" s="28">
        <f t="shared" si="4"/>
        <v>12.899999999999999</v>
      </c>
      <c r="AK64" s="28">
        <v>0</v>
      </c>
      <c r="AL64" s="28">
        <v>1022.6</v>
      </c>
      <c r="AM64" s="28">
        <v>1021</v>
      </c>
      <c r="AN64" s="29">
        <v>27</v>
      </c>
      <c r="AP64" s="5"/>
      <c r="AQ64" s="21">
        <v>36222</v>
      </c>
      <c r="AR64" s="22">
        <v>15</v>
      </c>
      <c r="AS64" s="22">
        <v>9.6</v>
      </c>
      <c r="AT64" s="22">
        <v>12.3</v>
      </c>
      <c r="AU64" s="22">
        <v>0.2</v>
      </c>
      <c r="AV64" s="22">
        <v>1014.6</v>
      </c>
      <c r="AW64" s="22">
        <v>1000</v>
      </c>
      <c r="AX64" s="2">
        <v>22</v>
      </c>
    </row>
    <row r="65" spans="2:50" x14ac:dyDescent="0.25">
      <c r="B65" s="5"/>
      <c r="C65" s="21">
        <v>34762</v>
      </c>
      <c r="D65" s="22">
        <v>13.8</v>
      </c>
      <c r="E65" s="22">
        <v>6.2</v>
      </c>
      <c r="F65" s="22">
        <f t="shared" si="0"/>
        <v>10</v>
      </c>
      <c r="G65" s="22">
        <v>0</v>
      </c>
      <c r="H65" s="22">
        <v>1017.2</v>
      </c>
      <c r="I65" s="22">
        <v>1013.2</v>
      </c>
      <c r="J65" s="23">
        <v>68</v>
      </c>
      <c r="L65" s="5"/>
      <c r="M65" s="21">
        <v>35127</v>
      </c>
      <c r="N65" s="22">
        <v>11.2</v>
      </c>
      <c r="O65" s="22">
        <v>8</v>
      </c>
      <c r="P65" s="22">
        <f t="shared" si="1"/>
        <v>9.6</v>
      </c>
      <c r="Q65" s="22">
        <v>0.4</v>
      </c>
      <c r="R65" s="22">
        <v>1017.2</v>
      </c>
      <c r="S65" s="22">
        <v>1013.2</v>
      </c>
      <c r="T65" s="23">
        <v>32</v>
      </c>
      <c r="V65" s="5"/>
      <c r="W65" s="21">
        <v>35493</v>
      </c>
      <c r="X65" s="22">
        <v>19.8</v>
      </c>
      <c r="Y65" s="22">
        <v>11.8</v>
      </c>
      <c r="Z65" s="22">
        <v>15.8</v>
      </c>
      <c r="AA65" s="22">
        <v>0</v>
      </c>
      <c r="AB65" s="22">
        <v>1029.2</v>
      </c>
      <c r="AC65" s="22">
        <v>1026.5999999999999</v>
      </c>
      <c r="AD65" s="23">
        <v>18</v>
      </c>
      <c r="AF65" s="5"/>
      <c r="AG65" s="21">
        <v>35858</v>
      </c>
      <c r="AH65" s="28">
        <v>17</v>
      </c>
      <c r="AI65" s="28">
        <v>9.8000000000000007</v>
      </c>
      <c r="AJ65" s="28">
        <f t="shared" si="4"/>
        <v>13.4</v>
      </c>
      <c r="AK65" s="28">
        <v>0</v>
      </c>
      <c r="AL65" s="28">
        <v>1021</v>
      </c>
      <c r="AM65" s="28">
        <v>1016.6</v>
      </c>
      <c r="AN65" s="29">
        <v>18</v>
      </c>
      <c r="AP65" s="5"/>
      <c r="AQ65" s="21">
        <v>36223</v>
      </c>
      <c r="AR65" s="22">
        <v>13.4</v>
      </c>
      <c r="AS65" s="22">
        <v>9.1999999999999993</v>
      </c>
      <c r="AT65" s="22">
        <v>11.3</v>
      </c>
      <c r="AU65" s="22">
        <v>0</v>
      </c>
      <c r="AV65" s="22">
        <v>1000.6</v>
      </c>
      <c r="AW65" s="22">
        <v>998.6</v>
      </c>
      <c r="AX65" s="2">
        <v>51</v>
      </c>
    </row>
    <row r="66" spans="2:50" x14ac:dyDescent="0.25">
      <c r="B66" s="5"/>
      <c r="C66" s="21">
        <v>34763</v>
      </c>
      <c r="D66" s="22">
        <v>16</v>
      </c>
      <c r="E66" s="22">
        <v>6.8</v>
      </c>
      <c r="F66" s="22">
        <f t="shared" si="0"/>
        <v>11.4</v>
      </c>
      <c r="G66" s="22">
        <v>0.1</v>
      </c>
      <c r="H66" s="22">
        <v>1017.2</v>
      </c>
      <c r="I66" s="22">
        <v>1009.2</v>
      </c>
      <c r="J66" s="23">
        <v>40</v>
      </c>
      <c r="L66" s="5"/>
      <c r="M66" s="21">
        <v>35128</v>
      </c>
      <c r="N66" s="22">
        <v>11</v>
      </c>
      <c r="O66" s="22">
        <v>6.6</v>
      </c>
      <c r="P66" s="22">
        <f t="shared" si="1"/>
        <v>8.8000000000000007</v>
      </c>
      <c r="Q66" s="22">
        <v>0</v>
      </c>
      <c r="R66" s="22">
        <v>1019.9</v>
      </c>
      <c r="S66" s="22">
        <v>1014.6</v>
      </c>
      <c r="T66" s="23">
        <v>21</v>
      </c>
      <c r="V66" s="5"/>
      <c r="W66" s="21">
        <v>35494</v>
      </c>
      <c r="X66" s="22">
        <v>13.6</v>
      </c>
      <c r="Y66" s="22">
        <v>10.8</v>
      </c>
      <c r="Z66" s="22">
        <v>12.2</v>
      </c>
      <c r="AA66" s="22">
        <v>0</v>
      </c>
      <c r="AB66" s="22">
        <v>1028.4000000000001</v>
      </c>
      <c r="AC66" s="22">
        <v>1026</v>
      </c>
      <c r="AD66" s="23">
        <v>22</v>
      </c>
      <c r="AF66" s="5"/>
      <c r="AG66" s="21">
        <v>35859</v>
      </c>
      <c r="AH66" s="28">
        <v>16.600000000000001</v>
      </c>
      <c r="AI66" s="28">
        <v>12.4</v>
      </c>
      <c r="AJ66" s="28">
        <f t="shared" si="4"/>
        <v>14.5</v>
      </c>
      <c r="AK66" s="28">
        <v>0</v>
      </c>
      <c r="AL66" s="28">
        <v>1024.8</v>
      </c>
      <c r="AM66" s="28">
        <v>1017.2</v>
      </c>
      <c r="AN66" s="29">
        <v>26</v>
      </c>
      <c r="AP66" s="5"/>
      <c r="AQ66" s="21">
        <v>36224</v>
      </c>
      <c r="AR66" s="22">
        <v>14.6</v>
      </c>
      <c r="AS66" s="22">
        <v>9</v>
      </c>
      <c r="AT66" s="22">
        <v>11.8</v>
      </c>
      <c r="AU66" s="22">
        <v>0</v>
      </c>
      <c r="AV66" s="22">
        <v>1005.2</v>
      </c>
      <c r="AW66" s="22">
        <v>1000.6</v>
      </c>
      <c r="AX66" s="2">
        <v>58</v>
      </c>
    </row>
    <row r="67" spans="2:50" x14ac:dyDescent="0.25">
      <c r="B67" s="5"/>
      <c r="C67" s="21">
        <v>34764</v>
      </c>
      <c r="D67" s="22">
        <v>13.6</v>
      </c>
      <c r="E67" s="22">
        <v>9.6</v>
      </c>
      <c r="F67" s="22">
        <f t="shared" si="0"/>
        <v>11.6</v>
      </c>
      <c r="G67" s="22">
        <v>0.3</v>
      </c>
      <c r="H67" s="22">
        <v>1019.9</v>
      </c>
      <c r="I67" s="22">
        <v>1010.6</v>
      </c>
      <c r="J67" s="23">
        <v>40</v>
      </c>
      <c r="L67" s="5"/>
      <c r="M67" s="21">
        <v>35129</v>
      </c>
      <c r="N67" s="22">
        <v>11.2</v>
      </c>
      <c r="O67" s="22">
        <v>7.4</v>
      </c>
      <c r="P67" s="22">
        <f t="shared" si="1"/>
        <v>9.3000000000000007</v>
      </c>
      <c r="Q67" s="22">
        <v>0</v>
      </c>
      <c r="R67" s="22">
        <v>1022.6</v>
      </c>
      <c r="S67" s="22">
        <v>1019.9</v>
      </c>
      <c r="T67" s="23">
        <v>10</v>
      </c>
      <c r="V67" s="5"/>
      <c r="W67" s="21">
        <v>35495</v>
      </c>
      <c r="X67" s="22">
        <v>15</v>
      </c>
      <c r="Y67" s="22">
        <v>10.199999999999999</v>
      </c>
      <c r="Z67" s="22">
        <v>12.6</v>
      </c>
      <c r="AA67" s="22">
        <v>0</v>
      </c>
      <c r="AB67" s="22">
        <v>1027</v>
      </c>
      <c r="AC67" s="22">
        <v>1023.9</v>
      </c>
      <c r="AD67" s="23">
        <v>22</v>
      </c>
      <c r="AF67" s="5"/>
      <c r="AG67" s="21">
        <v>35860</v>
      </c>
      <c r="AH67" s="28">
        <v>17.600000000000001</v>
      </c>
      <c r="AI67" s="28">
        <v>11.8</v>
      </c>
      <c r="AJ67" s="28">
        <f t="shared" si="4"/>
        <v>14.700000000000001</v>
      </c>
      <c r="AK67" s="28">
        <v>0</v>
      </c>
      <c r="AL67" s="28">
        <v>1026.5999999999999</v>
      </c>
      <c r="AM67" s="28">
        <v>1022.6</v>
      </c>
      <c r="AN67" s="29">
        <v>24</v>
      </c>
      <c r="AP67" s="5"/>
      <c r="AQ67" s="21">
        <v>36225</v>
      </c>
      <c r="AR67" s="22">
        <v>13.6</v>
      </c>
      <c r="AS67" s="22">
        <v>6.2</v>
      </c>
      <c r="AT67" s="22">
        <v>9.9</v>
      </c>
      <c r="AU67" s="22">
        <v>0</v>
      </c>
      <c r="AV67" s="22">
        <v>1009.2</v>
      </c>
      <c r="AW67" s="22">
        <v>1005.2</v>
      </c>
      <c r="AX67" s="2">
        <v>52</v>
      </c>
    </row>
    <row r="68" spans="2:50" x14ac:dyDescent="0.25">
      <c r="B68" s="5"/>
      <c r="C68" s="21">
        <v>34765</v>
      </c>
      <c r="D68" s="22">
        <v>13.2</v>
      </c>
      <c r="E68" s="22">
        <v>6</v>
      </c>
      <c r="F68" s="22">
        <f t="shared" ref="F68:F131" si="5">(D68+E68)/2</f>
        <v>9.6</v>
      </c>
      <c r="G68" s="22">
        <v>0</v>
      </c>
      <c r="H68" s="22">
        <v>1021.8</v>
      </c>
      <c r="I68" s="22">
        <v>1018.6</v>
      </c>
      <c r="J68" s="23">
        <v>42</v>
      </c>
      <c r="L68" s="5"/>
      <c r="M68" s="21">
        <v>35130</v>
      </c>
      <c r="N68" s="22">
        <v>9.6</v>
      </c>
      <c r="O68" s="22">
        <v>8</v>
      </c>
      <c r="P68" s="22">
        <f t="shared" ref="P68:P131" si="6">(N68+O68)/2</f>
        <v>8.8000000000000007</v>
      </c>
      <c r="Q68" s="22">
        <v>1.6</v>
      </c>
      <c r="R68" s="22">
        <v>1022</v>
      </c>
      <c r="S68" s="22">
        <v>1014.6</v>
      </c>
      <c r="T68" s="23">
        <v>18</v>
      </c>
      <c r="V68" s="5"/>
      <c r="W68" s="21">
        <v>35496</v>
      </c>
      <c r="X68" s="22">
        <v>16.2</v>
      </c>
      <c r="Y68" s="22">
        <v>9.8000000000000007</v>
      </c>
      <c r="Z68" s="22">
        <v>13</v>
      </c>
      <c r="AA68" s="22">
        <v>0</v>
      </c>
      <c r="AB68" s="22">
        <v>1026.5999999999999</v>
      </c>
      <c r="AC68" s="22">
        <v>1024.5999999999999</v>
      </c>
      <c r="AD68" s="23">
        <v>14</v>
      </c>
      <c r="AF68" s="5"/>
      <c r="AG68" s="21">
        <v>35861</v>
      </c>
      <c r="AH68" s="28">
        <v>22.4</v>
      </c>
      <c r="AI68" s="28">
        <v>12</v>
      </c>
      <c r="AJ68" s="28">
        <f t="shared" si="4"/>
        <v>17.2</v>
      </c>
      <c r="AK68" s="28">
        <v>0</v>
      </c>
      <c r="AL68" s="28">
        <v>1022.6</v>
      </c>
      <c r="AM68" s="28">
        <v>1019.9</v>
      </c>
      <c r="AN68" s="29">
        <v>21</v>
      </c>
      <c r="AP68" s="5"/>
      <c r="AQ68" s="21">
        <v>36226</v>
      </c>
      <c r="AR68" s="22">
        <v>15</v>
      </c>
      <c r="AS68" s="22">
        <v>4.8</v>
      </c>
      <c r="AT68" s="22">
        <v>9.9</v>
      </c>
      <c r="AU68" s="22">
        <v>0</v>
      </c>
      <c r="AV68" s="22">
        <v>1013.2</v>
      </c>
      <c r="AW68" s="22">
        <v>1009.2</v>
      </c>
      <c r="AX68" s="2">
        <v>26</v>
      </c>
    </row>
    <row r="69" spans="2:50" x14ac:dyDescent="0.25">
      <c r="B69" s="5"/>
      <c r="C69" s="21">
        <v>34766</v>
      </c>
      <c r="D69" s="22">
        <v>15</v>
      </c>
      <c r="E69" s="22">
        <v>9.1999999999999993</v>
      </c>
      <c r="F69" s="22">
        <f t="shared" si="5"/>
        <v>12.1</v>
      </c>
      <c r="G69" s="22">
        <v>0</v>
      </c>
      <c r="H69" s="22">
        <v>1019.9</v>
      </c>
      <c r="I69" s="22">
        <v>1015</v>
      </c>
      <c r="J69" s="23">
        <v>60</v>
      </c>
      <c r="L69" s="5"/>
      <c r="M69" s="21">
        <v>35131</v>
      </c>
      <c r="N69" s="22">
        <v>12.2</v>
      </c>
      <c r="O69" s="22">
        <v>7.2</v>
      </c>
      <c r="P69" s="22">
        <f t="shared" si="6"/>
        <v>9.6999999999999993</v>
      </c>
      <c r="Q69" s="22">
        <v>1.4</v>
      </c>
      <c r="R69" s="22">
        <v>1014.9</v>
      </c>
      <c r="S69" s="22">
        <v>1011.9</v>
      </c>
      <c r="T69" s="23">
        <v>32</v>
      </c>
      <c r="V69" s="5"/>
      <c r="W69" s="21">
        <v>35497</v>
      </c>
      <c r="X69" s="22">
        <v>18</v>
      </c>
      <c r="Y69" s="22">
        <v>11.6</v>
      </c>
      <c r="Z69" s="22">
        <v>14.8</v>
      </c>
      <c r="AA69" s="22">
        <v>0</v>
      </c>
      <c r="AB69" s="22">
        <v>1027.3</v>
      </c>
      <c r="AC69" s="22">
        <v>1025.8</v>
      </c>
      <c r="AD69" s="23">
        <v>16</v>
      </c>
      <c r="AF69" s="5"/>
      <c r="AG69" s="21">
        <v>35862</v>
      </c>
      <c r="AH69" s="28">
        <v>22.6</v>
      </c>
      <c r="AI69" s="28">
        <v>10.6</v>
      </c>
      <c r="AJ69" s="28">
        <f t="shared" si="4"/>
        <v>16.600000000000001</v>
      </c>
      <c r="AK69" s="28">
        <v>0</v>
      </c>
      <c r="AL69" s="28">
        <v>1021.2</v>
      </c>
      <c r="AM69" s="28">
        <v>1010.6</v>
      </c>
      <c r="AN69" s="29">
        <v>54</v>
      </c>
      <c r="AP69" s="5"/>
      <c r="AQ69" s="21">
        <v>36227</v>
      </c>
      <c r="AR69" s="22">
        <v>16.600000000000001</v>
      </c>
      <c r="AS69" s="22">
        <v>7.4</v>
      </c>
      <c r="AT69" s="22">
        <v>12</v>
      </c>
      <c r="AU69" s="22">
        <v>0</v>
      </c>
      <c r="AV69" s="22">
        <v>1013.2</v>
      </c>
      <c r="AW69" s="22">
        <v>1010.2</v>
      </c>
      <c r="AX69" s="2">
        <v>34</v>
      </c>
    </row>
    <row r="70" spans="2:50" x14ac:dyDescent="0.25">
      <c r="B70" s="5"/>
      <c r="C70" s="21">
        <v>34767</v>
      </c>
      <c r="D70" s="22">
        <v>13.6</v>
      </c>
      <c r="E70" s="22">
        <v>6</v>
      </c>
      <c r="F70" s="22">
        <f t="shared" si="5"/>
        <v>9.8000000000000007</v>
      </c>
      <c r="G70" s="22">
        <v>0</v>
      </c>
      <c r="H70" s="22">
        <v>1022.6</v>
      </c>
      <c r="I70" s="22">
        <v>1019</v>
      </c>
      <c r="J70" s="23">
        <v>18</v>
      </c>
      <c r="L70" s="5"/>
      <c r="M70" s="21">
        <v>35132</v>
      </c>
      <c r="N70" s="22">
        <v>12.6</v>
      </c>
      <c r="O70" s="22">
        <v>7.4</v>
      </c>
      <c r="P70" s="22">
        <f t="shared" si="6"/>
        <v>10</v>
      </c>
      <c r="Q70" s="22">
        <v>0.6</v>
      </c>
      <c r="R70" s="22">
        <v>1019</v>
      </c>
      <c r="S70" s="22">
        <v>1014.9</v>
      </c>
      <c r="T70" s="23">
        <v>34</v>
      </c>
      <c r="V70" s="5"/>
      <c r="W70" s="21">
        <v>35498</v>
      </c>
      <c r="X70" s="22">
        <v>16.600000000000001</v>
      </c>
      <c r="Y70" s="22">
        <v>9.1999999999999993</v>
      </c>
      <c r="Z70" s="22">
        <v>12.9</v>
      </c>
      <c r="AA70" s="22">
        <v>0</v>
      </c>
      <c r="AB70" s="22">
        <v>1029.4000000000001</v>
      </c>
      <c r="AC70" s="22">
        <v>1027.3</v>
      </c>
      <c r="AD70" s="23">
        <v>24</v>
      </c>
      <c r="AF70" s="5"/>
      <c r="AG70" s="21">
        <v>35863</v>
      </c>
      <c r="AH70" s="28">
        <v>17.399999999999999</v>
      </c>
      <c r="AI70" s="28">
        <v>11.2</v>
      </c>
      <c r="AJ70" s="28">
        <f t="shared" si="4"/>
        <v>14.299999999999999</v>
      </c>
      <c r="AK70" s="28">
        <v>0.1</v>
      </c>
      <c r="AL70" s="28">
        <v>1018.6</v>
      </c>
      <c r="AM70" s="28">
        <v>1011.9</v>
      </c>
      <c r="AN70" s="29">
        <v>32</v>
      </c>
      <c r="AP70" s="5"/>
      <c r="AQ70" s="21">
        <v>36228</v>
      </c>
      <c r="AR70" s="22">
        <v>15.6</v>
      </c>
      <c r="AS70" s="22">
        <v>9.1999999999999993</v>
      </c>
      <c r="AT70" s="22">
        <v>12.399999999999999</v>
      </c>
      <c r="AU70" s="22">
        <v>0</v>
      </c>
      <c r="AV70" s="22">
        <v>1010.6</v>
      </c>
      <c r="AW70" s="22">
        <v>1009</v>
      </c>
      <c r="AX70" s="2">
        <v>18</v>
      </c>
    </row>
    <row r="71" spans="2:50" x14ac:dyDescent="0.25">
      <c r="B71" s="5"/>
      <c r="C71" s="21">
        <v>34768</v>
      </c>
      <c r="D71" s="22">
        <v>14.4</v>
      </c>
      <c r="E71" s="22">
        <v>8.6</v>
      </c>
      <c r="F71" s="22">
        <f t="shared" si="5"/>
        <v>11.5</v>
      </c>
      <c r="G71" s="22">
        <v>0.1</v>
      </c>
      <c r="H71" s="22">
        <v>1019</v>
      </c>
      <c r="I71" s="22">
        <v>1017.3</v>
      </c>
      <c r="J71" s="23">
        <v>44</v>
      </c>
      <c r="L71" s="5"/>
      <c r="M71" s="21">
        <v>35133</v>
      </c>
      <c r="N71" s="22">
        <v>14.2</v>
      </c>
      <c r="O71" s="22">
        <v>9.1999999999999993</v>
      </c>
      <c r="P71" s="22">
        <f t="shared" si="6"/>
        <v>11.7</v>
      </c>
      <c r="Q71" s="22">
        <v>0.1</v>
      </c>
      <c r="R71" s="22">
        <v>1018.4</v>
      </c>
      <c r="S71" s="22">
        <v>1015.9</v>
      </c>
      <c r="T71" s="23">
        <v>36</v>
      </c>
      <c r="V71" s="5"/>
      <c r="W71" s="21">
        <v>35499</v>
      </c>
      <c r="X71" s="22">
        <v>16.8</v>
      </c>
      <c r="Y71" s="22">
        <v>7.8</v>
      </c>
      <c r="Z71" s="22">
        <v>12.3</v>
      </c>
      <c r="AA71" s="22">
        <v>0</v>
      </c>
      <c r="AB71" s="22">
        <v>1030.5999999999999</v>
      </c>
      <c r="AC71" s="22">
        <v>1027.9000000000001</v>
      </c>
      <c r="AD71" s="23">
        <v>14</v>
      </c>
      <c r="AF71" s="5"/>
      <c r="AG71" s="21">
        <v>35864</v>
      </c>
      <c r="AH71" s="28">
        <v>15</v>
      </c>
      <c r="AI71" s="28">
        <v>9.6</v>
      </c>
      <c r="AJ71" s="28">
        <f t="shared" si="4"/>
        <v>12.3</v>
      </c>
      <c r="AK71" s="28">
        <v>0</v>
      </c>
      <c r="AL71" s="28">
        <v>1025.2</v>
      </c>
      <c r="AM71" s="28">
        <v>1018.6</v>
      </c>
      <c r="AN71" s="29">
        <v>24</v>
      </c>
      <c r="AP71" s="5"/>
      <c r="AQ71" s="21">
        <v>36229</v>
      </c>
      <c r="AR71" s="22">
        <v>16.600000000000001</v>
      </c>
      <c r="AS71" s="22">
        <v>9.1999999999999993</v>
      </c>
      <c r="AT71" s="22">
        <v>12.9</v>
      </c>
      <c r="AU71" s="22">
        <v>0</v>
      </c>
      <c r="AV71" s="22">
        <v>1011.9</v>
      </c>
      <c r="AW71" s="22">
        <v>1009.2</v>
      </c>
      <c r="AX71" s="2">
        <v>0</v>
      </c>
    </row>
    <row r="72" spans="2:50" x14ac:dyDescent="0.25">
      <c r="B72" s="5"/>
      <c r="C72" s="21">
        <v>34769</v>
      </c>
      <c r="D72" s="22">
        <v>14</v>
      </c>
      <c r="E72" s="22">
        <v>11.4</v>
      </c>
      <c r="F72" s="22">
        <f t="shared" si="5"/>
        <v>12.7</v>
      </c>
      <c r="G72" s="22">
        <v>0.1</v>
      </c>
      <c r="H72" s="22">
        <v>1019.9</v>
      </c>
      <c r="I72" s="22">
        <v>1017</v>
      </c>
      <c r="J72" s="23">
        <v>68</v>
      </c>
      <c r="L72" s="5"/>
      <c r="M72" s="21">
        <v>35134</v>
      </c>
      <c r="N72" s="22">
        <v>13</v>
      </c>
      <c r="O72" s="22">
        <v>10.4</v>
      </c>
      <c r="P72" s="22">
        <f t="shared" si="6"/>
        <v>11.7</v>
      </c>
      <c r="Q72" s="22">
        <v>0</v>
      </c>
      <c r="R72" s="22">
        <v>1017.2</v>
      </c>
      <c r="S72" s="22">
        <v>1015</v>
      </c>
      <c r="T72" s="23">
        <v>42</v>
      </c>
      <c r="V72" s="5"/>
      <c r="W72" s="21">
        <v>35500</v>
      </c>
      <c r="X72" s="22">
        <v>18.600000000000001</v>
      </c>
      <c r="Y72" s="22">
        <v>8</v>
      </c>
      <c r="Z72" s="22">
        <v>13.3</v>
      </c>
      <c r="AA72" s="22">
        <v>0</v>
      </c>
      <c r="AB72" s="22">
        <v>1029.2</v>
      </c>
      <c r="AC72" s="22">
        <v>1026</v>
      </c>
      <c r="AD72" s="23">
        <v>24</v>
      </c>
      <c r="AF72" s="5"/>
      <c r="AG72" s="21">
        <v>35865</v>
      </c>
      <c r="AH72" s="28">
        <v>15</v>
      </c>
      <c r="AI72" s="28">
        <v>8.4</v>
      </c>
      <c r="AJ72" s="28">
        <f t="shared" si="4"/>
        <v>11.7</v>
      </c>
      <c r="AK72" s="28">
        <v>4.2</v>
      </c>
      <c r="AL72" s="28">
        <v>1021.2</v>
      </c>
      <c r="AM72" s="28">
        <v>1010.6</v>
      </c>
      <c r="AN72" s="29">
        <v>18</v>
      </c>
      <c r="AP72" s="5"/>
      <c r="AQ72" s="21">
        <v>36230</v>
      </c>
      <c r="AR72" s="22">
        <v>15.4</v>
      </c>
      <c r="AS72" s="22">
        <v>11</v>
      </c>
      <c r="AT72" s="22">
        <v>13.2</v>
      </c>
      <c r="AU72" s="22">
        <v>0.30000000000000004</v>
      </c>
      <c r="AV72" s="22">
        <v>1011.9</v>
      </c>
      <c r="AW72" s="22">
        <v>1010.6</v>
      </c>
      <c r="AX72" s="2">
        <v>29</v>
      </c>
    </row>
    <row r="73" spans="2:50" x14ac:dyDescent="0.25">
      <c r="B73" s="5"/>
      <c r="C73" s="21">
        <v>34770</v>
      </c>
      <c r="D73" s="22">
        <v>16.2</v>
      </c>
      <c r="E73" s="22">
        <v>11.2</v>
      </c>
      <c r="F73" s="22">
        <f t="shared" si="5"/>
        <v>13.7</v>
      </c>
      <c r="G73" s="22">
        <v>0</v>
      </c>
      <c r="H73" s="22">
        <v>1019.4</v>
      </c>
      <c r="I73" s="22">
        <v>1017.2</v>
      </c>
      <c r="J73" s="23">
        <v>62</v>
      </c>
      <c r="L73" s="5"/>
      <c r="M73" s="21">
        <v>35135</v>
      </c>
      <c r="N73" s="22">
        <v>13</v>
      </c>
      <c r="O73" s="22">
        <v>7.4</v>
      </c>
      <c r="P73" s="22">
        <f t="shared" si="6"/>
        <v>10.199999999999999</v>
      </c>
      <c r="Q73" s="22">
        <v>2.4</v>
      </c>
      <c r="R73" s="22">
        <v>1015.9</v>
      </c>
      <c r="S73" s="22">
        <v>1013</v>
      </c>
      <c r="T73" s="23">
        <v>18</v>
      </c>
      <c r="V73" s="5"/>
      <c r="W73" s="21">
        <v>35501</v>
      </c>
      <c r="X73" s="22">
        <v>16.2</v>
      </c>
      <c r="Y73" s="22">
        <v>13</v>
      </c>
      <c r="Z73" s="22">
        <v>14.6</v>
      </c>
      <c r="AA73" s="22">
        <v>0</v>
      </c>
      <c r="AB73" s="22">
        <v>1031.9000000000001</v>
      </c>
      <c r="AC73" s="22">
        <v>1027.5999999999999</v>
      </c>
      <c r="AD73" s="23">
        <v>21</v>
      </c>
      <c r="AF73" s="5"/>
      <c r="AG73" s="21">
        <v>35866</v>
      </c>
      <c r="AH73" s="28">
        <v>13.6</v>
      </c>
      <c r="AI73" s="28">
        <v>6</v>
      </c>
      <c r="AJ73" s="28">
        <f t="shared" si="4"/>
        <v>9.8000000000000007</v>
      </c>
      <c r="AK73" s="28">
        <v>7.8</v>
      </c>
      <c r="AL73" s="28">
        <v>1017.2</v>
      </c>
      <c r="AM73" s="28">
        <v>1011.9</v>
      </c>
      <c r="AN73" s="29">
        <v>24</v>
      </c>
      <c r="AP73" s="5"/>
      <c r="AQ73" s="21">
        <v>36231</v>
      </c>
      <c r="AR73" s="22">
        <v>14.6</v>
      </c>
      <c r="AS73" s="22">
        <v>12.4</v>
      </c>
      <c r="AT73" s="22">
        <v>13.5</v>
      </c>
      <c r="AU73" s="22">
        <v>0.2</v>
      </c>
      <c r="AV73" s="22">
        <v>1013.2</v>
      </c>
      <c r="AW73" s="22">
        <v>1011.7</v>
      </c>
      <c r="AX73" s="2">
        <v>28</v>
      </c>
    </row>
    <row r="74" spans="2:50" x14ac:dyDescent="0.25">
      <c r="B74" s="5"/>
      <c r="C74" s="21">
        <v>34771</v>
      </c>
      <c r="D74" s="22">
        <v>16</v>
      </c>
      <c r="E74" s="22">
        <v>11.8</v>
      </c>
      <c r="F74" s="22">
        <f t="shared" si="5"/>
        <v>13.9</v>
      </c>
      <c r="G74" s="22">
        <v>0</v>
      </c>
      <c r="H74" s="22">
        <v>1018.6</v>
      </c>
      <c r="I74" s="22">
        <v>1014.6</v>
      </c>
      <c r="J74" s="23">
        <v>30</v>
      </c>
      <c r="L74" s="5"/>
      <c r="M74" s="21">
        <v>35136</v>
      </c>
      <c r="N74" s="22">
        <v>16.600000000000001</v>
      </c>
      <c r="O74" s="22">
        <v>5.8</v>
      </c>
      <c r="P74" s="22">
        <f t="shared" si="6"/>
        <v>11.200000000000001</v>
      </c>
      <c r="Q74" s="22">
        <v>0</v>
      </c>
      <c r="R74" s="22">
        <v>1013</v>
      </c>
      <c r="S74" s="22">
        <v>1003.9</v>
      </c>
      <c r="T74" s="23">
        <v>38</v>
      </c>
      <c r="V74" s="5"/>
      <c r="W74" s="21">
        <v>35502</v>
      </c>
      <c r="X74" s="22">
        <v>22</v>
      </c>
      <c r="Y74" s="22">
        <v>10.6</v>
      </c>
      <c r="Z74" s="22">
        <v>16.3</v>
      </c>
      <c r="AA74" s="22">
        <v>0</v>
      </c>
      <c r="AB74" s="22">
        <v>1027.5999999999999</v>
      </c>
      <c r="AC74" s="22">
        <v>1022</v>
      </c>
      <c r="AD74" s="23">
        <v>30</v>
      </c>
      <c r="AF74" s="5"/>
      <c r="AG74" s="21">
        <v>35867</v>
      </c>
      <c r="AH74" s="28">
        <v>13.6</v>
      </c>
      <c r="AI74" s="28">
        <v>4.8</v>
      </c>
      <c r="AJ74" s="28">
        <f t="shared" si="4"/>
        <v>9.1999999999999993</v>
      </c>
      <c r="AK74" s="28">
        <v>0</v>
      </c>
      <c r="AL74" s="28">
        <v>1022.6</v>
      </c>
      <c r="AM74" s="28">
        <v>1017.2</v>
      </c>
      <c r="AN74" s="29">
        <v>18</v>
      </c>
      <c r="AP74" s="5"/>
      <c r="AQ74" s="21">
        <v>36232</v>
      </c>
      <c r="AR74" s="22">
        <v>14</v>
      </c>
      <c r="AS74" s="22">
        <v>12.6</v>
      </c>
      <c r="AT74" s="22">
        <v>13.3</v>
      </c>
      <c r="AU74" s="22">
        <v>0.30000000000000004</v>
      </c>
      <c r="AV74" s="22">
        <v>1014.3</v>
      </c>
      <c r="AW74" s="22">
        <v>1012.7</v>
      </c>
      <c r="AX74" s="2">
        <v>24</v>
      </c>
    </row>
    <row r="75" spans="2:50" x14ac:dyDescent="0.25">
      <c r="B75" s="5"/>
      <c r="C75" s="21">
        <v>34772</v>
      </c>
      <c r="D75" s="22">
        <v>14.6</v>
      </c>
      <c r="E75" s="22">
        <v>9.6</v>
      </c>
      <c r="F75" s="22">
        <f t="shared" si="5"/>
        <v>12.1</v>
      </c>
      <c r="G75" s="22">
        <v>0</v>
      </c>
      <c r="H75" s="22">
        <v>1015.9</v>
      </c>
      <c r="I75" s="22">
        <v>1013.8</v>
      </c>
      <c r="J75" s="23">
        <v>22</v>
      </c>
      <c r="L75" s="5"/>
      <c r="M75" s="21">
        <v>35137</v>
      </c>
      <c r="N75" s="22">
        <v>15</v>
      </c>
      <c r="O75" s="22">
        <v>7.8</v>
      </c>
      <c r="P75" s="22">
        <f t="shared" si="6"/>
        <v>11.4</v>
      </c>
      <c r="Q75" s="22">
        <v>0</v>
      </c>
      <c r="R75" s="22">
        <v>1004.4</v>
      </c>
      <c r="S75" s="22">
        <v>1003</v>
      </c>
      <c r="T75" s="23">
        <v>18</v>
      </c>
      <c r="V75" s="5"/>
      <c r="W75" s="21">
        <v>35503</v>
      </c>
      <c r="X75" s="22">
        <v>17.8</v>
      </c>
      <c r="Y75" s="22">
        <v>10.4</v>
      </c>
      <c r="Z75" s="22">
        <v>14.1</v>
      </c>
      <c r="AA75" s="22">
        <v>0</v>
      </c>
      <c r="AB75" s="22">
        <v>1022.6</v>
      </c>
      <c r="AC75" s="22">
        <v>1020.8</v>
      </c>
      <c r="AD75" s="23">
        <v>15</v>
      </c>
      <c r="AF75" s="5"/>
      <c r="AG75" s="21">
        <v>35868</v>
      </c>
      <c r="AH75" s="28">
        <v>14.2</v>
      </c>
      <c r="AI75" s="28">
        <v>5.2</v>
      </c>
      <c r="AJ75" s="28">
        <f t="shared" si="4"/>
        <v>9.6999999999999993</v>
      </c>
      <c r="AK75" s="28">
        <v>0</v>
      </c>
      <c r="AL75" s="28">
        <v>1022.6</v>
      </c>
      <c r="AM75" s="28">
        <v>1020.2</v>
      </c>
      <c r="AN75" s="29">
        <v>21</v>
      </c>
      <c r="AP75" s="5"/>
      <c r="AQ75" s="21">
        <v>36233</v>
      </c>
      <c r="AR75" s="22">
        <v>18.2</v>
      </c>
      <c r="AS75" s="22">
        <v>12.2</v>
      </c>
      <c r="AT75" s="22">
        <v>15.2</v>
      </c>
      <c r="AU75" s="22">
        <v>0.2</v>
      </c>
      <c r="AV75" s="22">
        <v>1016.4</v>
      </c>
      <c r="AW75" s="22">
        <v>1014.3</v>
      </c>
      <c r="AX75" s="2">
        <v>40</v>
      </c>
    </row>
    <row r="76" spans="2:50" x14ac:dyDescent="0.25">
      <c r="B76" s="5"/>
      <c r="C76" s="21">
        <v>34773</v>
      </c>
      <c r="D76" s="22">
        <v>15.2</v>
      </c>
      <c r="E76" s="22">
        <v>7.8</v>
      </c>
      <c r="F76" s="22">
        <f t="shared" si="5"/>
        <v>11.5</v>
      </c>
      <c r="G76" s="22">
        <v>0.1</v>
      </c>
      <c r="H76" s="22">
        <v>1013.8</v>
      </c>
      <c r="I76" s="22">
        <v>1010.6</v>
      </c>
      <c r="J76" s="23">
        <v>27</v>
      </c>
      <c r="L76" s="5"/>
      <c r="M76" s="21">
        <v>35138</v>
      </c>
      <c r="N76" s="22">
        <v>13.2</v>
      </c>
      <c r="O76" s="22">
        <v>10.6</v>
      </c>
      <c r="P76" s="22">
        <f t="shared" si="6"/>
        <v>11.899999999999999</v>
      </c>
      <c r="Q76" s="22">
        <v>0.4</v>
      </c>
      <c r="R76" s="22">
        <v>1003.6</v>
      </c>
      <c r="S76" s="22">
        <v>1002.2</v>
      </c>
      <c r="T76" s="23">
        <v>30</v>
      </c>
      <c r="V76" s="5"/>
      <c r="W76" s="21">
        <v>35504</v>
      </c>
      <c r="X76" s="22">
        <v>18.399999999999999</v>
      </c>
      <c r="Y76" s="22">
        <v>9.1999999999999993</v>
      </c>
      <c r="Z76" s="22">
        <v>13.8</v>
      </c>
      <c r="AA76" s="22">
        <v>0</v>
      </c>
      <c r="AB76" s="22">
        <v>1023.9</v>
      </c>
      <c r="AC76" s="22">
        <v>1022.4</v>
      </c>
      <c r="AD76" s="23">
        <v>22</v>
      </c>
      <c r="AF76" s="5"/>
      <c r="AG76" s="21">
        <v>35869</v>
      </c>
      <c r="AH76" s="28">
        <v>18.2</v>
      </c>
      <c r="AI76" s="28">
        <v>6.2</v>
      </c>
      <c r="AJ76" s="28">
        <f t="shared" si="4"/>
        <v>12.2</v>
      </c>
      <c r="AK76" s="28">
        <v>0</v>
      </c>
      <c r="AL76" s="28">
        <v>1020.6</v>
      </c>
      <c r="AM76" s="28">
        <v>1018.6</v>
      </c>
      <c r="AN76" s="29">
        <v>23</v>
      </c>
      <c r="AP76" s="5"/>
      <c r="AQ76" s="21">
        <v>36234</v>
      </c>
      <c r="AR76" s="22">
        <v>19.600000000000001</v>
      </c>
      <c r="AS76" s="22">
        <v>12.8</v>
      </c>
      <c r="AT76" s="22">
        <v>16.200000000000003</v>
      </c>
      <c r="AU76" s="22">
        <v>0</v>
      </c>
      <c r="AV76" s="22">
        <v>1017.9</v>
      </c>
      <c r="AW76" s="22">
        <v>1016.4</v>
      </c>
      <c r="AX76" s="2">
        <v>32</v>
      </c>
    </row>
    <row r="77" spans="2:50" x14ac:dyDescent="0.25">
      <c r="B77" s="5"/>
      <c r="C77" s="21">
        <v>34774</v>
      </c>
      <c r="D77" s="22">
        <v>14</v>
      </c>
      <c r="E77" s="22">
        <v>9.6</v>
      </c>
      <c r="F77" s="22">
        <f t="shared" si="5"/>
        <v>11.8</v>
      </c>
      <c r="G77" s="22">
        <v>0.2</v>
      </c>
      <c r="H77" s="22">
        <v>1017.2</v>
      </c>
      <c r="I77" s="22">
        <v>1011.9</v>
      </c>
      <c r="J77" s="23">
        <v>30</v>
      </c>
      <c r="L77" s="5"/>
      <c r="M77" s="21">
        <v>35139</v>
      </c>
      <c r="N77" s="22">
        <v>13.8</v>
      </c>
      <c r="O77" s="22">
        <v>9.4</v>
      </c>
      <c r="P77" s="22">
        <f t="shared" si="6"/>
        <v>11.600000000000001</v>
      </c>
      <c r="Q77" s="22">
        <v>14.2</v>
      </c>
      <c r="R77" s="22">
        <v>1006.6</v>
      </c>
      <c r="S77" s="22">
        <v>1003.2</v>
      </c>
      <c r="T77" s="23">
        <v>18</v>
      </c>
      <c r="V77" s="5"/>
      <c r="W77" s="21">
        <v>35505</v>
      </c>
      <c r="X77" s="22">
        <v>19.2</v>
      </c>
      <c r="Y77" s="22">
        <v>10</v>
      </c>
      <c r="Z77" s="22">
        <v>14.6</v>
      </c>
      <c r="AA77" s="22">
        <v>0</v>
      </c>
      <c r="AB77" s="22">
        <v>1030.5999999999999</v>
      </c>
      <c r="AC77" s="22">
        <v>1023.9</v>
      </c>
      <c r="AD77" s="23">
        <v>21</v>
      </c>
      <c r="AF77" s="5"/>
      <c r="AG77" s="21">
        <v>35870</v>
      </c>
      <c r="AH77" s="28">
        <v>19.600000000000001</v>
      </c>
      <c r="AI77" s="28">
        <v>10.199999999999999</v>
      </c>
      <c r="AJ77" s="28">
        <f t="shared" si="4"/>
        <v>14.9</v>
      </c>
      <c r="AK77" s="28">
        <v>0</v>
      </c>
      <c r="AL77" s="28">
        <v>1021.3</v>
      </c>
      <c r="AM77" s="28">
        <v>1018.6</v>
      </c>
      <c r="AN77" s="29">
        <v>30</v>
      </c>
      <c r="AP77" s="5"/>
      <c r="AQ77" s="21">
        <v>36235</v>
      </c>
      <c r="AR77" s="22">
        <v>21.2</v>
      </c>
      <c r="AS77" s="22">
        <v>13.4</v>
      </c>
      <c r="AT77" s="22">
        <v>17.3</v>
      </c>
      <c r="AU77" s="22">
        <v>0</v>
      </c>
      <c r="AV77" s="22">
        <v>1017.9</v>
      </c>
      <c r="AW77" s="22">
        <v>1014.6</v>
      </c>
      <c r="AX77" s="2">
        <v>21</v>
      </c>
    </row>
    <row r="78" spans="2:50" x14ac:dyDescent="0.25">
      <c r="B78" s="5"/>
      <c r="C78" s="21">
        <v>34775</v>
      </c>
      <c r="D78" s="22">
        <v>16.2</v>
      </c>
      <c r="E78" s="22">
        <v>10</v>
      </c>
      <c r="F78" s="22">
        <f t="shared" si="5"/>
        <v>13.1</v>
      </c>
      <c r="G78" s="22">
        <v>0</v>
      </c>
      <c r="H78" s="22">
        <v>1022</v>
      </c>
      <c r="I78" s="22">
        <v>1017.2</v>
      </c>
      <c r="J78" s="23">
        <v>36</v>
      </c>
      <c r="L78" s="5"/>
      <c r="M78" s="21">
        <v>35140</v>
      </c>
      <c r="N78" s="22">
        <v>13.2</v>
      </c>
      <c r="O78" s="22">
        <v>7.6</v>
      </c>
      <c r="P78" s="22">
        <f t="shared" si="6"/>
        <v>10.399999999999999</v>
      </c>
      <c r="Q78" s="22">
        <v>3.8</v>
      </c>
      <c r="R78" s="22">
        <v>1013.2</v>
      </c>
      <c r="S78" s="22">
        <v>1006.6</v>
      </c>
      <c r="T78" s="23">
        <v>42</v>
      </c>
      <c r="V78" s="5"/>
      <c r="W78" s="21">
        <v>35506</v>
      </c>
      <c r="X78" s="22">
        <v>21.2</v>
      </c>
      <c r="Y78" s="22">
        <v>12.4</v>
      </c>
      <c r="Z78" s="22">
        <v>16.8</v>
      </c>
      <c r="AA78" s="22">
        <v>0</v>
      </c>
      <c r="AB78" s="22">
        <v>1029.9000000000001</v>
      </c>
      <c r="AC78" s="22">
        <v>1022.2</v>
      </c>
      <c r="AD78" s="23">
        <v>22</v>
      </c>
      <c r="AF78" s="5"/>
      <c r="AG78" s="21">
        <v>35871</v>
      </c>
      <c r="AH78" s="28">
        <v>19.399999999999999</v>
      </c>
      <c r="AI78" s="28">
        <v>10.8</v>
      </c>
      <c r="AJ78" s="28">
        <f t="shared" si="4"/>
        <v>15.1</v>
      </c>
      <c r="AK78" s="28">
        <v>0</v>
      </c>
      <c r="AL78" s="28">
        <v>1022.4</v>
      </c>
      <c r="AM78" s="28">
        <v>1021.3</v>
      </c>
      <c r="AN78" s="29">
        <v>14</v>
      </c>
      <c r="AP78" s="5"/>
      <c r="AQ78" s="21">
        <v>36236</v>
      </c>
      <c r="AR78" s="22">
        <v>20.399999999999999</v>
      </c>
      <c r="AS78" s="22">
        <v>10.8</v>
      </c>
      <c r="AT78" s="22">
        <v>15.6</v>
      </c>
      <c r="AU78" s="22">
        <v>0</v>
      </c>
      <c r="AV78" s="22">
        <v>1018.6</v>
      </c>
      <c r="AW78" s="22">
        <v>1014.6</v>
      </c>
      <c r="AX78" s="2">
        <v>43</v>
      </c>
    </row>
    <row r="79" spans="2:50" x14ac:dyDescent="0.25">
      <c r="B79" s="5"/>
      <c r="C79" s="21">
        <v>34776</v>
      </c>
      <c r="D79" s="22">
        <v>16</v>
      </c>
      <c r="E79" s="22">
        <v>9.8000000000000007</v>
      </c>
      <c r="F79" s="22">
        <f t="shared" si="5"/>
        <v>12.9</v>
      </c>
      <c r="G79" s="22">
        <v>0</v>
      </c>
      <c r="H79" s="22">
        <v>1024.8</v>
      </c>
      <c r="I79" s="22">
        <v>1022</v>
      </c>
      <c r="J79" s="23">
        <v>18</v>
      </c>
      <c r="L79" s="5"/>
      <c r="M79" s="21">
        <v>35141</v>
      </c>
      <c r="N79" s="22">
        <v>14.2</v>
      </c>
      <c r="O79" s="22">
        <v>6.6</v>
      </c>
      <c r="P79" s="22">
        <f t="shared" si="6"/>
        <v>10.399999999999999</v>
      </c>
      <c r="Q79" s="22">
        <v>0</v>
      </c>
      <c r="R79" s="22">
        <v>1016.4</v>
      </c>
      <c r="S79" s="22">
        <v>1013</v>
      </c>
      <c r="T79" s="23">
        <v>30</v>
      </c>
      <c r="V79" s="5"/>
      <c r="W79" s="21">
        <v>35507</v>
      </c>
      <c r="X79" s="22">
        <v>20.2</v>
      </c>
      <c r="Y79" s="22">
        <v>14.4</v>
      </c>
      <c r="Z79" s="22">
        <v>17.3</v>
      </c>
      <c r="AA79" s="22">
        <v>0</v>
      </c>
      <c r="AB79" s="22">
        <v>1022.2</v>
      </c>
      <c r="AC79" s="22">
        <v>1014.6</v>
      </c>
      <c r="AD79" s="23">
        <v>10</v>
      </c>
      <c r="AF79" s="5"/>
      <c r="AG79" s="21">
        <v>35872</v>
      </c>
      <c r="AH79" s="28">
        <v>17.399999999999999</v>
      </c>
      <c r="AI79" s="28">
        <v>12.6</v>
      </c>
      <c r="AJ79" s="28">
        <f t="shared" si="4"/>
        <v>15</v>
      </c>
      <c r="AK79" s="28">
        <v>0</v>
      </c>
      <c r="AL79" s="28">
        <v>1026.5999999999999</v>
      </c>
      <c r="AM79" s="28">
        <v>1021.2</v>
      </c>
      <c r="AN79" s="29">
        <v>32</v>
      </c>
      <c r="AP79" s="5"/>
      <c r="AQ79" s="21">
        <v>36237</v>
      </c>
      <c r="AR79" s="22">
        <v>16.8</v>
      </c>
      <c r="AS79" s="22">
        <v>9.4</v>
      </c>
      <c r="AT79" s="22">
        <v>13.100000000000001</v>
      </c>
      <c r="AU79" s="22">
        <v>0</v>
      </c>
      <c r="AV79" s="22">
        <v>1018.6</v>
      </c>
      <c r="AW79" s="22">
        <v>1013.2</v>
      </c>
      <c r="AX79" s="2">
        <v>23</v>
      </c>
    </row>
    <row r="80" spans="2:50" x14ac:dyDescent="0.25">
      <c r="B80" s="5"/>
      <c r="C80" s="21">
        <v>34777</v>
      </c>
      <c r="D80" s="22">
        <v>18.600000000000001</v>
      </c>
      <c r="E80" s="22">
        <v>9.6</v>
      </c>
      <c r="F80" s="22">
        <f t="shared" si="5"/>
        <v>14.100000000000001</v>
      </c>
      <c r="G80" s="22">
        <v>0</v>
      </c>
      <c r="H80" s="22">
        <v>1024.8</v>
      </c>
      <c r="I80" s="22">
        <v>1018.6</v>
      </c>
      <c r="J80" s="23">
        <v>22</v>
      </c>
      <c r="L80" s="5"/>
      <c r="M80" s="21">
        <v>35142</v>
      </c>
      <c r="N80" s="22">
        <v>14</v>
      </c>
      <c r="O80" s="22">
        <v>6.6</v>
      </c>
      <c r="P80" s="22">
        <f t="shared" si="6"/>
        <v>10.3</v>
      </c>
      <c r="Q80" s="22">
        <v>0</v>
      </c>
      <c r="R80" s="22">
        <v>1017.2</v>
      </c>
      <c r="S80" s="22">
        <v>1015.2</v>
      </c>
      <c r="T80" s="23">
        <v>10</v>
      </c>
      <c r="V80" s="5"/>
      <c r="W80" s="21">
        <v>35508</v>
      </c>
      <c r="X80" s="22">
        <v>16.399999999999999</v>
      </c>
      <c r="Y80" s="22">
        <v>12.2</v>
      </c>
      <c r="Z80" s="22">
        <v>14.3</v>
      </c>
      <c r="AA80" s="22">
        <v>0</v>
      </c>
      <c r="AB80" s="22">
        <v>1014.6</v>
      </c>
      <c r="AC80" s="22">
        <v>1012.2</v>
      </c>
      <c r="AD80" s="23">
        <v>12</v>
      </c>
      <c r="AF80" s="5"/>
      <c r="AG80" s="21">
        <v>35873</v>
      </c>
      <c r="AH80" s="28">
        <v>18.2</v>
      </c>
      <c r="AI80" s="28">
        <v>9.6</v>
      </c>
      <c r="AJ80" s="28">
        <f t="shared" si="4"/>
        <v>13.899999999999999</v>
      </c>
      <c r="AK80" s="28">
        <v>0</v>
      </c>
      <c r="AL80" s="28">
        <v>1028.4000000000001</v>
      </c>
      <c r="AM80" s="28">
        <v>1024.8</v>
      </c>
      <c r="AN80" s="29">
        <v>12</v>
      </c>
      <c r="AP80" s="5"/>
      <c r="AQ80" s="21">
        <v>36238</v>
      </c>
      <c r="AR80" s="22">
        <v>18</v>
      </c>
      <c r="AS80" s="22">
        <v>9.8000000000000007</v>
      </c>
      <c r="AT80" s="22">
        <v>13.9</v>
      </c>
      <c r="AU80" s="22">
        <v>0</v>
      </c>
      <c r="AV80" s="22">
        <v>1017.2</v>
      </c>
      <c r="AW80" s="22">
        <v>1013.8</v>
      </c>
      <c r="AX80" s="2">
        <v>18</v>
      </c>
    </row>
    <row r="81" spans="2:50" x14ac:dyDescent="0.25">
      <c r="B81" s="5"/>
      <c r="C81" s="21">
        <v>34778</v>
      </c>
      <c r="D81" s="22">
        <v>15.6</v>
      </c>
      <c r="E81" s="22">
        <v>12</v>
      </c>
      <c r="F81" s="22">
        <f t="shared" si="5"/>
        <v>13.8</v>
      </c>
      <c r="G81" s="22">
        <v>0</v>
      </c>
      <c r="H81" s="22">
        <v>1027.9000000000001</v>
      </c>
      <c r="I81" s="22">
        <v>1019.9</v>
      </c>
      <c r="J81" s="23">
        <v>36</v>
      </c>
      <c r="L81" s="5"/>
      <c r="M81" s="21">
        <v>35143</v>
      </c>
      <c r="N81" s="22">
        <v>15.2</v>
      </c>
      <c r="O81" s="22">
        <v>6</v>
      </c>
      <c r="P81" s="22">
        <f t="shared" si="6"/>
        <v>10.6</v>
      </c>
      <c r="Q81" s="22">
        <v>0</v>
      </c>
      <c r="R81" s="22">
        <v>1016.6</v>
      </c>
      <c r="S81" s="22">
        <v>1011.9</v>
      </c>
      <c r="T81" s="23">
        <v>30</v>
      </c>
      <c r="V81" s="5"/>
      <c r="W81" s="21">
        <v>35509</v>
      </c>
      <c r="X81" s="22">
        <v>17.2</v>
      </c>
      <c r="Y81" s="22">
        <v>10.8</v>
      </c>
      <c r="Z81" s="22">
        <v>14</v>
      </c>
      <c r="AA81" s="22">
        <v>0</v>
      </c>
      <c r="AB81" s="22">
        <v>1017.2</v>
      </c>
      <c r="AC81" s="22">
        <v>1014.3</v>
      </c>
      <c r="AD81" s="23">
        <v>36</v>
      </c>
      <c r="AF81" s="5"/>
      <c r="AG81" s="21">
        <v>35874</v>
      </c>
      <c r="AH81" s="28">
        <v>16.600000000000001</v>
      </c>
      <c r="AI81" s="28">
        <v>10.8</v>
      </c>
      <c r="AJ81" s="28">
        <f t="shared" si="4"/>
        <v>13.700000000000001</v>
      </c>
      <c r="AK81" s="28">
        <v>0</v>
      </c>
      <c r="AL81" s="28">
        <v>1025.2</v>
      </c>
      <c r="AM81" s="28">
        <v>1021.2</v>
      </c>
      <c r="AN81" s="29">
        <v>14</v>
      </c>
      <c r="AP81" s="5"/>
      <c r="AQ81" s="21">
        <v>36239</v>
      </c>
      <c r="AR81" s="22">
        <v>16.2</v>
      </c>
      <c r="AS81" s="22">
        <v>9</v>
      </c>
      <c r="AT81" s="22">
        <v>12.6</v>
      </c>
      <c r="AU81" s="22">
        <v>0</v>
      </c>
      <c r="AV81" s="22">
        <v>1019.9</v>
      </c>
      <c r="AW81" s="22">
        <v>1017.2</v>
      </c>
      <c r="AX81" s="2">
        <v>30</v>
      </c>
    </row>
    <row r="82" spans="2:50" x14ac:dyDescent="0.25">
      <c r="B82" s="5"/>
      <c r="C82" s="21">
        <v>34779</v>
      </c>
      <c r="D82" s="22">
        <v>14.2</v>
      </c>
      <c r="E82" s="22">
        <v>10.8</v>
      </c>
      <c r="F82" s="22">
        <f t="shared" si="5"/>
        <v>12.5</v>
      </c>
      <c r="G82" s="22">
        <v>0</v>
      </c>
      <c r="H82" s="22">
        <v>1032.0999999999999</v>
      </c>
      <c r="I82" s="22">
        <v>1027.9000000000001</v>
      </c>
      <c r="J82" s="23">
        <v>40</v>
      </c>
      <c r="L82" s="5"/>
      <c r="M82" s="21">
        <v>35144</v>
      </c>
      <c r="N82" s="22">
        <v>18.399999999999999</v>
      </c>
      <c r="O82" s="22">
        <v>10.8</v>
      </c>
      <c r="P82" s="22">
        <f t="shared" si="6"/>
        <v>14.6</v>
      </c>
      <c r="Q82" s="22">
        <v>0</v>
      </c>
      <c r="R82" s="22">
        <v>1013.6</v>
      </c>
      <c r="S82" s="22">
        <v>1010.6</v>
      </c>
      <c r="T82" s="23">
        <v>27</v>
      </c>
      <c r="V82" s="5"/>
      <c r="W82" s="21">
        <v>35510</v>
      </c>
      <c r="X82" s="22">
        <v>17.399999999999999</v>
      </c>
      <c r="Y82" s="22">
        <v>8.6</v>
      </c>
      <c r="Z82" s="22">
        <v>13</v>
      </c>
      <c r="AA82" s="22">
        <v>0</v>
      </c>
      <c r="AB82" s="22">
        <v>1018.6</v>
      </c>
      <c r="AC82" s="22">
        <v>1016.5</v>
      </c>
      <c r="AD82" s="23">
        <v>14</v>
      </c>
      <c r="AF82" s="5"/>
      <c r="AG82" s="21">
        <v>35875</v>
      </c>
      <c r="AH82" s="28">
        <v>16.2</v>
      </c>
      <c r="AI82" s="28">
        <v>9.6</v>
      </c>
      <c r="AJ82" s="28">
        <f t="shared" si="4"/>
        <v>12.899999999999999</v>
      </c>
      <c r="AK82" s="28">
        <v>0</v>
      </c>
      <c r="AL82" s="28">
        <v>1021.2</v>
      </c>
      <c r="AM82" s="28">
        <v>1017.2</v>
      </c>
      <c r="AN82" s="29">
        <v>8</v>
      </c>
      <c r="AP82" s="5"/>
      <c r="AQ82" s="21">
        <v>36240</v>
      </c>
      <c r="AR82" s="22">
        <v>16.600000000000001</v>
      </c>
      <c r="AS82" s="22">
        <v>9.1999999999999993</v>
      </c>
      <c r="AT82" s="22">
        <v>12.9</v>
      </c>
      <c r="AU82" s="22">
        <v>0</v>
      </c>
      <c r="AV82" s="22">
        <v>1019.9</v>
      </c>
      <c r="AW82" s="22">
        <v>1013.2</v>
      </c>
      <c r="AX82" s="2">
        <v>36</v>
      </c>
    </row>
    <row r="83" spans="2:50" x14ac:dyDescent="0.25">
      <c r="B83" s="5"/>
      <c r="C83" s="21">
        <v>34780</v>
      </c>
      <c r="D83" s="22">
        <v>13.6</v>
      </c>
      <c r="E83" s="22">
        <v>8.4</v>
      </c>
      <c r="F83" s="22">
        <f t="shared" si="5"/>
        <v>11</v>
      </c>
      <c r="G83" s="22">
        <v>0</v>
      </c>
      <c r="H83" s="22">
        <v>1035.9000000000001</v>
      </c>
      <c r="I83" s="22">
        <v>1032.0999999999999</v>
      </c>
      <c r="J83" s="23">
        <v>22</v>
      </c>
      <c r="L83" s="5"/>
      <c r="M83" s="21">
        <v>35145</v>
      </c>
      <c r="N83" s="22">
        <v>16.399999999999999</v>
      </c>
      <c r="O83" s="22">
        <v>10.199999999999999</v>
      </c>
      <c r="P83" s="22">
        <f t="shared" si="6"/>
        <v>13.299999999999999</v>
      </c>
      <c r="Q83" s="22">
        <v>0</v>
      </c>
      <c r="R83" s="22">
        <v>1018.6</v>
      </c>
      <c r="S83" s="22">
        <v>1013.2</v>
      </c>
      <c r="T83" s="23">
        <v>10</v>
      </c>
      <c r="V83" s="5"/>
      <c r="W83" s="21">
        <v>35511</v>
      </c>
      <c r="X83" s="22">
        <v>18.399999999999999</v>
      </c>
      <c r="Y83" s="22">
        <v>9.4</v>
      </c>
      <c r="Z83" s="22">
        <v>13.9</v>
      </c>
      <c r="AA83" s="22">
        <v>0</v>
      </c>
      <c r="AB83" s="22">
        <v>1019.4</v>
      </c>
      <c r="AC83" s="22">
        <v>1017.2</v>
      </c>
      <c r="AD83" s="23">
        <v>18</v>
      </c>
      <c r="AF83" s="5"/>
      <c r="AG83" s="21">
        <v>35876</v>
      </c>
      <c r="AH83" s="28">
        <v>15.6</v>
      </c>
      <c r="AI83" s="28">
        <v>11.4</v>
      </c>
      <c r="AJ83" s="28">
        <f t="shared" si="4"/>
        <v>13.5</v>
      </c>
      <c r="AK83" s="28">
        <v>0</v>
      </c>
      <c r="AL83" s="28">
        <v>1022.6</v>
      </c>
      <c r="AM83" s="28">
        <v>1018.6</v>
      </c>
      <c r="AN83" s="29">
        <v>22</v>
      </c>
      <c r="AP83" s="5"/>
      <c r="AQ83" s="21">
        <v>36241</v>
      </c>
      <c r="AR83" s="22">
        <v>14</v>
      </c>
      <c r="AS83" s="22">
        <v>10</v>
      </c>
      <c r="AT83" s="22">
        <v>12</v>
      </c>
      <c r="AU83" s="22">
        <v>0.2</v>
      </c>
      <c r="AV83" s="22">
        <v>1015.9</v>
      </c>
      <c r="AW83" s="22">
        <v>1011.9</v>
      </c>
      <c r="AX83" s="2">
        <v>18</v>
      </c>
    </row>
    <row r="84" spans="2:50" x14ac:dyDescent="0.25">
      <c r="B84" s="5"/>
      <c r="C84" s="21">
        <v>34781</v>
      </c>
      <c r="D84" s="22">
        <v>15.6</v>
      </c>
      <c r="E84" s="22">
        <v>7.2</v>
      </c>
      <c r="F84" s="22">
        <f t="shared" si="5"/>
        <v>11.4</v>
      </c>
      <c r="G84" s="22">
        <v>0</v>
      </c>
      <c r="H84" s="22">
        <v>1035.9000000000001</v>
      </c>
      <c r="I84" s="22">
        <v>1032.5</v>
      </c>
      <c r="J84" s="23">
        <v>40</v>
      </c>
      <c r="L84" s="5"/>
      <c r="M84" s="21">
        <v>35146</v>
      </c>
      <c r="N84" s="22">
        <v>16</v>
      </c>
      <c r="O84" s="22">
        <v>11.2</v>
      </c>
      <c r="P84" s="22">
        <f t="shared" si="6"/>
        <v>13.6</v>
      </c>
      <c r="Q84" s="22">
        <v>0</v>
      </c>
      <c r="R84" s="22">
        <v>1019.9</v>
      </c>
      <c r="S84" s="22">
        <v>1017.2</v>
      </c>
      <c r="T84" s="23">
        <v>18</v>
      </c>
      <c r="V84" s="5"/>
      <c r="W84" s="21">
        <v>35512</v>
      </c>
      <c r="X84" s="22">
        <v>17.399999999999999</v>
      </c>
      <c r="Y84" s="22">
        <v>9</v>
      </c>
      <c r="Z84" s="22">
        <v>13.2</v>
      </c>
      <c r="AA84" s="22">
        <v>4.5999999999999996</v>
      </c>
      <c r="AB84" s="22">
        <v>1019.4</v>
      </c>
      <c r="AC84" s="22">
        <v>1014.6</v>
      </c>
      <c r="AD84" s="23">
        <v>21</v>
      </c>
      <c r="AF84" s="5"/>
      <c r="AG84" s="21">
        <v>35877</v>
      </c>
      <c r="AH84" s="28">
        <v>15</v>
      </c>
      <c r="AI84" s="28">
        <v>11.6</v>
      </c>
      <c r="AJ84" s="28">
        <f t="shared" si="4"/>
        <v>13.3</v>
      </c>
      <c r="AK84" s="28">
        <v>0</v>
      </c>
      <c r="AL84" s="28">
        <v>1022.6</v>
      </c>
      <c r="AM84" s="28">
        <v>1019.4</v>
      </c>
      <c r="AN84" s="29">
        <v>6</v>
      </c>
      <c r="AP84" s="5"/>
      <c r="AQ84" s="21">
        <v>36242</v>
      </c>
      <c r="AR84" s="22">
        <v>15.2</v>
      </c>
      <c r="AS84" s="22">
        <v>8.8000000000000007</v>
      </c>
      <c r="AT84" s="22">
        <v>12</v>
      </c>
      <c r="AU84" s="22">
        <v>0</v>
      </c>
      <c r="AV84" s="22">
        <v>1017.2</v>
      </c>
      <c r="AW84" s="22">
        <v>1013.9</v>
      </c>
      <c r="AX84" s="2">
        <v>24</v>
      </c>
    </row>
    <row r="85" spans="2:50" x14ac:dyDescent="0.25">
      <c r="B85" s="5"/>
      <c r="C85" s="21">
        <v>34782</v>
      </c>
      <c r="D85" s="22">
        <v>17</v>
      </c>
      <c r="E85" s="22">
        <v>9</v>
      </c>
      <c r="F85" s="22">
        <f t="shared" si="5"/>
        <v>13</v>
      </c>
      <c r="G85" s="22">
        <v>0</v>
      </c>
      <c r="H85" s="22">
        <v>1032.5</v>
      </c>
      <c r="I85" s="22">
        <v>1026.5999999999999</v>
      </c>
      <c r="J85" s="23">
        <v>22</v>
      </c>
      <c r="L85" s="5"/>
      <c r="M85" s="21">
        <v>35147</v>
      </c>
      <c r="N85" s="22">
        <v>17.2</v>
      </c>
      <c r="O85" s="22">
        <v>11</v>
      </c>
      <c r="P85" s="22">
        <f t="shared" si="6"/>
        <v>14.1</v>
      </c>
      <c r="Q85" s="22">
        <v>0</v>
      </c>
      <c r="R85" s="22">
        <v>1019.9</v>
      </c>
      <c r="S85" s="22">
        <v>1017.2</v>
      </c>
      <c r="T85" s="23">
        <v>14</v>
      </c>
      <c r="V85" s="5"/>
      <c r="W85" s="21">
        <v>35513</v>
      </c>
      <c r="X85" s="22">
        <v>17.2</v>
      </c>
      <c r="Y85" s="22">
        <v>11.8</v>
      </c>
      <c r="Z85" s="22">
        <v>14.5</v>
      </c>
      <c r="AA85" s="22">
        <v>0</v>
      </c>
      <c r="AB85" s="22">
        <v>1014.6</v>
      </c>
      <c r="AC85" s="22">
        <v>1010</v>
      </c>
      <c r="AD85" s="23">
        <v>36</v>
      </c>
      <c r="AF85" s="5"/>
      <c r="AG85" s="21">
        <v>35878</v>
      </c>
      <c r="AH85" s="28">
        <v>14.6</v>
      </c>
      <c r="AI85" s="28">
        <v>9.1999999999999993</v>
      </c>
      <c r="AJ85" s="28">
        <f t="shared" si="4"/>
        <v>11.899999999999999</v>
      </c>
      <c r="AK85" s="28">
        <v>0.1</v>
      </c>
      <c r="AL85" s="28">
        <v>1022.6</v>
      </c>
      <c r="AM85" s="28">
        <v>1017.2</v>
      </c>
      <c r="AN85" s="29">
        <v>10</v>
      </c>
      <c r="AP85" s="5"/>
      <c r="AQ85" s="21">
        <v>36243</v>
      </c>
      <c r="AR85" s="22">
        <v>14.8</v>
      </c>
      <c r="AS85" s="22">
        <v>9.4</v>
      </c>
      <c r="AT85" s="22">
        <v>12.100000000000001</v>
      </c>
      <c r="AU85" s="22">
        <v>6.7</v>
      </c>
      <c r="AV85" s="22">
        <v>1013.9</v>
      </c>
      <c r="AW85" s="22">
        <v>1005.2</v>
      </c>
      <c r="AX85" s="2">
        <v>41</v>
      </c>
    </row>
    <row r="86" spans="2:50" x14ac:dyDescent="0.25">
      <c r="B86" s="5"/>
      <c r="C86" s="21">
        <v>34783</v>
      </c>
      <c r="D86" s="22">
        <v>15.8</v>
      </c>
      <c r="E86" s="22">
        <v>10</v>
      </c>
      <c r="F86" s="22">
        <f t="shared" si="5"/>
        <v>12.9</v>
      </c>
      <c r="G86" s="22">
        <v>0</v>
      </c>
      <c r="H86" s="22">
        <v>1026.5999999999999</v>
      </c>
      <c r="I86" s="22">
        <v>1025</v>
      </c>
      <c r="J86" s="23">
        <v>10</v>
      </c>
      <c r="L86" s="5"/>
      <c r="M86" s="21">
        <v>35148</v>
      </c>
      <c r="N86" s="22">
        <v>16.399999999999999</v>
      </c>
      <c r="O86" s="22">
        <v>11.8</v>
      </c>
      <c r="P86" s="22">
        <f t="shared" si="6"/>
        <v>14.1</v>
      </c>
      <c r="Q86" s="22">
        <v>0.1</v>
      </c>
      <c r="R86" s="22">
        <v>1022.6</v>
      </c>
      <c r="S86" s="22">
        <v>1014.6</v>
      </c>
      <c r="T86" s="23">
        <v>68</v>
      </c>
      <c r="V86" s="5"/>
      <c r="W86" s="21">
        <v>35514</v>
      </c>
      <c r="X86" s="22">
        <v>18</v>
      </c>
      <c r="Y86" s="22">
        <v>12.6</v>
      </c>
      <c r="Z86" s="22">
        <v>15.3</v>
      </c>
      <c r="AA86" s="22">
        <v>0</v>
      </c>
      <c r="AB86" s="22">
        <v>1015.9</v>
      </c>
      <c r="AC86" s="22">
        <v>1010</v>
      </c>
      <c r="AD86" s="23">
        <v>22</v>
      </c>
      <c r="AF86" s="5"/>
      <c r="AG86" s="21">
        <v>35879</v>
      </c>
      <c r="AH86" s="28">
        <v>15.6</v>
      </c>
      <c r="AI86" s="28">
        <v>6.4</v>
      </c>
      <c r="AJ86" s="28">
        <f t="shared" si="4"/>
        <v>11</v>
      </c>
      <c r="AK86" s="28">
        <v>0</v>
      </c>
      <c r="AL86" s="28">
        <v>1023.9</v>
      </c>
      <c r="AM86" s="28">
        <v>1022.6</v>
      </c>
      <c r="AN86" s="29">
        <v>18</v>
      </c>
      <c r="AP86" s="5"/>
      <c r="AQ86" s="21">
        <v>36244</v>
      </c>
      <c r="AR86" s="22">
        <v>17.399999999999999</v>
      </c>
      <c r="AS86" s="22">
        <v>11.2</v>
      </c>
      <c r="AT86" s="22">
        <v>14.299999999999999</v>
      </c>
      <c r="AU86" s="22">
        <v>0.5</v>
      </c>
      <c r="AV86" s="22">
        <v>1005.2</v>
      </c>
      <c r="AW86" s="22">
        <v>1002</v>
      </c>
      <c r="AX86" s="2">
        <v>24</v>
      </c>
    </row>
    <row r="87" spans="2:50" x14ac:dyDescent="0.25">
      <c r="B87" s="5"/>
      <c r="C87" s="21">
        <v>34784</v>
      </c>
      <c r="D87" s="22">
        <v>15</v>
      </c>
      <c r="E87" s="22">
        <v>8.8000000000000007</v>
      </c>
      <c r="F87" s="22">
        <f t="shared" si="5"/>
        <v>11.9</v>
      </c>
      <c r="G87" s="22">
        <v>0</v>
      </c>
      <c r="H87" s="22">
        <v>1026.3</v>
      </c>
      <c r="I87" s="22">
        <v>1022.6</v>
      </c>
      <c r="J87" s="23">
        <v>16</v>
      </c>
      <c r="L87" s="5"/>
      <c r="M87" s="21">
        <v>35149</v>
      </c>
      <c r="N87" s="22">
        <v>17</v>
      </c>
      <c r="O87" s="22">
        <v>12.4</v>
      </c>
      <c r="P87" s="22">
        <f t="shared" si="6"/>
        <v>14.7</v>
      </c>
      <c r="Q87" s="22">
        <v>0</v>
      </c>
      <c r="R87" s="22">
        <v>1019.9</v>
      </c>
      <c r="S87" s="22">
        <v>1014.6</v>
      </c>
      <c r="T87" s="23">
        <v>24</v>
      </c>
      <c r="V87" s="5"/>
      <c r="W87" s="21">
        <v>35515</v>
      </c>
      <c r="X87" s="22">
        <v>18.8</v>
      </c>
      <c r="Y87" s="22">
        <v>10</v>
      </c>
      <c r="Z87" s="22">
        <v>14.4</v>
      </c>
      <c r="AA87" s="22">
        <v>0</v>
      </c>
      <c r="AB87" s="22">
        <v>1023.9</v>
      </c>
      <c r="AC87" s="22">
        <v>1015.9</v>
      </c>
      <c r="AD87" s="23">
        <v>20</v>
      </c>
      <c r="AF87" s="5"/>
      <c r="AG87" s="21">
        <v>35880</v>
      </c>
      <c r="AH87" s="28">
        <v>16.600000000000001</v>
      </c>
      <c r="AI87" s="28">
        <v>11.6</v>
      </c>
      <c r="AJ87" s="28">
        <f t="shared" si="4"/>
        <v>14.100000000000001</v>
      </c>
      <c r="AK87" s="28">
        <v>0</v>
      </c>
      <c r="AL87" s="28">
        <v>1023.4</v>
      </c>
      <c r="AM87" s="28">
        <v>1019</v>
      </c>
      <c r="AN87" s="29">
        <v>40</v>
      </c>
      <c r="AP87" s="5"/>
      <c r="AQ87" s="21">
        <v>36245</v>
      </c>
      <c r="AR87" s="22">
        <v>13.6</v>
      </c>
      <c r="AS87" s="22">
        <v>8.6</v>
      </c>
      <c r="AT87" s="22">
        <v>11.1</v>
      </c>
      <c r="AU87" s="22">
        <v>0.4</v>
      </c>
      <c r="AV87" s="22">
        <v>1005.4</v>
      </c>
      <c r="AW87" s="22">
        <v>1003.2</v>
      </c>
      <c r="AX87" s="2">
        <v>58</v>
      </c>
    </row>
    <row r="88" spans="2:50" x14ac:dyDescent="0.25">
      <c r="B88" s="5"/>
      <c r="C88" s="21">
        <v>34785</v>
      </c>
      <c r="D88" s="22">
        <v>18.600000000000001</v>
      </c>
      <c r="E88" s="22">
        <v>10</v>
      </c>
      <c r="F88" s="22">
        <f t="shared" si="5"/>
        <v>14.3</v>
      </c>
      <c r="G88" s="22">
        <v>0</v>
      </c>
      <c r="H88" s="22">
        <v>1022.6</v>
      </c>
      <c r="I88" s="22">
        <v>1011.9</v>
      </c>
      <c r="J88" s="23">
        <v>30</v>
      </c>
      <c r="L88" s="5"/>
      <c r="M88" s="21">
        <v>35150</v>
      </c>
      <c r="N88" s="22">
        <v>16</v>
      </c>
      <c r="O88" s="22">
        <v>12</v>
      </c>
      <c r="P88" s="22">
        <f t="shared" si="6"/>
        <v>14</v>
      </c>
      <c r="Q88" s="22">
        <v>6.4</v>
      </c>
      <c r="R88" s="22">
        <v>1014.6</v>
      </c>
      <c r="S88" s="22">
        <v>1011.9</v>
      </c>
      <c r="T88" s="23">
        <v>22</v>
      </c>
      <c r="V88" s="5"/>
      <c r="W88" s="21">
        <v>35516</v>
      </c>
      <c r="X88" s="22">
        <v>21</v>
      </c>
      <c r="Y88" s="22">
        <v>10.199999999999999</v>
      </c>
      <c r="Z88" s="22">
        <v>15.6</v>
      </c>
      <c r="AA88" s="22">
        <v>0</v>
      </c>
      <c r="AB88" s="22">
        <v>1025.2</v>
      </c>
      <c r="AC88" s="22">
        <v>1019.9</v>
      </c>
      <c r="AD88" s="23">
        <v>30</v>
      </c>
      <c r="AF88" s="5"/>
      <c r="AG88" s="21">
        <v>35881</v>
      </c>
      <c r="AH88" s="28">
        <v>17.399999999999999</v>
      </c>
      <c r="AI88" s="28">
        <v>10.199999999999999</v>
      </c>
      <c r="AJ88" s="28">
        <f t="shared" si="4"/>
        <v>13.799999999999999</v>
      </c>
      <c r="AK88" s="28">
        <v>0</v>
      </c>
      <c r="AL88" s="28">
        <v>1021</v>
      </c>
      <c r="AM88" s="28">
        <v>1018.6</v>
      </c>
      <c r="AN88" s="29">
        <v>30</v>
      </c>
      <c r="AP88" s="5"/>
      <c r="AQ88" s="21">
        <v>36246</v>
      </c>
      <c r="AR88" s="22">
        <v>13.8</v>
      </c>
      <c r="AS88" s="22">
        <v>6.2</v>
      </c>
      <c r="AT88" s="22">
        <v>10</v>
      </c>
      <c r="AU88" s="22">
        <v>0.9</v>
      </c>
      <c r="AV88" s="22">
        <v>1006.3</v>
      </c>
      <c r="AW88" s="22">
        <v>1005.4</v>
      </c>
      <c r="AX88" s="2">
        <v>22</v>
      </c>
    </row>
    <row r="89" spans="2:50" x14ac:dyDescent="0.25">
      <c r="B89" s="5"/>
      <c r="C89" s="21">
        <v>34786</v>
      </c>
      <c r="D89" s="22">
        <v>13</v>
      </c>
      <c r="E89" s="22">
        <v>10.8</v>
      </c>
      <c r="F89" s="22">
        <f t="shared" si="5"/>
        <v>11.9</v>
      </c>
      <c r="G89" s="22">
        <v>0</v>
      </c>
      <c r="H89" s="22">
        <v>1018.9</v>
      </c>
      <c r="I89" s="22">
        <v>1013.2</v>
      </c>
      <c r="J89" s="23">
        <v>36</v>
      </c>
      <c r="L89" s="5"/>
      <c r="M89" s="21">
        <v>35151</v>
      </c>
      <c r="N89" s="22">
        <v>19.2</v>
      </c>
      <c r="O89" s="22">
        <v>10.4</v>
      </c>
      <c r="P89" s="22">
        <f t="shared" si="6"/>
        <v>14.8</v>
      </c>
      <c r="Q89" s="22">
        <v>1.4</v>
      </c>
      <c r="R89" s="22">
        <v>1013.2</v>
      </c>
      <c r="S89" s="22">
        <v>1011.9</v>
      </c>
      <c r="T89" s="23">
        <v>27</v>
      </c>
      <c r="V89" s="5"/>
      <c r="W89" s="21">
        <v>35517</v>
      </c>
      <c r="X89" s="22">
        <v>21.4</v>
      </c>
      <c r="Y89" s="22">
        <v>12.6</v>
      </c>
      <c r="Z89" s="22">
        <v>17</v>
      </c>
      <c r="AA89" s="22">
        <v>0</v>
      </c>
      <c r="AB89" s="22">
        <v>1019.9</v>
      </c>
      <c r="AC89" s="22">
        <v>1013.2</v>
      </c>
      <c r="AD89" s="23">
        <v>30</v>
      </c>
      <c r="AF89" s="5"/>
      <c r="AG89" s="21">
        <v>35882</v>
      </c>
      <c r="AH89" s="28">
        <v>16.2</v>
      </c>
      <c r="AI89" s="28">
        <v>10.8</v>
      </c>
      <c r="AJ89" s="28">
        <f t="shared" si="4"/>
        <v>13.5</v>
      </c>
      <c r="AK89" s="28">
        <v>0</v>
      </c>
      <c r="AL89" s="28">
        <v>1018.6</v>
      </c>
      <c r="AM89" s="28">
        <v>1014.6</v>
      </c>
      <c r="AN89" s="29">
        <v>18</v>
      </c>
      <c r="AP89" s="5"/>
      <c r="AQ89" s="21">
        <v>36247</v>
      </c>
      <c r="AR89" s="22">
        <v>14.6</v>
      </c>
      <c r="AS89" s="22">
        <v>5.8</v>
      </c>
      <c r="AT89" s="22">
        <v>10.199999999999999</v>
      </c>
      <c r="AU89" s="22">
        <v>0</v>
      </c>
      <c r="AV89" s="22">
        <v>1011.9</v>
      </c>
      <c r="AW89" s="22">
        <v>1006.3</v>
      </c>
      <c r="AX89" s="2">
        <v>24</v>
      </c>
    </row>
    <row r="90" spans="2:50" x14ac:dyDescent="0.25">
      <c r="B90" s="5"/>
      <c r="C90" s="21">
        <v>34787</v>
      </c>
      <c r="D90" s="22">
        <v>16.399999999999999</v>
      </c>
      <c r="E90" s="22">
        <v>9.8000000000000007</v>
      </c>
      <c r="F90" s="22">
        <f t="shared" si="5"/>
        <v>13.1</v>
      </c>
      <c r="G90" s="22">
        <v>0</v>
      </c>
      <c r="H90" s="22">
        <v>1019.9</v>
      </c>
      <c r="I90" s="22">
        <v>1010.6</v>
      </c>
      <c r="J90" s="23">
        <v>42</v>
      </c>
      <c r="L90" s="5"/>
      <c r="M90" s="21">
        <v>35152</v>
      </c>
      <c r="N90" s="22">
        <v>18</v>
      </c>
      <c r="O90" s="22">
        <v>10.8</v>
      </c>
      <c r="P90" s="22">
        <f t="shared" si="6"/>
        <v>14.4</v>
      </c>
      <c r="Q90" s="22">
        <v>0</v>
      </c>
      <c r="R90" s="22">
        <v>1015.2</v>
      </c>
      <c r="S90" s="22">
        <v>1012.6</v>
      </c>
      <c r="T90" s="23">
        <v>36</v>
      </c>
      <c r="V90" s="5"/>
      <c r="W90" s="21">
        <v>35518</v>
      </c>
      <c r="X90" s="22">
        <v>18.2</v>
      </c>
      <c r="Y90" s="22">
        <v>11.6</v>
      </c>
      <c r="Z90" s="22">
        <v>14.9</v>
      </c>
      <c r="AA90" s="22">
        <v>0</v>
      </c>
      <c r="AB90" s="22">
        <v>1017.4</v>
      </c>
      <c r="AC90" s="22">
        <v>1015</v>
      </c>
      <c r="AD90" s="23">
        <v>18</v>
      </c>
      <c r="AF90" s="5"/>
      <c r="AG90" s="21">
        <v>35883</v>
      </c>
      <c r="AH90" s="28">
        <v>15.6</v>
      </c>
      <c r="AI90" s="28">
        <v>12</v>
      </c>
      <c r="AJ90" s="28">
        <f t="shared" si="4"/>
        <v>13.8</v>
      </c>
      <c r="AK90" s="28">
        <v>0.1</v>
      </c>
      <c r="AL90" s="28">
        <v>1014.6</v>
      </c>
      <c r="AM90" s="28">
        <v>1011.9</v>
      </c>
      <c r="AN90" s="29">
        <v>12</v>
      </c>
      <c r="AP90" s="5"/>
      <c r="AQ90" s="21">
        <v>36248</v>
      </c>
      <c r="AR90" s="22">
        <v>14.2</v>
      </c>
      <c r="AS90" s="22">
        <v>6.2</v>
      </c>
      <c r="AT90" s="22">
        <v>10.199999999999999</v>
      </c>
      <c r="AU90" s="22">
        <v>0</v>
      </c>
      <c r="AV90" s="22">
        <v>1017.2</v>
      </c>
      <c r="AW90" s="22">
        <v>1011.9</v>
      </c>
      <c r="AX90" s="2">
        <v>27</v>
      </c>
    </row>
    <row r="91" spans="2:50" x14ac:dyDescent="0.25">
      <c r="B91" s="5"/>
      <c r="C91" s="21">
        <v>34788</v>
      </c>
      <c r="D91" s="22">
        <v>14.6</v>
      </c>
      <c r="E91" s="22">
        <v>6.6</v>
      </c>
      <c r="F91" s="22">
        <f t="shared" si="5"/>
        <v>10.6</v>
      </c>
      <c r="G91" s="22">
        <v>0</v>
      </c>
      <c r="H91" s="22">
        <v>1029.2</v>
      </c>
      <c r="I91" s="22">
        <v>1019.9</v>
      </c>
      <c r="J91" s="23">
        <v>24</v>
      </c>
      <c r="L91" s="5"/>
      <c r="M91" s="21">
        <v>35153</v>
      </c>
      <c r="N91" s="22">
        <v>15.8</v>
      </c>
      <c r="O91" s="22">
        <v>11.2</v>
      </c>
      <c r="P91" s="22">
        <f t="shared" si="6"/>
        <v>13.5</v>
      </c>
      <c r="Q91" s="22">
        <v>0</v>
      </c>
      <c r="R91" s="22">
        <v>1015.9</v>
      </c>
      <c r="S91" s="22">
        <v>1011.9</v>
      </c>
      <c r="T91" s="23">
        <v>12</v>
      </c>
      <c r="V91" s="5"/>
      <c r="W91" s="21">
        <v>35519</v>
      </c>
      <c r="X91" s="22">
        <v>17.600000000000001</v>
      </c>
      <c r="Y91" s="22">
        <v>11.4</v>
      </c>
      <c r="Z91" s="22">
        <v>14.5</v>
      </c>
      <c r="AA91" s="22">
        <v>0</v>
      </c>
      <c r="AB91" s="22">
        <v>1019.2</v>
      </c>
      <c r="AC91" s="22">
        <v>1017</v>
      </c>
      <c r="AD91" s="23">
        <v>12</v>
      </c>
      <c r="AF91" s="5"/>
      <c r="AG91" s="21">
        <v>35884</v>
      </c>
      <c r="AH91" s="28">
        <v>15.8</v>
      </c>
      <c r="AI91" s="28">
        <v>13.2</v>
      </c>
      <c r="AJ91" s="28">
        <f t="shared" si="4"/>
        <v>14.5</v>
      </c>
      <c r="AK91" s="28">
        <v>0.1</v>
      </c>
      <c r="AL91" s="28">
        <v>1017.2</v>
      </c>
      <c r="AM91" s="28">
        <v>1012.4</v>
      </c>
      <c r="AN91" s="29">
        <v>0</v>
      </c>
      <c r="AP91" s="5"/>
      <c r="AQ91" s="21">
        <v>36249</v>
      </c>
      <c r="AR91" s="22">
        <v>15.6</v>
      </c>
      <c r="AS91" s="22">
        <v>8.1999999999999993</v>
      </c>
      <c r="AT91" s="22">
        <v>11.899999999999999</v>
      </c>
      <c r="AU91" s="22">
        <v>0</v>
      </c>
      <c r="AV91" s="22">
        <v>1017.2</v>
      </c>
      <c r="AW91" s="22">
        <v>1014.6</v>
      </c>
      <c r="AX91" s="2">
        <v>14</v>
      </c>
    </row>
    <row r="92" spans="2:50" x14ac:dyDescent="0.25">
      <c r="B92" s="5"/>
      <c r="C92" s="24">
        <v>34789</v>
      </c>
      <c r="D92" s="25">
        <v>13.2</v>
      </c>
      <c r="E92" s="25">
        <v>6.2</v>
      </c>
      <c r="F92" s="25">
        <f t="shared" si="5"/>
        <v>9.6999999999999993</v>
      </c>
      <c r="G92" s="25">
        <v>0</v>
      </c>
      <c r="H92" s="25">
        <v>1033.2</v>
      </c>
      <c r="I92" s="25">
        <v>1029.2</v>
      </c>
      <c r="J92" s="26">
        <v>18</v>
      </c>
      <c r="L92" s="5"/>
      <c r="M92" s="21">
        <v>35154</v>
      </c>
      <c r="N92" s="22">
        <v>13.6</v>
      </c>
      <c r="O92" s="22">
        <v>11.8</v>
      </c>
      <c r="P92" s="22">
        <f t="shared" si="6"/>
        <v>12.7</v>
      </c>
      <c r="Q92" s="22">
        <v>0.2</v>
      </c>
      <c r="R92" s="22">
        <v>1013.2</v>
      </c>
      <c r="S92" s="22">
        <v>1010.6</v>
      </c>
      <c r="T92" s="23">
        <v>32</v>
      </c>
      <c r="V92" s="5"/>
      <c r="W92" s="24">
        <v>35520</v>
      </c>
      <c r="X92" s="25">
        <v>18.600000000000001</v>
      </c>
      <c r="Y92" s="25">
        <v>9.6</v>
      </c>
      <c r="Z92" s="25">
        <v>14.1</v>
      </c>
      <c r="AA92" s="25">
        <v>0</v>
      </c>
      <c r="AB92" s="25">
        <v>1020.6</v>
      </c>
      <c r="AC92" s="25">
        <v>1019.2</v>
      </c>
      <c r="AD92" s="26">
        <v>21</v>
      </c>
      <c r="AF92" s="5"/>
      <c r="AG92" s="24">
        <v>35885</v>
      </c>
      <c r="AH92" s="25">
        <v>16.600000000000001</v>
      </c>
      <c r="AI92" s="25">
        <v>12</v>
      </c>
      <c r="AJ92" s="25">
        <f t="shared" si="4"/>
        <v>14.3</v>
      </c>
      <c r="AK92" s="25">
        <v>0.4</v>
      </c>
      <c r="AL92" s="25">
        <v>1017.8</v>
      </c>
      <c r="AM92" s="25">
        <v>1016.4</v>
      </c>
      <c r="AN92" s="26">
        <v>4</v>
      </c>
      <c r="AP92" s="5"/>
      <c r="AQ92" s="24">
        <v>36250</v>
      </c>
      <c r="AR92" s="25">
        <v>16</v>
      </c>
      <c r="AS92" s="25">
        <v>8.8000000000000007</v>
      </c>
      <c r="AT92" s="25">
        <v>12.4</v>
      </c>
      <c r="AU92" s="25">
        <v>0</v>
      </c>
      <c r="AV92" s="25">
        <v>1015.2</v>
      </c>
      <c r="AW92" s="25">
        <v>1013.7</v>
      </c>
      <c r="AX92" s="35">
        <v>8</v>
      </c>
    </row>
    <row r="93" spans="2:50" x14ac:dyDescent="0.25">
      <c r="B93" s="5" t="s">
        <v>8</v>
      </c>
      <c r="C93" s="21">
        <v>34790</v>
      </c>
      <c r="D93" s="22">
        <v>19</v>
      </c>
      <c r="E93" s="22">
        <v>7.8</v>
      </c>
      <c r="F93" s="22">
        <f t="shared" si="5"/>
        <v>13.4</v>
      </c>
      <c r="G93" s="22">
        <v>0</v>
      </c>
      <c r="H93" s="22">
        <v>1032.8</v>
      </c>
      <c r="I93" s="22">
        <v>1029.8</v>
      </c>
      <c r="J93" s="23">
        <v>26</v>
      </c>
      <c r="L93" s="5"/>
      <c r="M93" s="24">
        <v>35155</v>
      </c>
      <c r="N93" s="25">
        <v>15.4</v>
      </c>
      <c r="O93" s="25">
        <v>11</v>
      </c>
      <c r="P93" s="25">
        <f t="shared" si="6"/>
        <v>13.2</v>
      </c>
      <c r="Q93" s="25">
        <v>0.2</v>
      </c>
      <c r="R93" s="25">
        <v>1015.9</v>
      </c>
      <c r="S93" s="25">
        <v>1005.2</v>
      </c>
      <c r="T93" s="26">
        <v>18</v>
      </c>
      <c r="V93" s="5" t="s">
        <v>8</v>
      </c>
      <c r="W93" s="21">
        <v>35521</v>
      </c>
      <c r="X93" s="22">
        <v>18.2</v>
      </c>
      <c r="Y93" s="22">
        <v>8.6</v>
      </c>
      <c r="Z93" s="22">
        <v>13.4</v>
      </c>
      <c r="AA93" s="22">
        <v>0</v>
      </c>
      <c r="AB93" s="22">
        <v>1019.9</v>
      </c>
      <c r="AC93" s="22">
        <v>1015.9</v>
      </c>
      <c r="AD93" s="23">
        <v>41</v>
      </c>
      <c r="AF93" s="5" t="s">
        <v>8</v>
      </c>
      <c r="AG93" s="21">
        <v>35886</v>
      </c>
      <c r="AH93" s="36">
        <v>19.2</v>
      </c>
      <c r="AI93" s="36">
        <v>12.6</v>
      </c>
      <c r="AJ93" s="36">
        <f>(AH93+AI93)/2</f>
        <v>15.899999999999999</v>
      </c>
      <c r="AK93" s="36">
        <v>0</v>
      </c>
      <c r="AL93" s="36">
        <v>1016.4</v>
      </c>
      <c r="AM93" s="36">
        <v>1013.9</v>
      </c>
      <c r="AN93" s="43">
        <v>18</v>
      </c>
      <c r="AP93" s="5" t="s">
        <v>8</v>
      </c>
      <c r="AQ93" s="21">
        <v>36251</v>
      </c>
      <c r="AR93" s="28">
        <v>19</v>
      </c>
      <c r="AS93" s="28">
        <v>10.199999999999999</v>
      </c>
      <c r="AT93" s="28">
        <v>14.6</v>
      </c>
      <c r="AU93" s="28">
        <v>0</v>
      </c>
      <c r="AV93" s="28">
        <v>1013.7</v>
      </c>
      <c r="AW93" s="28">
        <v>1013</v>
      </c>
      <c r="AX93" s="34">
        <v>12</v>
      </c>
    </row>
    <row r="94" spans="2:50" x14ac:dyDescent="0.25">
      <c r="B94" s="5"/>
      <c r="C94" s="21">
        <v>34791</v>
      </c>
      <c r="D94" s="22">
        <v>21.2</v>
      </c>
      <c r="E94" s="22">
        <v>11.2</v>
      </c>
      <c r="F94" s="22">
        <f t="shared" si="5"/>
        <v>16.2</v>
      </c>
      <c r="G94" s="22">
        <v>0</v>
      </c>
      <c r="H94" s="22">
        <v>1029.8</v>
      </c>
      <c r="I94" s="22">
        <v>1026.5999999999999</v>
      </c>
      <c r="J94" s="23">
        <v>32</v>
      </c>
      <c r="L94" s="5" t="s">
        <v>8</v>
      </c>
      <c r="M94" s="21">
        <v>35156</v>
      </c>
      <c r="N94" s="22">
        <v>19.600000000000001</v>
      </c>
      <c r="O94" s="22">
        <v>10.4</v>
      </c>
      <c r="P94" s="22">
        <f t="shared" si="6"/>
        <v>15</v>
      </c>
      <c r="Q94" s="22">
        <v>1.8</v>
      </c>
      <c r="R94" s="22">
        <v>1005.2</v>
      </c>
      <c r="S94" s="22">
        <v>1001.3</v>
      </c>
      <c r="T94" s="23">
        <v>54</v>
      </c>
      <c r="V94" s="5"/>
      <c r="W94" s="21">
        <v>35522</v>
      </c>
      <c r="X94" s="22">
        <v>19.8</v>
      </c>
      <c r="Y94" s="22">
        <v>11.6</v>
      </c>
      <c r="Z94" s="22">
        <v>15.7</v>
      </c>
      <c r="AA94" s="22">
        <v>0</v>
      </c>
      <c r="AB94" s="22">
        <v>1017.8</v>
      </c>
      <c r="AC94" s="22">
        <v>1014.6</v>
      </c>
      <c r="AD94" s="23">
        <v>23</v>
      </c>
      <c r="AF94" s="5"/>
      <c r="AG94" s="21">
        <v>35887</v>
      </c>
      <c r="AH94" s="28">
        <v>22.8</v>
      </c>
      <c r="AI94" s="28">
        <v>12.8</v>
      </c>
      <c r="AJ94" s="28">
        <f t="shared" ref="AJ94:AJ122" si="7">(AH94+AI94)/2</f>
        <v>17.8</v>
      </c>
      <c r="AK94" s="28">
        <v>0</v>
      </c>
      <c r="AL94" s="28">
        <v>1013.9</v>
      </c>
      <c r="AM94" s="28">
        <v>1010.6</v>
      </c>
      <c r="AN94" s="29">
        <v>40</v>
      </c>
      <c r="AP94" s="5"/>
      <c r="AQ94" s="21">
        <v>36252</v>
      </c>
      <c r="AR94" s="28">
        <v>18.600000000000001</v>
      </c>
      <c r="AS94" s="28">
        <v>10.8</v>
      </c>
      <c r="AT94" s="28">
        <v>14.700000000000001</v>
      </c>
      <c r="AU94" s="28">
        <v>0</v>
      </c>
      <c r="AV94" s="28">
        <v>1018.6</v>
      </c>
      <c r="AW94" s="28">
        <v>1013.5</v>
      </c>
      <c r="AX94" s="34">
        <v>0</v>
      </c>
    </row>
    <row r="95" spans="2:50" x14ac:dyDescent="0.25">
      <c r="B95" s="5"/>
      <c r="C95" s="21">
        <v>34792</v>
      </c>
      <c r="D95" s="22">
        <v>18</v>
      </c>
      <c r="E95" s="22">
        <v>13</v>
      </c>
      <c r="F95" s="22">
        <f t="shared" si="5"/>
        <v>15.5</v>
      </c>
      <c r="G95" s="22">
        <v>0</v>
      </c>
      <c r="H95" s="22">
        <v>1027.4000000000001</v>
      </c>
      <c r="I95" s="22">
        <v>1023.3</v>
      </c>
      <c r="J95" s="23">
        <v>36</v>
      </c>
      <c r="L95" s="5"/>
      <c r="M95" s="21">
        <v>35157</v>
      </c>
      <c r="N95" s="22">
        <v>19</v>
      </c>
      <c r="O95" s="22">
        <v>10</v>
      </c>
      <c r="P95" s="22">
        <f t="shared" si="6"/>
        <v>14.5</v>
      </c>
      <c r="Q95" s="22">
        <v>2.6</v>
      </c>
      <c r="R95" s="22">
        <v>1013.2</v>
      </c>
      <c r="S95" s="22">
        <v>1002.6</v>
      </c>
      <c r="T95" s="23">
        <v>40</v>
      </c>
      <c r="V95" s="5"/>
      <c r="W95" s="21">
        <v>35523</v>
      </c>
      <c r="X95" s="22">
        <v>20</v>
      </c>
      <c r="Y95" s="22">
        <v>12.6</v>
      </c>
      <c r="Z95" s="22">
        <v>16.3</v>
      </c>
      <c r="AA95" s="22">
        <v>0</v>
      </c>
      <c r="AB95" s="22">
        <v>1017.2</v>
      </c>
      <c r="AC95" s="22">
        <v>1014.6</v>
      </c>
      <c r="AD95" s="23">
        <v>24</v>
      </c>
      <c r="AF95" s="5"/>
      <c r="AG95" s="21">
        <v>35888</v>
      </c>
      <c r="AH95" s="28">
        <v>24</v>
      </c>
      <c r="AI95" s="28">
        <v>17.600000000000001</v>
      </c>
      <c r="AJ95" s="28">
        <f t="shared" si="7"/>
        <v>20.8</v>
      </c>
      <c r="AK95" s="28">
        <v>0</v>
      </c>
      <c r="AL95" s="28">
        <v>1010.6</v>
      </c>
      <c r="AM95" s="28">
        <v>1006</v>
      </c>
      <c r="AN95" s="29">
        <v>40</v>
      </c>
      <c r="AP95" s="5"/>
      <c r="AQ95" s="21">
        <v>36253</v>
      </c>
      <c r="AR95" s="28">
        <v>21</v>
      </c>
      <c r="AS95" s="28">
        <v>11.6</v>
      </c>
      <c r="AT95" s="28">
        <v>16.3</v>
      </c>
      <c r="AU95" s="28">
        <v>0</v>
      </c>
      <c r="AV95" s="28">
        <v>1021.2</v>
      </c>
      <c r="AW95" s="28">
        <v>1018.6</v>
      </c>
      <c r="AX95" s="34">
        <v>13</v>
      </c>
    </row>
    <row r="96" spans="2:50" x14ac:dyDescent="0.25">
      <c r="B96" s="5"/>
      <c r="C96" s="21">
        <v>34793</v>
      </c>
      <c r="D96" s="22">
        <v>17</v>
      </c>
      <c r="E96" s="22">
        <v>10.6</v>
      </c>
      <c r="F96" s="22">
        <f t="shared" si="5"/>
        <v>13.8</v>
      </c>
      <c r="G96" s="22">
        <v>0</v>
      </c>
      <c r="H96" s="22">
        <v>1024.5</v>
      </c>
      <c r="I96" s="22">
        <v>1022.6</v>
      </c>
      <c r="J96" s="23">
        <v>18</v>
      </c>
      <c r="L96" s="5"/>
      <c r="M96" s="21">
        <v>35158</v>
      </c>
      <c r="N96" s="22">
        <v>15.6</v>
      </c>
      <c r="O96" s="22">
        <v>5.4</v>
      </c>
      <c r="P96" s="22">
        <f t="shared" si="6"/>
        <v>10.5</v>
      </c>
      <c r="Q96" s="22">
        <v>0</v>
      </c>
      <c r="R96" s="22">
        <v>1018.6</v>
      </c>
      <c r="S96" s="22">
        <v>1013.2</v>
      </c>
      <c r="T96" s="23">
        <v>36</v>
      </c>
      <c r="V96" s="5"/>
      <c r="W96" s="21">
        <v>35524</v>
      </c>
      <c r="X96" s="22">
        <v>19.399999999999999</v>
      </c>
      <c r="Y96" s="22">
        <v>12.8</v>
      </c>
      <c r="Z96" s="22">
        <v>16.100000000000001</v>
      </c>
      <c r="AA96" s="22">
        <v>0</v>
      </c>
      <c r="AB96" s="22">
        <v>1018.6</v>
      </c>
      <c r="AC96" s="22">
        <v>1015.9</v>
      </c>
      <c r="AD96" s="23">
        <v>22</v>
      </c>
      <c r="AF96" s="5"/>
      <c r="AG96" s="21">
        <v>35889</v>
      </c>
      <c r="AH96" s="28">
        <v>21.2</v>
      </c>
      <c r="AI96" s="28">
        <v>15.2</v>
      </c>
      <c r="AJ96" s="28">
        <f t="shared" si="7"/>
        <v>18.2</v>
      </c>
      <c r="AK96" s="28">
        <v>0</v>
      </c>
      <c r="AL96" s="28">
        <v>1010.6</v>
      </c>
      <c r="AM96" s="28">
        <v>1006</v>
      </c>
      <c r="AN96" s="29">
        <v>44</v>
      </c>
      <c r="AP96" s="5"/>
      <c r="AQ96" s="21">
        <v>36254</v>
      </c>
      <c r="AR96" s="28">
        <v>22.6</v>
      </c>
      <c r="AS96" s="28">
        <v>12.6</v>
      </c>
      <c r="AT96" s="28">
        <v>17.600000000000001</v>
      </c>
      <c r="AU96" s="28">
        <v>0</v>
      </c>
      <c r="AV96" s="28">
        <v>1021.6</v>
      </c>
      <c r="AW96" s="28">
        <v>1021</v>
      </c>
      <c r="AX96" s="34">
        <v>18</v>
      </c>
    </row>
    <row r="97" spans="2:50" x14ac:dyDescent="0.25">
      <c r="B97" s="5"/>
      <c r="C97" s="21">
        <v>34794</v>
      </c>
      <c r="D97" s="22">
        <v>14.2</v>
      </c>
      <c r="E97" s="22">
        <v>11.2</v>
      </c>
      <c r="F97" s="22">
        <f t="shared" si="5"/>
        <v>12.7</v>
      </c>
      <c r="G97" s="22">
        <v>0</v>
      </c>
      <c r="H97" s="22">
        <v>1025.2</v>
      </c>
      <c r="I97" s="22">
        <v>1023.4</v>
      </c>
      <c r="J97" s="23">
        <v>12</v>
      </c>
      <c r="L97" s="5"/>
      <c r="M97" s="21">
        <v>35159</v>
      </c>
      <c r="N97" s="22">
        <v>16.5</v>
      </c>
      <c r="O97" s="22">
        <v>4.4000000000000004</v>
      </c>
      <c r="P97" s="22">
        <f t="shared" si="6"/>
        <v>10.45</v>
      </c>
      <c r="Q97" s="22">
        <v>0</v>
      </c>
      <c r="R97" s="22">
        <v>1019.9</v>
      </c>
      <c r="S97" s="22">
        <v>1017.2</v>
      </c>
      <c r="T97" s="23">
        <v>42</v>
      </c>
      <c r="V97" s="5"/>
      <c r="W97" s="21">
        <v>35525</v>
      </c>
      <c r="X97" s="22">
        <v>17.600000000000001</v>
      </c>
      <c r="Y97" s="22">
        <v>10.6</v>
      </c>
      <c r="Z97" s="22">
        <v>14.1</v>
      </c>
      <c r="AA97" s="22">
        <v>0</v>
      </c>
      <c r="AB97" s="22">
        <v>1020.8</v>
      </c>
      <c r="AC97" s="22">
        <v>1018.6</v>
      </c>
      <c r="AD97" s="23">
        <v>30</v>
      </c>
      <c r="AF97" s="5"/>
      <c r="AG97" s="21">
        <v>35890</v>
      </c>
      <c r="AH97" s="28">
        <v>20</v>
      </c>
      <c r="AI97" s="28">
        <v>10</v>
      </c>
      <c r="AJ97" s="28">
        <f t="shared" si="7"/>
        <v>15</v>
      </c>
      <c r="AK97" s="28">
        <v>0</v>
      </c>
      <c r="AL97" s="28">
        <v>1014.6</v>
      </c>
      <c r="AM97" s="28">
        <v>1009.2</v>
      </c>
      <c r="AN97" s="29">
        <v>61</v>
      </c>
      <c r="AP97" s="5"/>
      <c r="AQ97" s="21">
        <v>36255</v>
      </c>
      <c r="AR97" s="28">
        <v>23.6</v>
      </c>
      <c r="AS97" s="28">
        <v>13.4</v>
      </c>
      <c r="AT97" s="28">
        <v>18.5</v>
      </c>
      <c r="AU97" s="28">
        <v>0</v>
      </c>
      <c r="AV97" s="28">
        <v>1023.9</v>
      </c>
      <c r="AW97" s="28">
        <v>1021.6</v>
      </c>
      <c r="AX97" s="34">
        <v>16</v>
      </c>
    </row>
    <row r="98" spans="2:50" x14ac:dyDescent="0.25">
      <c r="B98" s="5"/>
      <c r="C98" s="21">
        <v>34795</v>
      </c>
      <c r="D98" s="22">
        <v>16.2</v>
      </c>
      <c r="E98" s="22">
        <v>12.2</v>
      </c>
      <c r="F98" s="22">
        <f t="shared" si="5"/>
        <v>14.2</v>
      </c>
      <c r="G98" s="22">
        <v>0</v>
      </c>
      <c r="H98" s="22">
        <v>1025.2</v>
      </c>
      <c r="I98" s="22">
        <v>1022.6</v>
      </c>
      <c r="J98" s="23">
        <v>18</v>
      </c>
      <c r="L98" s="5"/>
      <c r="M98" s="21">
        <v>35160</v>
      </c>
      <c r="N98" s="22">
        <v>15.6</v>
      </c>
      <c r="O98" s="22">
        <v>7.2</v>
      </c>
      <c r="P98" s="22">
        <f t="shared" si="6"/>
        <v>11.4</v>
      </c>
      <c r="Q98" s="22">
        <v>0</v>
      </c>
      <c r="R98" s="22">
        <v>1017.8</v>
      </c>
      <c r="S98" s="22">
        <v>1014.6</v>
      </c>
      <c r="T98" s="23">
        <v>26</v>
      </c>
      <c r="V98" s="5"/>
      <c r="W98" s="21">
        <v>35526</v>
      </c>
      <c r="X98" s="22">
        <v>19.600000000000001</v>
      </c>
      <c r="Y98" s="22">
        <v>11.2</v>
      </c>
      <c r="Z98" s="22">
        <v>15.4</v>
      </c>
      <c r="AA98" s="22">
        <v>0</v>
      </c>
      <c r="AB98" s="22">
        <v>1019</v>
      </c>
      <c r="AC98" s="22">
        <v>1013.2</v>
      </c>
      <c r="AD98" s="23">
        <v>21</v>
      </c>
      <c r="AF98" s="5"/>
      <c r="AG98" s="21">
        <v>35891</v>
      </c>
      <c r="AH98" s="28">
        <v>18.600000000000001</v>
      </c>
      <c r="AI98" s="28">
        <v>8.4</v>
      </c>
      <c r="AJ98" s="28">
        <f t="shared" si="7"/>
        <v>13.5</v>
      </c>
      <c r="AK98" s="28">
        <v>0</v>
      </c>
      <c r="AL98" s="28">
        <v>1015.9</v>
      </c>
      <c r="AM98" s="28">
        <v>1009.2</v>
      </c>
      <c r="AN98" s="29">
        <v>43</v>
      </c>
      <c r="AP98" s="5"/>
      <c r="AQ98" s="21">
        <v>36256</v>
      </c>
      <c r="AR98" s="28">
        <v>21.6</v>
      </c>
      <c r="AS98" s="28">
        <v>14.8</v>
      </c>
      <c r="AT98" s="28">
        <v>18.200000000000003</v>
      </c>
      <c r="AU98" s="28">
        <v>0</v>
      </c>
      <c r="AV98" s="28">
        <v>1025.2</v>
      </c>
      <c r="AW98" s="28">
        <v>1021.2</v>
      </c>
      <c r="AX98" s="34">
        <v>6</v>
      </c>
    </row>
    <row r="99" spans="2:50" x14ac:dyDescent="0.25">
      <c r="B99" s="5"/>
      <c r="C99" s="21">
        <v>34796</v>
      </c>
      <c r="D99" s="22">
        <v>20.2</v>
      </c>
      <c r="E99" s="22">
        <v>11.8</v>
      </c>
      <c r="F99" s="22">
        <f t="shared" si="5"/>
        <v>16</v>
      </c>
      <c r="G99" s="22">
        <v>0</v>
      </c>
      <c r="H99" s="22">
        <v>1025.2</v>
      </c>
      <c r="I99" s="22">
        <v>1019.9</v>
      </c>
      <c r="J99" s="23">
        <v>34</v>
      </c>
      <c r="L99" s="5"/>
      <c r="M99" s="21">
        <v>35161</v>
      </c>
      <c r="N99" s="22">
        <v>16.8</v>
      </c>
      <c r="O99" s="22">
        <v>10.199999999999999</v>
      </c>
      <c r="P99" s="22">
        <f t="shared" si="6"/>
        <v>13.5</v>
      </c>
      <c r="Q99" s="22">
        <v>0</v>
      </c>
      <c r="R99" s="22">
        <v>1018.6</v>
      </c>
      <c r="S99" s="22">
        <v>1015.9</v>
      </c>
      <c r="T99" s="23">
        <v>28</v>
      </c>
      <c r="V99" s="5"/>
      <c r="W99" s="21">
        <v>35527</v>
      </c>
      <c r="X99" s="22">
        <v>21.2</v>
      </c>
      <c r="Y99" s="22">
        <v>13.8</v>
      </c>
      <c r="Z99" s="22">
        <v>17.5</v>
      </c>
      <c r="AA99" s="22">
        <v>0</v>
      </c>
      <c r="AB99" s="22">
        <v>1019.9</v>
      </c>
      <c r="AC99" s="22">
        <v>1014.6</v>
      </c>
      <c r="AD99" s="23">
        <v>43</v>
      </c>
      <c r="AF99" s="5"/>
      <c r="AG99" s="21">
        <v>35892</v>
      </c>
      <c r="AH99" s="28">
        <v>20.8</v>
      </c>
      <c r="AI99" s="28">
        <v>12.8</v>
      </c>
      <c r="AJ99" s="28">
        <f t="shared" si="7"/>
        <v>16.8</v>
      </c>
      <c r="AK99" s="28">
        <v>0</v>
      </c>
      <c r="AL99" s="28">
        <v>1010.6</v>
      </c>
      <c r="AM99" s="28">
        <v>1006.6</v>
      </c>
      <c r="AN99" s="29">
        <v>36</v>
      </c>
      <c r="AP99" s="5"/>
      <c r="AQ99" s="21">
        <v>36257</v>
      </c>
      <c r="AR99" s="28">
        <v>15.2</v>
      </c>
      <c r="AS99" s="28">
        <v>10.8</v>
      </c>
      <c r="AT99" s="28">
        <v>13</v>
      </c>
      <c r="AU99" s="28">
        <v>1.8</v>
      </c>
      <c r="AV99" s="28">
        <v>1021.2</v>
      </c>
      <c r="AW99" s="28">
        <v>1017.2</v>
      </c>
      <c r="AX99" s="34">
        <v>21</v>
      </c>
    </row>
    <row r="100" spans="2:50" x14ac:dyDescent="0.25">
      <c r="B100" s="5"/>
      <c r="C100" s="21">
        <v>34797</v>
      </c>
      <c r="D100" s="22">
        <v>24</v>
      </c>
      <c r="E100" s="22">
        <v>12.2</v>
      </c>
      <c r="F100" s="22">
        <f t="shared" si="5"/>
        <v>18.100000000000001</v>
      </c>
      <c r="G100" s="22">
        <v>0</v>
      </c>
      <c r="H100" s="22">
        <v>1019.9</v>
      </c>
      <c r="I100" s="22">
        <v>1014.6</v>
      </c>
      <c r="J100" s="23">
        <v>21</v>
      </c>
      <c r="L100" s="5"/>
      <c r="M100" s="21">
        <v>35162</v>
      </c>
      <c r="N100" s="22">
        <v>17.600000000000001</v>
      </c>
      <c r="O100" s="22">
        <v>12.4</v>
      </c>
      <c r="P100" s="22">
        <f t="shared" si="6"/>
        <v>15</v>
      </c>
      <c r="Q100" s="22">
        <v>0</v>
      </c>
      <c r="R100" s="22">
        <v>1021.2</v>
      </c>
      <c r="S100" s="22">
        <v>1018</v>
      </c>
      <c r="T100" s="23">
        <v>22</v>
      </c>
      <c r="V100" s="5"/>
      <c r="W100" s="21">
        <v>35528</v>
      </c>
      <c r="X100" s="22">
        <v>16</v>
      </c>
      <c r="Y100" s="22">
        <v>12.6</v>
      </c>
      <c r="Z100" s="22">
        <v>14.3</v>
      </c>
      <c r="AA100" s="22">
        <v>0.1</v>
      </c>
      <c r="AB100" s="22">
        <v>1025.2</v>
      </c>
      <c r="AC100" s="22">
        <v>1019.9</v>
      </c>
      <c r="AD100" s="23">
        <v>50</v>
      </c>
      <c r="AF100" s="5"/>
      <c r="AG100" s="21">
        <v>35893</v>
      </c>
      <c r="AH100" s="28">
        <v>17.2</v>
      </c>
      <c r="AI100" s="28">
        <v>11.2</v>
      </c>
      <c r="AJ100" s="28">
        <f t="shared" si="7"/>
        <v>14.2</v>
      </c>
      <c r="AK100" s="28">
        <v>0</v>
      </c>
      <c r="AL100" s="28">
        <v>1010.6</v>
      </c>
      <c r="AM100" s="28">
        <v>1007.9</v>
      </c>
      <c r="AN100" s="29">
        <v>26</v>
      </c>
      <c r="AP100" s="5"/>
      <c r="AQ100" s="21">
        <v>36258</v>
      </c>
      <c r="AR100" s="28">
        <v>20</v>
      </c>
      <c r="AS100" s="28">
        <v>9.4</v>
      </c>
      <c r="AT100" s="28">
        <v>14.7</v>
      </c>
      <c r="AU100" s="28">
        <v>0</v>
      </c>
      <c r="AV100" s="28">
        <v>1017.2</v>
      </c>
      <c r="AW100" s="28">
        <v>1013.2</v>
      </c>
      <c r="AX100" s="34">
        <v>40</v>
      </c>
    </row>
    <row r="101" spans="2:50" x14ac:dyDescent="0.25">
      <c r="B101" s="5"/>
      <c r="C101" s="21">
        <v>34798</v>
      </c>
      <c r="D101" s="22">
        <v>17.5</v>
      </c>
      <c r="E101" s="22">
        <v>13.2</v>
      </c>
      <c r="F101" s="22">
        <f t="shared" si="5"/>
        <v>15.35</v>
      </c>
      <c r="G101" s="22">
        <v>0</v>
      </c>
      <c r="H101" s="22">
        <v>1019.4</v>
      </c>
      <c r="I101" s="22">
        <v>1016.6</v>
      </c>
      <c r="J101" s="23">
        <v>21</v>
      </c>
      <c r="L101" s="5"/>
      <c r="M101" s="21">
        <v>35163</v>
      </c>
      <c r="N101" s="22">
        <v>20.2</v>
      </c>
      <c r="O101" s="22">
        <v>13.4</v>
      </c>
      <c r="P101" s="22">
        <f t="shared" si="6"/>
        <v>16.8</v>
      </c>
      <c r="Q101" s="22">
        <v>2.2000000000000002</v>
      </c>
      <c r="R101" s="22">
        <v>1024.2</v>
      </c>
      <c r="S101" s="22">
        <v>1021.2</v>
      </c>
      <c r="T101" s="23">
        <v>26</v>
      </c>
      <c r="V101" s="5"/>
      <c r="W101" s="21">
        <v>35529</v>
      </c>
      <c r="X101" s="22">
        <v>15.2</v>
      </c>
      <c r="Y101" s="22">
        <v>11.4</v>
      </c>
      <c r="Z101" s="22">
        <v>13.3</v>
      </c>
      <c r="AA101" s="22">
        <v>0</v>
      </c>
      <c r="AB101" s="22">
        <v>1029.2</v>
      </c>
      <c r="AC101" s="22">
        <v>1025.2</v>
      </c>
      <c r="AD101" s="23">
        <v>41</v>
      </c>
      <c r="AF101" s="5"/>
      <c r="AG101" s="21">
        <v>35894</v>
      </c>
      <c r="AH101" s="28">
        <v>18.399999999999999</v>
      </c>
      <c r="AI101" s="28">
        <v>9.6</v>
      </c>
      <c r="AJ101" s="28">
        <f t="shared" si="7"/>
        <v>14</v>
      </c>
      <c r="AK101" s="28">
        <v>0.2</v>
      </c>
      <c r="AL101" s="28">
        <v>1007.9</v>
      </c>
      <c r="AM101" s="28">
        <v>1000</v>
      </c>
      <c r="AN101" s="29">
        <v>56</v>
      </c>
      <c r="AP101" s="5"/>
      <c r="AQ101" s="21">
        <v>36259</v>
      </c>
      <c r="AR101" s="28">
        <v>17.399999999999999</v>
      </c>
      <c r="AS101" s="28">
        <v>9.6</v>
      </c>
      <c r="AT101" s="28">
        <v>13.5</v>
      </c>
      <c r="AU101" s="28">
        <v>0</v>
      </c>
      <c r="AV101" s="28">
        <v>1020.8</v>
      </c>
      <c r="AW101" s="28">
        <v>1016.8</v>
      </c>
      <c r="AX101" s="34">
        <v>22</v>
      </c>
    </row>
    <row r="102" spans="2:50" x14ac:dyDescent="0.25">
      <c r="B102" s="5"/>
      <c r="C102" s="21">
        <v>34799</v>
      </c>
      <c r="D102" s="22">
        <v>18.399999999999999</v>
      </c>
      <c r="E102" s="22">
        <v>11.6</v>
      </c>
      <c r="F102" s="22">
        <f t="shared" si="5"/>
        <v>15</v>
      </c>
      <c r="G102" s="22">
        <v>0</v>
      </c>
      <c r="H102" s="22">
        <v>1021.2</v>
      </c>
      <c r="I102" s="22">
        <v>1018.6</v>
      </c>
      <c r="J102" s="23">
        <v>7</v>
      </c>
      <c r="L102" s="5"/>
      <c r="M102" s="21">
        <v>35164</v>
      </c>
      <c r="N102" s="22">
        <v>19</v>
      </c>
      <c r="O102" s="22">
        <v>11.2</v>
      </c>
      <c r="P102" s="22">
        <f t="shared" si="6"/>
        <v>15.1</v>
      </c>
      <c r="Q102" s="22">
        <v>0</v>
      </c>
      <c r="R102" s="22">
        <v>1022.6</v>
      </c>
      <c r="S102" s="22">
        <v>1020.4</v>
      </c>
      <c r="T102" s="23">
        <v>27</v>
      </c>
      <c r="V102" s="5"/>
      <c r="W102" s="21">
        <v>35530</v>
      </c>
      <c r="X102" s="22">
        <v>15.2</v>
      </c>
      <c r="Y102" s="22">
        <v>9.1999999999999993</v>
      </c>
      <c r="Z102" s="22">
        <v>12.2</v>
      </c>
      <c r="AA102" s="22">
        <v>0</v>
      </c>
      <c r="AB102" s="22">
        <v>1029.2</v>
      </c>
      <c r="AC102" s="22">
        <v>1026.4000000000001</v>
      </c>
      <c r="AD102" s="23">
        <v>8</v>
      </c>
      <c r="AF102" s="5"/>
      <c r="AG102" s="21">
        <v>35895</v>
      </c>
      <c r="AH102" s="28">
        <v>17.399999999999999</v>
      </c>
      <c r="AI102" s="28">
        <v>8.6</v>
      </c>
      <c r="AJ102" s="28">
        <f t="shared" si="7"/>
        <v>13</v>
      </c>
      <c r="AK102" s="28">
        <v>0</v>
      </c>
      <c r="AL102" s="28">
        <v>1002.6</v>
      </c>
      <c r="AM102" s="28">
        <v>997.3</v>
      </c>
      <c r="AN102" s="29">
        <v>45</v>
      </c>
      <c r="AP102" s="5"/>
      <c r="AQ102" s="21">
        <v>36260</v>
      </c>
      <c r="AR102" s="28">
        <v>17.600000000000001</v>
      </c>
      <c r="AS102" s="28">
        <v>8.4</v>
      </c>
      <c r="AT102" s="28">
        <v>13</v>
      </c>
      <c r="AU102" s="28">
        <v>0</v>
      </c>
      <c r="AV102" s="28">
        <v>1020.8</v>
      </c>
      <c r="AW102" s="28">
        <v>1018.9</v>
      </c>
      <c r="AX102" s="34">
        <v>21</v>
      </c>
    </row>
    <row r="103" spans="2:50" x14ac:dyDescent="0.25">
      <c r="B103" s="5"/>
      <c r="C103" s="21">
        <v>34800</v>
      </c>
      <c r="D103" s="22">
        <v>17</v>
      </c>
      <c r="E103" s="22">
        <v>11.2</v>
      </c>
      <c r="F103" s="22">
        <f t="shared" si="5"/>
        <v>14.1</v>
      </c>
      <c r="G103" s="22">
        <v>0</v>
      </c>
      <c r="H103" s="22">
        <v>1023.1</v>
      </c>
      <c r="I103" s="22">
        <v>1019.4</v>
      </c>
      <c r="J103" s="23">
        <v>18</v>
      </c>
      <c r="L103" s="5"/>
      <c r="M103" s="21">
        <v>35165</v>
      </c>
      <c r="N103" s="22">
        <v>18.399999999999999</v>
      </c>
      <c r="O103" s="22">
        <v>10.199999999999999</v>
      </c>
      <c r="P103" s="22">
        <f t="shared" si="6"/>
        <v>14.299999999999999</v>
      </c>
      <c r="Q103" s="22">
        <v>0</v>
      </c>
      <c r="R103" s="22">
        <v>1021</v>
      </c>
      <c r="S103" s="22">
        <v>1017.2</v>
      </c>
      <c r="T103" s="23">
        <v>22</v>
      </c>
      <c r="V103" s="5"/>
      <c r="W103" s="21">
        <v>35531</v>
      </c>
      <c r="X103" s="22">
        <v>18.600000000000001</v>
      </c>
      <c r="Y103" s="22">
        <v>9.8000000000000007</v>
      </c>
      <c r="Z103" s="22">
        <v>14.2</v>
      </c>
      <c r="AA103" s="22">
        <v>0</v>
      </c>
      <c r="AB103" s="22">
        <v>1026.4000000000001</v>
      </c>
      <c r="AC103" s="22">
        <v>1017.2</v>
      </c>
      <c r="AD103" s="23">
        <v>28</v>
      </c>
      <c r="AF103" s="5"/>
      <c r="AG103" s="21">
        <v>35896</v>
      </c>
      <c r="AH103" s="28">
        <v>16</v>
      </c>
      <c r="AI103" s="28">
        <v>6.6</v>
      </c>
      <c r="AJ103" s="28">
        <f t="shared" si="7"/>
        <v>11.3</v>
      </c>
      <c r="AK103" s="28">
        <v>0</v>
      </c>
      <c r="AL103" s="28">
        <v>1009.2</v>
      </c>
      <c r="AM103" s="28">
        <v>1003.9</v>
      </c>
      <c r="AN103" s="29">
        <v>51</v>
      </c>
      <c r="AP103" s="5"/>
      <c r="AQ103" s="21">
        <v>36261</v>
      </c>
      <c r="AR103" s="28">
        <v>16</v>
      </c>
      <c r="AS103" s="28">
        <v>10.199999999999999</v>
      </c>
      <c r="AT103" s="28">
        <v>13.1</v>
      </c>
      <c r="AU103" s="28">
        <v>1.2000000000000002</v>
      </c>
      <c r="AV103" s="28">
        <v>1018.9</v>
      </c>
      <c r="AW103" s="28">
        <v>1017.7</v>
      </c>
      <c r="AX103" s="34">
        <v>22</v>
      </c>
    </row>
    <row r="104" spans="2:50" x14ac:dyDescent="0.25">
      <c r="B104" s="5"/>
      <c r="C104" s="21">
        <v>34801</v>
      </c>
      <c r="D104" s="22">
        <v>18.399999999999999</v>
      </c>
      <c r="E104" s="22">
        <v>13.4</v>
      </c>
      <c r="F104" s="22">
        <f t="shared" si="5"/>
        <v>15.899999999999999</v>
      </c>
      <c r="G104" s="22">
        <v>0</v>
      </c>
      <c r="H104" s="22">
        <v>1022.6</v>
      </c>
      <c r="I104" s="22">
        <v>1019.9</v>
      </c>
      <c r="J104" s="23">
        <v>16</v>
      </c>
      <c r="L104" s="5"/>
      <c r="M104" s="21">
        <v>35166</v>
      </c>
      <c r="N104" s="22">
        <v>16.600000000000001</v>
      </c>
      <c r="O104" s="22">
        <v>12</v>
      </c>
      <c r="P104" s="22">
        <f t="shared" si="6"/>
        <v>14.3</v>
      </c>
      <c r="Q104" s="22">
        <v>0</v>
      </c>
      <c r="R104" s="22">
        <v>1017.2</v>
      </c>
      <c r="S104" s="22">
        <v>1013.2</v>
      </c>
      <c r="T104" s="23">
        <v>16</v>
      </c>
      <c r="V104" s="5"/>
      <c r="W104" s="21">
        <v>35532</v>
      </c>
      <c r="X104" s="22">
        <v>18.399999999999999</v>
      </c>
      <c r="Y104" s="22">
        <v>12.2</v>
      </c>
      <c r="Z104" s="22">
        <v>15.3</v>
      </c>
      <c r="AA104" s="22">
        <v>0</v>
      </c>
      <c r="AB104" s="22">
        <v>1017.2</v>
      </c>
      <c r="AC104" s="22">
        <v>1014.6</v>
      </c>
      <c r="AD104" s="23">
        <v>18</v>
      </c>
      <c r="AF104" s="5"/>
      <c r="AG104" s="21">
        <v>35897</v>
      </c>
      <c r="AH104" s="28">
        <v>17</v>
      </c>
      <c r="AI104" s="28">
        <v>7.4</v>
      </c>
      <c r="AJ104" s="28">
        <f t="shared" si="7"/>
        <v>12.2</v>
      </c>
      <c r="AK104" s="28">
        <v>0</v>
      </c>
      <c r="AL104" s="28">
        <v>1011.9</v>
      </c>
      <c r="AM104" s="28">
        <v>1009.2</v>
      </c>
      <c r="AN104" s="29">
        <v>63</v>
      </c>
      <c r="AP104" s="5"/>
      <c r="AQ104" s="21">
        <v>36262</v>
      </c>
      <c r="AR104" s="28">
        <v>17.8</v>
      </c>
      <c r="AS104" s="28">
        <v>10</v>
      </c>
      <c r="AT104" s="28">
        <v>13.9</v>
      </c>
      <c r="AU104" s="28">
        <v>0</v>
      </c>
      <c r="AV104" s="28">
        <v>1017.7</v>
      </c>
      <c r="AW104" s="28">
        <v>1007.9</v>
      </c>
      <c r="AX104" s="34">
        <v>42</v>
      </c>
    </row>
    <row r="105" spans="2:50" x14ac:dyDescent="0.25">
      <c r="B105" s="5"/>
      <c r="C105" s="21">
        <v>34802</v>
      </c>
      <c r="D105" s="22">
        <v>18.600000000000001</v>
      </c>
      <c r="E105" s="22">
        <v>10.6</v>
      </c>
      <c r="F105" s="22">
        <f t="shared" si="5"/>
        <v>14.600000000000001</v>
      </c>
      <c r="G105" s="22">
        <v>0.1</v>
      </c>
      <c r="H105" s="22">
        <v>1021.2</v>
      </c>
      <c r="I105" s="22">
        <v>1017.2</v>
      </c>
      <c r="J105" s="23">
        <v>40</v>
      </c>
      <c r="L105" s="5"/>
      <c r="M105" s="21">
        <v>35167</v>
      </c>
      <c r="N105" s="22">
        <v>19.2</v>
      </c>
      <c r="O105" s="22">
        <v>12.6</v>
      </c>
      <c r="P105" s="22">
        <f t="shared" si="6"/>
        <v>15.899999999999999</v>
      </c>
      <c r="Q105" s="22">
        <v>0</v>
      </c>
      <c r="R105" s="22">
        <v>1013.8</v>
      </c>
      <c r="S105" s="22">
        <v>1011.9</v>
      </c>
      <c r="T105" s="23">
        <v>18</v>
      </c>
      <c r="V105" s="5"/>
      <c r="W105" s="21">
        <v>35533</v>
      </c>
      <c r="X105" s="22">
        <v>17.600000000000001</v>
      </c>
      <c r="Y105" s="22">
        <v>12</v>
      </c>
      <c r="Z105" s="22">
        <v>14.8</v>
      </c>
      <c r="AA105" s="22">
        <v>0</v>
      </c>
      <c r="AB105" s="22">
        <v>1018.6</v>
      </c>
      <c r="AC105" s="22">
        <v>1016.8</v>
      </c>
      <c r="AD105" s="23">
        <v>21</v>
      </c>
      <c r="AF105" s="5"/>
      <c r="AG105" s="21">
        <v>35898</v>
      </c>
      <c r="AH105" s="28">
        <v>14.8</v>
      </c>
      <c r="AI105" s="28">
        <v>8</v>
      </c>
      <c r="AJ105" s="28">
        <f t="shared" si="7"/>
        <v>11.4</v>
      </c>
      <c r="AK105" s="28">
        <v>0</v>
      </c>
      <c r="AL105" s="28">
        <v>1011.9</v>
      </c>
      <c r="AM105" s="28">
        <v>1009.2</v>
      </c>
      <c r="AN105" s="29">
        <v>46</v>
      </c>
      <c r="AP105" s="5"/>
      <c r="AQ105" s="21">
        <v>36263</v>
      </c>
      <c r="AR105" s="28">
        <v>20.6</v>
      </c>
      <c r="AS105" s="28">
        <v>10.4</v>
      </c>
      <c r="AT105" s="28">
        <v>15.5</v>
      </c>
      <c r="AU105" s="28">
        <v>0</v>
      </c>
      <c r="AV105" s="28">
        <v>1013.2</v>
      </c>
      <c r="AW105" s="28">
        <v>1009.2</v>
      </c>
      <c r="AX105" s="34">
        <v>38</v>
      </c>
    </row>
    <row r="106" spans="2:50" x14ac:dyDescent="0.25">
      <c r="B106" s="5"/>
      <c r="C106" s="21">
        <v>34799</v>
      </c>
      <c r="D106" s="22">
        <v>18.2</v>
      </c>
      <c r="E106" s="22">
        <v>11.2</v>
      </c>
      <c r="F106" s="22">
        <f t="shared" si="5"/>
        <v>14.7</v>
      </c>
      <c r="G106" s="22">
        <v>0</v>
      </c>
      <c r="H106" s="22">
        <v>1023.9</v>
      </c>
      <c r="I106" s="22">
        <v>1019.9</v>
      </c>
      <c r="J106" s="23">
        <v>24</v>
      </c>
      <c r="L106" s="5"/>
      <c r="M106" s="21">
        <v>35168</v>
      </c>
      <c r="N106" s="22">
        <v>19.399999999999999</v>
      </c>
      <c r="O106" s="22">
        <v>12.8</v>
      </c>
      <c r="P106" s="22">
        <f t="shared" si="6"/>
        <v>16.100000000000001</v>
      </c>
      <c r="Q106" s="22">
        <v>0.1</v>
      </c>
      <c r="R106" s="22">
        <v>1015.8</v>
      </c>
      <c r="S106" s="22">
        <v>1013.8</v>
      </c>
      <c r="T106" s="23">
        <v>24</v>
      </c>
      <c r="V106" s="5"/>
      <c r="W106" s="21">
        <v>35534</v>
      </c>
      <c r="X106" s="22">
        <v>16.2</v>
      </c>
      <c r="Y106" s="22">
        <v>10.6</v>
      </c>
      <c r="Z106" s="22">
        <v>13.4</v>
      </c>
      <c r="AA106" s="22">
        <v>0</v>
      </c>
      <c r="AB106" s="22">
        <v>1019.9</v>
      </c>
      <c r="AC106" s="22">
        <v>1018.2</v>
      </c>
      <c r="AD106" s="23">
        <v>16</v>
      </c>
      <c r="AF106" s="5"/>
      <c r="AG106" s="21">
        <v>35899</v>
      </c>
      <c r="AH106" s="28">
        <v>14.2</v>
      </c>
      <c r="AI106" s="28">
        <v>5.6</v>
      </c>
      <c r="AJ106" s="28">
        <f t="shared" si="7"/>
        <v>9.8999999999999986</v>
      </c>
      <c r="AK106" s="28">
        <v>0.8</v>
      </c>
      <c r="AL106" s="28">
        <v>1011.2</v>
      </c>
      <c r="AM106" s="28">
        <v>1005.2</v>
      </c>
      <c r="AN106" s="29">
        <v>34</v>
      </c>
      <c r="AP106" s="5"/>
      <c r="AQ106" s="21">
        <v>36264</v>
      </c>
      <c r="AR106" s="28">
        <v>16.600000000000001</v>
      </c>
      <c r="AS106" s="28">
        <v>11</v>
      </c>
      <c r="AT106" s="28">
        <v>13.8</v>
      </c>
      <c r="AU106" s="28">
        <v>0.4</v>
      </c>
      <c r="AV106" s="28">
        <v>1013.2</v>
      </c>
      <c r="AW106" s="28">
        <v>1002.6</v>
      </c>
      <c r="AX106" s="34">
        <v>39</v>
      </c>
    </row>
    <row r="107" spans="2:50" x14ac:dyDescent="0.25">
      <c r="B107" s="5"/>
      <c r="C107" s="21">
        <v>34804</v>
      </c>
      <c r="D107" s="22">
        <v>16.600000000000001</v>
      </c>
      <c r="E107" s="22">
        <v>10</v>
      </c>
      <c r="F107" s="22">
        <f t="shared" si="5"/>
        <v>13.3</v>
      </c>
      <c r="G107" s="22">
        <v>0</v>
      </c>
      <c r="H107" s="22">
        <v>1023.9</v>
      </c>
      <c r="I107" s="22">
        <v>1018.6</v>
      </c>
      <c r="J107" s="23">
        <v>24</v>
      </c>
      <c r="L107" s="5"/>
      <c r="M107" s="21">
        <v>35169</v>
      </c>
      <c r="N107" s="22">
        <v>19.2</v>
      </c>
      <c r="O107" s="22">
        <v>13.2</v>
      </c>
      <c r="P107" s="22">
        <f t="shared" si="6"/>
        <v>16.2</v>
      </c>
      <c r="Q107" s="22">
        <v>0</v>
      </c>
      <c r="R107" s="22">
        <v>1019.9</v>
      </c>
      <c r="S107" s="22">
        <v>1015.8</v>
      </c>
      <c r="T107" s="23">
        <v>24</v>
      </c>
      <c r="V107" s="5"/>
      <c r="W107" s="21">
        <v>35535</v>
      </c>
      <c r="X107" s="22">
        <v>17.399999999999999</v>
      </c>
      <c r="Y107" s="22">
        <v>10.6</v>
      </c>
      <c r="Z107" s="22">
        <v>14</v>
      </c>
      <c r="AA107" s="22">
        <v>0</v>
      </c>
      <c r="AB107" s="22">
        <v>1019.2</v>
      </c>
      <c r="AC107" s="22">
        <v>1015.9</v>
      </c>
      <c r="AD107" s="23">
        <v>32</v>
      </c>
      <c r="AF107" s="5"/>
      <c r="AG107" s="21">
        <v>35900</v>
      </c>
      <c r="AH107" s="28">
        <v>18.399999999999999</v>
      </c>
      <c r="AI107" s="28">
        <v>12</v>
      </c>
      <c r="AJ107" s="28">
        <f t="shared" si="7"/>
        <v>15.2</v>
      </c>
      <c r="AK107" s="28">
        <v>0.2</v>
      </c>
      <c r="AL107" s="28">
        <v>1006.6</v>
      </c>
      <c r="AM107" s="28">
        <v>1001.2</v>
      </c>
      <c r="AN107" s="29">
        <v>52</v>
      </c>
      <c r="AP107" s="5"/>
      <c r="AQ107" s="21">
        <v>36265</v>
      </c>
      <c r="AR107" s="28">
        <v>12.6</v>
      </c>
      <c r="AS107" s="28">
        <v>6</v>
      </c>
      <c r="AT107" s="28">
        <v>9.3000000000000007</v>
      </c>
      <c r="AU107" s="28">
        <v>11.6</v>
      </c>
      <c r="AV107" s="28">
        <v>1009.2</v>
      </c>
      <c r="AW107" s="28">
        <v>1001.2</v>
      </c>
      <c r="AX107" s="34">
        <v>54</v>
      </c>
    </row>
    <row r="108" spans="2:50" x14ac:dyDescent="0.25">
      <c r="B108" s="5"/>
      <c r="C108" s="21">
        <v>34805</v>
      </c>
      <c r="D108" s="22">
        <v>18</v>
      </c>
      <c r="E108" s="22">
        <v>10.4</v>
      </c>
      <c r="F108" s="22">
        <f t="shared" si="5"/>
        <v>14.2</v>
      </c>
      <c r="G108" s="22">
        <v>0.1</v>
      </c>
      <c r="H108" s="22">
        <v>1018.6</v>
      </c>
      <c r="I108" s="22">
        <v>1014.6</v>
      </c>
      <c r="J108" s="23">
        <v>21</v>
      </c>
      <c r="L108" s="5"/>
      <c r="M108" s="21">
        <v>35170</v>
      </c>
      <c r="N108" s="22">
        <v>16.600000000000001</v>
      </c>
      <c r="O108" s="22">
        <v>13.6</v>
      </c>
      <c r="P108" s="22">
        <f t="shared" si="6"/>
        <v>15.100000000000001</v>
      </c>
      <c r="Q108" s="22">
        <v>3.2</v>
      </c>
      <c r="R108" s="22">
        <v>1022.6</v>
      </c>
      <c r="S108" s="22">
        <v>1019.9</v>
      </c>
      <c r="T108" s="23">
        <v>21</v>
      </c>
      <c r="V108" s="5"/>
      <c r="W108" s="21">
        <v>35536</v>
      </c>
      <c r="X108" s="22">
        <v>18</v>
      </c>
      <c r="Y108" s="22">
        <v>13.8</v>
      </c>
      <c r="Z108" s="22">
        <v>15.9</v>
      </c>
      <c r="AA108" s="22">
        <v>0</v>
      </c>
      <c r="AB108" s="22">
        <v>1015.9</v>
      </c>
      <c r="AC108" s="22">
        <v>1011.9</v>
      </c>
      <c r="AD108" s="23">
        <v>16</v>
      </c>
      <c r="AF108" s="5"/>
      <c r="AG108" s="21">
        <v>35901</v>
      </c>
      <c r="AH108" s="28">
        <v>17</v>
      </c>
      <c r="AI108" s="28">
        <v>9.4</v>
      </c>
      <c r="AJ108" s="28">
        <f t="shared" si="7"/>
        <v>13.2</v>
      </c>
      <c r="AK108" s="28">
        <v>0.2</v>
      </c>
      <c r="AL108" s="28">
        <v>1006.6</v>
      </c>
      <c r="AM108" s="28">
        <v>998.6</v>
      </c>
      <c r="AN108" s="29">
        <v>46</v>
      </c>
      <c r="AP108" s="5"/>
      <c r="AQ108" s="21">
        <v>36266</v>
      </c>
      <c r="AR108" s="28">
        <v>14.8</v>
      </c>
      <c r="AS108" s="28">
        <v>4.5999999999999996</v>
      </c>
      <c r="AT108" s="28">
        <v>9.6999999999999993</v>
      </c>
      <c r="AU108" s="28">
        <v>1.6</v>
      </c>
      <c r="AV108" s="28">
        <v>1009.2</v>
      </c>
      <c r="AW108" s="28">
        <v>1002.6</v>
      </c>
      <c r="AX108" s="34">
        <v>40</v>
      </c>
    </row>
    <row r="109" spans="2:50" x14ac:dyDescent="0.25">
      <c r="B109" s="5"/>
      <c r="C109" s="21">
        <v>34806</v>
      </c>
      <c r="D109" s="22">
        <v>17.600000000000001</v>
      </c>
      <c r="E109" s="22">
        <v>10.4</v>
      </c>
      <c r="F109" s="22">
        <f t="shared" si="5"/>
        <v>14</v>
      </c>
      <c r="G109" s="22">
        <v>0</v>
      </c>
      <c r="H109" s="22">
        <v>1019.9</v>
      </c>
      <c r="I109" s="22">
        <v>1017.2</v>
      </c>
      <c r="J109" s="23">
        <v>30</v>
      </c>
      <c r="L109" s="5"/>
      <c r="M109" s="21">
        <v>35171</v>
      </c>
      <c r="N109" s="22">
        <v>20.2</v>
      </c>
      <c r="O109" s="22">
        <v>13</v>
      </c>
      <c r="P109" s="22">
        <f t="shared" si="6"/>
        <v>16.600000000000001</v>
      </c>
      <c r="Q109" s="22">
        <v>7.8</v>
      </c>
      <c r="R109" s="22">
        <v>1021</v>
      </c>
      <c r="S109" s="22">
        <v>1011.9</v>
      </c>
      <c r="T109" s="23">
        <v>52</v>
      </c>
      <c r="V109" s="5"/>
      <c r="W109" s="21">
        <v>35537</v>
      </c>
      <c r="X109" s="22">
        <v>16.600000000000001</v>
      </c>
      <c r="Y109" s="22">
        <v>13</v>
      </c>
      <c r="Z109" s="22">
        <v>14.8</v>
      </c>
      <c r="AA109" s="22">
        <v>3.4</v>
      </c>
      <c r="AB109" s="22">
        <v>1013.2</v>
      </c>
      <c r="AC109" s="22">
        <v>1009.2</v>
      </c>
      <c r="AD109" s="23">
        <v>54</v>
      </c>
      <c r="AF109" s="5"/>
      <c r="AG109" s="21">
        <v>35902</v>
      </c>
      <c r="AH109" s="28">
        <v>18.2</v>
      </c>
      <c r="AI109" s="28">
        <v>9.6</v>
      </c>
      <c r="AJ109" s="28">
        <f t="shared" si="7"/>
        <v>13.899999999999999</v>
      </c>
      <c r="AK109" s="28">
        <v>0</v>
      </c>
      <c r="AL109" s="28">
        <v>1006.6</v>
      </c>
      <c r="AM109" s="28">
        <v>998.6</v>
      </c>
      <c r="AN109" s="29">
        <v>72</v>
      </c>
      <c r="AP109" s="5"/>
      <c r="AQ109" s="21">
        <v>36267</v>
      </c>
      <c r="AR109" s="28">
        <v>16.600000000000001</v>
      </c>
      <c r="AS109" s="28">
        <v>8.4</v>
      </c>
      <c r="AT109" s="28">
        <v>12.5</v>
      </c>
      <c r="AU109" s="28">
        <v>0</v>
      </c>
      <c r="AV109" s="28">
        <v>1013.2</v>
      </c>
      <c r="AW109" s="28">
        <v>1001.2</v>
      </c>
      <c r="AX109" s="34">
        <v>50</v>
      </c>
    </row>
    <row r="110" spans="2:50" x14ac:dyDescent="0.25">
      <c r="B110" s="5"/>
      <c r="C110" s="21">
        <v>34807</v>
      </c>
      <c r="D110" s="22">
        <v>18.600000000000001</v>
      </c>
      <c r="E110" s="22">
        <v>12</v>
      </c>
      <c r="F110" s="22">
        <f t="shared" si="5"/>
        <v>15.3</v>
      </c>
      <c r="G110" s="22">
        <v>0</v>
      </c>
      <c r="H110" s="22">
        <v>1018</v>
      </c>
      <c r="I110" s="22">
        <v>1010.6</v>
      </c>
      <c r="J110" s="23">
        <v>46</v>
      </c>
      <c r="L110" s="5"/>
      <c r="M110" s="21">
        <v>35172</v>
      </c>
      <c r="N110" s="22">
        <v>15.6</v>
      </c>
      <c r="O110" s="22">
        <v>11.2</v>
      </c>
      <c r="P110" s="22">
        <f t="shared" si="6"/>
        <v>13.399999999999999</v>
      </c>
      <c r="Q110" s="22">
        <v>42.4</v>
      </c>
      <c r="R110" s="22">
        <v>1018</v>
      </c>
      <c r="S110" s="22">
        <v>1009.2</v>
      </c>
      <c r="T110" s="23">
        <v>60</v>
      </c>
      <c r="V110" s="5"/>
      <c r="W110" s="21">
        <v>35538</v>
      </c>
      <c r="X110" s="22">
        <v>14.2</v>
      </c>
      <c r="Y110" s="22">
        <v>10.4</v>
      </c>
      <c r="Z110" s="22">
        <v>12.3</v>
      </c>
      <c r="AA110" s="22">
        <v>7.4</v>
      </c>
      <c r="AB110" s="22">
        <v>1013.6</v>
      </c>
      <c r="AC110" s="22">
        <v>1011.9</v>
      </c>
      <c r="AD110" s="23">
        <v>46</v>
      </c>
      <c r="AF110" s="5"/>
      <c r="AG110" s="21">
        <v>35903</v>
      </c>
      <c r="AH110" s="28">
        <v>18.600000000000001</v>
      </c>
      <c r="AI110" s="28">
        <v>7.4</v>
      </c>
      <c r="AJ110" s="28">
        <f t="shared" si="7"/>
        <v>13</v>
      </c>
      <c r="AK110" s="28">
        <v>0</v>
      </c>
      <c r="AL110" s="28">
        <v>1013.2</v>
      </c>
      <c r="AM110" s="28">
        <v>1006.6</v>
      </c>
      <c r="AN110" s="29">
        <v>40</v>
      </c>
      <c r="AP110" s="5"/>
      <c r="AQ110" s="21">
        <v>36268</v>
      </c>
      <c r="AR110" s="28">
        <v>15.8</v>
      </c>
      <c r="AS110" s="28">
        <v>7.8</v>
      </c>
      <c r="AT110" s="28">
        <v>11.8</v>
      </c>
      <c r="AU110" s="28">
        <v>0</v>
      </c>
      <c r="AV110" s="28">
        <v>1021.2</v>
      </c>
      <c r="AW110" s="28">
        <v>1013.2</v>
      </c>
      <c r="AX110" s="34">
        <v>21</v>
      </c>
    </row>
    <row r="111" spans="2:50" x14ac:dyDescent="0.25">
      <c r="B111" s="5"/>
      <c r="C111" s="21">
        <v>34808</v>
      </c>
      <c r="D111" s="22">
        <v>17.8</v>
      </c>
      <c r="E111" s="22">
        <v>12.6</v>
      </c>
      <c r="F111" s="22">
        <f t="shared" si="5"/>
        <v>15.2</v>
      </c>
      <c r="G111" s="22">
        <v>0.3</v>
      </c>
      <c r="H111" s="22">
        <v>1010.6</v>
      </c>
      <c r="I111" s="22">
        <v>1006.6</v>
      </c>
      <c r="J111" s="23">
        <v>40</v>
      </c>
      <c r="L111" s="5"/>
      <c r="M111" s="21">
        <v>35173</v>
      </c>
      <c r="N111" s="22">
        <v>18.399999999999999</v>
      </c>
      <c r="O111" s="22">
        <v>9.4</v>
      </c>
      <c r="P111" s="22">
        <f t="shared" si="6"/>
        <v>13.899999999999999</v>
      </c>
      <c r="Q111" s="22">
        <v>0</v>
      </c>
      <c r="R111" s="22">
        <v>1019.9</v>
      </c>
      <c r="S111" s="22">
        <v>1018</v>
      </c>
      <c r="T111" s="23">
        <v>24</v>
      </c>
      <c r="V111" s="5"/>
      <c r="W111" s="21">
        <v>35539</v>
      </c>
      <c r="X111" s="22">
        <v>15.8</v>
      </c>
      <c r="Y111" s="22">
        <v>11</v>
      </c>
      <c r="Z111" s="22">
        <v>13.4</v>
      </c>
      <c r="AA111" s="22">
        <v>15.4</v>
      </c>
      <c r="AB111" s="22">
        <v>1012.6</v>
      </c>
      <c r="AC111" s="22">
        <v>1005.2</v>
      </c>
      <c r="AD111" s="23">
        <v>32</v>
      </c>
      <c r="AF111" s="5"/>
      <c r="AG111" s="21">
        <v>35904</v>
      </c>
      <c r="AH111" s="28">
        <v>18.2</v>
      </c>
      <c r="AI111" s="28">
        <v>9.1999999999999993</v>
      </c>
      <c r="AJ111" s="28">
        <f t="shared" si="7"/>
        <v>13.7</v>
      </c>
      <c r="AK111" s="28">
        <v>0</v>
      </c>
      <c r="AL111" s="28">
        <v>1014.6</v>
      </c>
      <c r="AM111" s="28">
        <v>1011.9</v>
      </c>
      <c r="AN111" s="29">
        <v>36</v>
      </c>
      <c r="AP111" s="5"/>
      <c r="AQ111" s="21">
        <v>36269</v>
      </c>
      <c r="AR111" s="28">
        <v>17.399999999999999</v>
      </c>
      <c r="AS111" s="28">
        <v>8.1999999999999993</v>
      </c>
      <c r="AT111" s="28">
        <v>12.799999999999999</v>
      </c>
      <c r="AU111" s="28">
        <v>0</v>
      </c>
      <c r="AV111" s="28">
        <v>1021.2</v>
      </c>
      <c r="AW111" s="28">
        <v>1014.6</v>
      </c>
      <c r="AX111" s="34">
        <v>42</v>
      </c>
    </row>
    <row r="112" spans="2:50" x14ac:dyDescent="0.25">
      <c r="B112" s="5"/>
      <c r="C112" s="21">
        <v>34809</v>
      </c>
      <c r="D112" s="22">
        <v>14.6</v>
      </c>
      <c r="E112" s="22">
        <v>11.6</v>
      </c>
      <c r="F112" s="22">
        <f t="shared" si="5"/>
        <v>13.1</v>
      </c>
      <c r="G112" s="22">
        <v>0.1</v>
      </c>
      <c r="H112" s="22">
        <v>1011.6</v>
      </c>
      <c r="I112" s="22">
        <v>1009.2</v>
      </c>
      <c r="J112" s="23">
        <v>12</v>
      </c>
      <c r="L112" s="5"/>
      <c r="M112" s="21">
        <v>35174</v>
      </c>
      <c r="N112" s="22">
        <v>17</v>
      </c>
      <c r="O112" s="22">
        <v>10</v>
      </c>
      <c r="P112" s="22">
        <f t="shared" si="6"/>
        <v>13.5</v>
      </c>
      <c r="Q112" s="22">
        <v>0</v>
      </c>
      <c r="R112" s="22">
        <v>1021.2</v>
      </c>
      <c r="S112" s="22">
        <v>1019.2</v>
      </c>
      <c r="T112" s="23">
        <v>22</v>
      </c>
      <c r="V112" s="5"/>
      <c r="W112" s="21">
        <v>35540</v>
      </c>
      <c r="X112" s="22">
        <v>15</v>
      </c>
      <c r="Y112" s="22">
        <v>10.8</v>
      </c>
      <c r="Z112" s="22">
        <v>12.9</v>
      </c>
      <c r="AA112" s="22">
        <v>11.4</v>
      </c>
      <c r="AB112" s="22">
        <v>1005.2</v>
      </c>
      <c r="AC112" s="22">
        <v>1000</v>
      </c>
      <c r="AD112" s="23">
        <v>36</v>
      </c>
      <c r="AF112" s="5"/>
      <c r="AG112" s="21">
        <v>35905</v>
      </c>
      <c r="AH112" s="28">
        <v>17</v>
      </c>
      <c r="AI112" s="28">
        <v>11.4</v>
      </c>
      <c r="AJ112" s="28">
        <f t="shared" si="7"/>
        <v>14.2</v>
      </c>
      <c r="AK112" s="28">
        <v>0</v>
      </c>
      <c r="AL112" s="28">
        <v>1017.6</v>
      </c>
      <c r="AM112" s="28">
        <v>1014.6</v>
      </c>
      <c r="AN112" s="29">
        <v>24</v>
      </c>
      <c r="AP112" s="5"/>
      <c r="AQ112" s="21">
        <v>36270</v>
      </c>
      <c r="AR112" s="28">
        <v>20.2</v>
      </c>
      <c r="AS112" s="28">
        <v>12.2</v>
      </c>
      <c r="AT112" s="28">
        <v>16.2</v>
      </c>
      <c r="AU112" s="28">
        <v>0</v>
      </c>
      <c r="AV112" s="28">
        <v>1014.6</v>
      </c>
      <c r="AW112" s="28">
        <v>1009.2</v>
      </c>
      <c r="AX112" s="34">
        <v>23</v>
      </c>
    </row>
    <row r="113" spans="2:50" x14ac:dyDescent="0.25">
      <c r="B113" s="5"/>
      <c r="C113" s="21">
        <v>34810</v>
      </c>
      <c r="D113" s="22">
        <v>15.6</v>
      </c>
      <c r="E113" s="22">
        <v>10.199999999999999</v>
      </c>
      <c r="F113" s="22">
        <f t="shared" si="5"/>
        <v>12.899999999999999</v>
      </c>
      <c r="G113" s="22">
        <v>4.3</v>
      </c>
      <c r="H113" s="22">
        <v>1011.9</v>
      </c>
      <c r="I113" s="22">
        <v>1007.9</v>
      </c>
      <c r="J113" s="23">
        <v>30</v>
      </c>
      <c r="L113" s="5"/>
      <c r="M113" s="21">
        <v>35175</v>
      </c>
      <c r="N113" s="22">
        <v>18.600000000000001</v>
      </c>
      <c r="O113" s="22">
        <v>10.4</v>
      </c>
      <c r="P113" s="22">
        <f t="shared" si="6"/>
        <v>14.5</v>
      </c>
      <c r="Q113" s="22">
        <v>0</v>
      </c>
      <c r="R113" s="22">
        <v>1019.2</v>
      </c>
      <c r="S113" s="22">
        <v>1014.6</v>
      </c>
      <c r="T113" s="23">
        <v>40</v>
      </c>
      <c r="V113" s="5"/>
      <c r="W113" s="21">
        <v>35541</v>
      </c>
      <c r="X113" s="22">
        <v>16.600000000000001</v>
      </c>
      <c r="Y113" s="22">
        <v>8.4</v>
      </c>
      <c r="Z113" s="22">
        <v>12.5</v>
      </c>
      <c r="AA113" s="22">
        <v>0</v>
      </c>
      <c r="AB113" s="22">
        <v>1005.2</v>
      </c>
      <c r="AC113" s="22">
        <v>998.6</v>
      </c>
      <c r="AD113" s="23">
        <v>24</v>
      </c>
      <c r="AF113" s="5"/>
      <c r="AG113" s="21">
        <v>35906</v>
      </c>
      <c r="AH113" s="28">
        <v>16.2</v>
      </c>
      <c r="AI113" s="28">
        <v>10.8</v>
      </c>
      <c r="AJ113" s="28">
        <f t="shared" si="7"/>
        <v>13.5</v>
      </c>
      <c r="AK113" s="28">
        <v>0</v>
      </c>
      <c r="AL113" s="28">
        <v>1018.4</v>
      </c>
      <c r="AM113" s="28">
        <v>1014.6</v>
      </c>
      <c r="AN113" s="29">
        <v>4</v>
      </c>
      <c r="AP113" s="5"/>
      <c r="AQ113" s="21">
        <v>36271</v>
      </c>
      <c r="AR113" s="28">
        <v>23</v>
      </c>
      <c r="AS113" s="28">
        <v>14</v>
      </c>
      <c r="AT113" s="28">
        <v>18.5</v>
      </c>
      <c r="AU113" s="28">
        <v>0.1</v>
      </c>
      <c r="AV113" s="28">
        <v>1014.6</v>
      </c>
      <c r="AW113" s="28">
        <v>1007.9</v>
      </c>
      <c r="AX113" s="34">
        <v>35</v>
      </c>
    </row>
    <row r="114" spans="2:50" x14ac:dyDescent="0.25">
      <c r="B114" s="5"/>
      <c r="C114" s="21">
        <v>34811</v>
      </c>
      <c r="D114" s="22">
        <v>16</v>
      </c>
      <c r="E114" s="22">
        <v>7.8</v>
      </c>
      <c r="F114" s="22">
        <f t="shared" si="5"/>
        <v>11.9</v>
      </c>
      <c r="G114" s="22">
        <v>0</v>
      </c>
      <c r="H114" s="22">
        <v>1017.8</v>
      </c>
      <c r="I114" s="22">
        <v>1011.9</v>
      </c>
      <c r="J114" s="23">
        <v>20</v>
      </c>
      <c r="L114" s="5"/>
      <c r="M114" s="21">
        <v>35176</v>
      </c>
      <c r="N114" s="22">
        <v>17.600000000000001</v>
      </c>
      <c r="O114" s="22">
        <v>14.6</v>
      </c>
      <c r="P114" s="22">
        <f t="shared" si="6"/>
        <v>16.100000000000001</v>
      </c>
      <c r="Q114" s="22">
        <v>0.2</v>
      </c>
      <c r="R114" s="22">
        <v>1014.6</v>
      </c>
      <c r="S114" s="22">
        <v>1010.6</v>
      </c>
      <c r="T114" s="23">
        <v>50</v>
      </c>
      <c r="V114" s="5"/>
      <c r="W114" s="21">
        <v>35542</v>
      </c>
      <c r="X114" s="22">
        <v>16.2</v>
      </c>
      <c r="Y114" s="22">
        <v>8</v>
      </c>
      <c r="Z114" s="22">
        <v>12.1</v>
      </c>
      <c r="AA114" s="22">
        <v>0</v>
      </c>
      <c r="AB114" s="22">
        <v>1010.6</v>
      </c>
      <c r="AC114" s="22">
        <v>1005.2</v>
      </c>
      <c r="AD114" s="23">
        <v>36</v>
      </c>
      <c r="AF114" s="5"/>
      <c r="AG114" s="21">
        <v>35907</v>
      </c>
      <c r="AH114" s="28">
        <v>17.600000000000001</v>
      </c>
      <c r="AI114" s="28">
        <v>11.4</v>
      </c>
      <c r="AJ114" s="28">
        <f t="shared" si="7"/>
        <v>14.5</v>
      </c>
      <c r="AK114" s="28">
        <v>0</v>
      </c>
      <c r="AL114" s="28">
        <v>1014.6</v>
      </c>
      <c r="AM114" s="28">
        <v>1010.6</v>
      </c>
      <c r="AN114" s="29">
        <v>36</v>
      </c>
      <c r="AP114" s="5"/>
      <c r="AQ114" s="21">
        <v>36272</v>
      </c>
      <c r="AR114" s="28">
        <v>22.2</v>
      </c>
      <c r="AS114" s="28">
        <v>14.2</v>
      </c>
      <c r="AT114" s="28">
        <v>18.2</v>
      </c>
      <c r="AU114" s="28">
        <v>0</v>
      </c>
      <c r="AV114" s="28">
        <v>1018.6</v>
      </c>
      <c r="AW114" s="28">
        <v>1014.6</v>
      </c>
      <c r="AX114" s="34">
        <v>54</v>
      </c>
    </row>
    <row r="115" spans="2:50" x14ac:dyDescent="0.25">
      <c r="B115" s="5"/>
      <c r="C115" s="21">
        <v>34812</v>
      </c>
      <c r="D115" s="22">
        <v>16.2</v>
      </c>
      <c r="E115" s="22">
        <v>9.6</v>
      </c>
      <c r="F115" s="22">
        <f t="shared" si="5"/>
        <v>12.899999999999999</v>
      </c>
      <c r="G115" s="22">
        <v>19.399999999999999</v>
      </c>
      <c r="H115" s="22">
        <v>1017.8</v>
      </c>
      <c r="I115" s="22">
        <v>1013.2</v>
      </c>
      <c r="J115" s="23">
        <v>38</v>
      </c>
      <c r="L115" s="5"/>
      <c r="M115" s="21">
        <v>35177</v>
      </c>
      <c r="N115" s="22">
        <v>16.8</v>
      </c>
      <c r="O115" s="22">
        <v>15</v>
      </c>
      <c r="P115" s="22">
        <f t="shared" si="6"/>
        <v>15.9</v>
      </c>
      <c r="Q115" s="22">
        <v>5.4</v>
      </c>
      <c r="R115" s="22">
        <v>1011.9</v>
      </c>
      <c r="S115" s="22">
        <v>1009.2</v>
      </c>
      <c r="T115" s="23">
        <v>36</v>
      </c>
      <c r="V115" s="5"/>
      <c r="W115" s="21">
        <v>35543</v>
      </c>
      <c r="X115" s="22">
        <v>16</v>
      </c>
      <c r="Y115" s="22">
        <v>11.6</v>
      </c>
      <c r="Z115" s="22">
        <v>13.8</v>
      </c>
      <c r="AA115" s="22">
        <v>0</v>
      </c>
      <c r="AB115" s="22">
        <v>1019.9</v>
      </c>
      <c r="AC115" s="22">
        <v>1010.6</v>
      </c>
      <c r="AD115" s="23">
        <v>16</v>
      </c>
      <c r="AF115" s="5"/>
      <c r="AG115" s="21">
        <v>35908</v>
      </c>
      <c r="AH115" s="28">
        <v>22.2</v>
      </c>
      <c r="AI115" s="28">
        <v>14.2</v>
      </c>
      <c r="AJ115" s="28">
        <f t="shared" si="7"/>
        <v>18.2</v>
      </c>
      <c r="AK115" s="28">
        <v>0</v>
      </c>
      <c r="AL115" s="28">
        <v>1018.6</v>
      </c>
      <c r="AM115" s="28">
        <v>1011.9</v>
      </c>
      <c r="AN115" s="29">
        <v>16</v>
      </c>
      <c r="AP115" s="5"/>
      <c r="AQ115" s="21">
        <v>36273</v>
      </c>
      <c r="AR115" s="28">
        <v>21.8</v>
      </c>
      <c r="AS115" s="28">
        <v>11.6</v>
      </c>
      <c r="AT115" s="28">
        <v>16.7</v>
      </c>
      <c r="AU115" s="28">
        <v>0.2</v>
      </c>
      <c r="AV115" s="28">
        <v>1017.2</v>
      </c>
      <c r="AW115" s="28">
        <v>1010.6</v>
      </c>
      <c r="AX115" s="34">
        <v>52</v>
      </c>
    </row>
    <row r="116" spans="2:50" x14ac:dyDescent="0.25">
      <c r="B116" s="5"/>
      <c r="C116" s="21">
        <v>34813</v>
      </c>
      <c r="D116" s="22">
        <v>13</v>
      </c>
      <c r="E116" s="22">
        <v>10.4</v>
      </c>
      <c r="F116" s="22">
        <f t="shared" si="5"/>
        <v>11.7</v>
      </c>
      <c r="G116" s="22">
        <v>5.4</v>
      </c>
      <c r="H116" s="22">
        <v>1013.2</v>
      </c>
      <c r="I116" s="22">
        <v>1007.9</v>
      </c>
      <c r="J116" s="23">
        <v>36</v>
      </c>
      <c r="L116" s="5"/>
      <c r="M116" s="21">
        <v>35178</v>
      </c>
      <c r="N116" s="22">
        <v>22</v>
      </c>
      <c r="O116" s="22">
        <v>13.4</v>
      </c>
      <c r="P116" s="22">
        <f t="shared" si="6"/>
        <v>17.7</v>
      </c>
      <c r="Q116" s="22">
        <v>0</v>
      </c>
      <c r="R116" s="22">
        <v>1017.2</v>
      </c>
      <c r="S116" s="22">
        <v>1010.6</v>
      </c>
      <c r="T116" s="23">
        <v>36</v>
      </c>
      <c r="V116" s="5"/>
      <c r="W116" s="21">
        <v>35544</v>
      </c>
      <c r="X116" s="22">
        <v>17.600000000000001</v>
      </c>
      <c r="Y116" s="22">
        <v>10.199999999999999</v>
      </c>
      <c r="Z116" s="22">
        <v>13.9</v>
      </c>
      <c r="AA116" s="22">
        <v>0</v>
      </c>
      <c r="AB116" s="22">
        <v>1021.2</v>
      </c>
      <c r="AC116" s="22">
        <v>1019.4</v>
      </c>
      <c r="AD116" s="23">
        <v>36</v>
      </c>
      <c r="AF116" s="5"/>
      <c r="AG116" s="21">
        <v>35909</v>
      </c>
      <c r="AH116" s="28">
        <v>18.600000000000001</v>
      </c>
      <c r="AI116" s="28">
        <v>14</v>
      </c>
      <c r="AJ116" s="28">
        <f t="shared" si="7"/>
        <v>16.3</v>
      </c>
      <c r="AK116" s="28">
        <v>0</v>
      </c>
      <c r="AL116" s="28">
        <v>1022.6</v>
      </c>
      <c r="AM116" s="28">
        <v>1018.6</v>
      </c>
      <c r="AN116" s="29">
        <v>15</v>
      </c>
      <c r="AP116" s="5"/>
      <c r="AQ116" s="21">
        <v>36274</v>
      </c>
      <c r="AR116" s="28">
        <v>15.6</v>
      </c>
      <c r="AS116" s="28">
        <v>9.4</v>
      </c>
      <c r="AT116" s="28">
        <v>12.5</v>
      </c>
      <c r="AU116" s="28">
        <v>0</v>
      </c>
      <c r="AV116" s="28">
        <v>1017.2</v>
      </c>
      <c r="AW116" s="28">
        <v>1015.9</v>
      </c>
      <c r="AX116" s="34">
        <v>21</v>
      </c>
    </row>
    <row r="117" spans="2:50" x14ac:dyDescent="0.25">
      <c r="B117" s="5"/>
      <c r="C117" s="21">
        <v>34814</v>
      </c>
      <c r="D117" s="22">
        <v>16</v>
      </c>
      <c r="E117" s="22">
        <v>9.6</v>
      </c>
      <c r="F117" s="22">
        <f t="shared" si="5"/>
        <v>12.8</v>
      </c>
      <c r="G117" s="22">
        <v>0.1</v>
      </c>
      <c r="H117" s="22">
        <v>1010.6</v>
      </c>
      <c r="I117" s="22">
        <v>1006.6</v>
      </c>
      <c r="J117" s="23">
        <v>36</v>
      </c>
      <c r="L117" s="5"/>
      <c r="M117" s="21">
        <v>35179</v>
      </c>
      <c r="N117" s="22">
        <v>18</v>
      </c>
      <c r="O117" s="22">
        <v>15.2</v>
      </c>
      <c r="P117" s="22">
        <f t="shared" si="6"/>
        <v>16.600000000000001</v>
      </c>
      <c r="Q117" s="22">
        <v>0</v>
      </c>
      <c r="R117" s="22">
        <v>1020</v>
      </c>
      <c r="S117" s="22">
        <v>1017.2</v>
      </c>
      <c r="T117" s="23">
        <v>22</v>
      </c>
      <c r="V117" s="5"/>
      <c r="W117" s="21">
        <v>35545</v>
      </c>
      <c r="X117" s="22">
        <v>18.8</v>
      </c>
      <c r="Y117" s="22">
        <v>15</v>
      </c>
      <c r="Z117" s="22">
        <v>16.899999999999999</v>
      </c>
      <c r="AA117" s="22">
        <v>0</v>
      </c>
      <c r="AB117" s="22">
        <v>1021.2</v>
      </c>
      <c r="AC117" s="22">
        <v>1019.6</v>
      </c>
      <c r="AD117" s="23">
        <v>36</v>
      </c>
      <c r="AF117" s="5"/>
      <c r="AG117" s="21">
        <v>35910</v>
      </c>
      <c r="AH117" s="28">
        <v>22.6</v>
      </c>
      <c r="AI117" s="28">
        <v>12</v>
      </c>
      <c r="AJ117" s="28">
        <f t="shared" si="7"/>
        <v>17.3</v>
      </c>
      <c r="AK117" s="28">
        <v>0</v>
      </c>
      <c r="AL117" s="28">
        <v>1021.2</v>
      </c>
      <c r="AM117" s="28">
        <v>1014.6</v>
      </c>
      <c r="AN117" s="29">
        <v>24</v>
      </c>
      <c r="AP117" s="5"/>
      <c r="AQ117" s="21">
        <v>36275</v>
      </c>
      <c r="AR117" s="28">
        <v>17</v>
      </c>
      <c r="AS117" s="28">
        <v>10.4</v>
      </c>
      <c r="AT117" s="28">
        <v>13.7</v>
      </c>
      <c r="AU117" s="28">
        <v>0.2</v>
      </c>
      <c r="AV117" s="28">
        <v>1016.8</v>
      </c>
      <c r="AW117" s="28">
        <v>1009.2</v>
      </c>
      <c r="AX117" s="34">
        <v>33</v>
      </c>
    </row>
    <row r="118" spans="2:50" x14ac:dyDescent="0.25">
      <c r="B118" s="5"/>
      <c r="C118" s="21">
        <v>34815</v>
      </c>
      <c r="D118" s="22">
        <v>18.2</v>
      </c>
      <c r="E118" s="22">
        <v>10.8</v>
      </c>
      <c r="F118" s="22">
        <f t="shared" si="5"/>
        <v>14.5</v>
      </c>
      <c r="G118" s="22">
        <v>0</v>
      </c>
      <c r="H118" s="22">
        <v>1011.2</v>
      </c>
      <c r="I118" s="22">
        <v>1009.2</v>
      </c>
      <c r="J118" s="23">
        <v>42</v>
      </c>
      <c r="L118" s="5"/>
      <c r="M118" s="21">
        <v>35180</v>
      </c>
      <c r="N118" s="22">
        <v>20.6</v>
      </c>
      <c r="O118" s="22">
        <v>14</v>
      </c>
      <c r="P118" s="22">
        <f t="shared" si="6"/>
        <v>17.3</v>
      </c>
      <c r="Q118" s="22">
        <v>0.1</v>
      </c>
      <c r="R118" s="22">
        <v>1020</v>
      </c>
      <c r="S118" s="22">
        <v>1016.6</v>
      </c>
      <c r="T118" s="23">
        <v>24</v>
      </c>
      <c r="V118" s="5"/>
      <c r="W118" s="21">
        <v>35546</v>
      </c>
      <c r="X118" s="22">
        <v>22</v>
      </c>
      <c r="Y118" s="22">
        <v>14.4</v>
      </c>
      <c r="Z118" s="22">
        <v>18.2</v>
      </c>
      <c r="AA118" s="22">
        <v>0</v>
      </c>
      <c r="AB118" s="22">
        <v>1020</v>
      </c>
      <c r="AC118" s="22">
        <v>1014.6</v>
      </c>
      <c r="AD118" s="23">
        <v>31</v>
      </c>
      <c r="AF118" s="5"/>
      <c r="AG118" s="21">
        <v>35911</v>
      </c>
      <c r="AH118" s="28">
        <v>19.2</v>
      </c>
      <c r="AI118" s="28">
        <v>12.6</v>
      </c>
      <c r="AJ118" s="28">
        <f t="shared" si="7"/>
        <v>15.899999999999999</v>
      </c>
      <c r="AK118" s="28">
        <v>14.2</v>
      </c>
      <c r="AL118" s="28">
        <v>1014.6</v>
      </c>
      <c r="AM118" s="28">
        <v>1002</v>
      </c>
      <c r="AN118" s="29">
        <v>36</v>
      </c>
      <c r="AP118" s="5"/>
      <c r="AQ118" s="21">
        <v>36276</v>
      </c>
      <c r="AR118" s="28">
        <v>16.8</v>
      </c>
      <c r="AS118" s="28">
        <v>13</v>
      </c>
      <c r="AT118" s="28">
        <v>14.9</v>
      </c>
      <c r="AU118" s="28">
        <v>0.1</v>
      </c>
      <c r="AV118" s="28">
        <v>1009.2</v>
      </c>
      <c r="AW118" s="28">
        <v>1007.9</v>
      </c>
      <c r="AX118" s="34">
        <v>15</v>
      </c>
    </row>
    <row r="119" spans="2:50" x14ac:dyDescent="0.25">
      <c r="B119" s="5"/>
      <c r="C119" s="21">
        <v>34816</v>
      </c>
      <c r="D119" s="22">
        <v>18.399999999999999</v>
      </c>
      <c r="E119" s="22">
        <v>10.6</v>
      </c>
      <c r="F119" s="22">
        <f t="shared" si="5"/>
        <v>14.5</v>
      </c>
      <c r="G119" s="22">
        <v>0</v>
      </c>
      <c r="H119" s="22">
        <v>1011.9</v>
      </c>
      <c r="I119" s="22">
        <v>1009.2</v>
      </c>
      <c r="J119" s="23">
        <v>26</v>
      </c>
      <c r="L119" s="5"/>
      <c r="M119" s="21">
        <v>35181</v>
      </c>
      <c r="N119" s="22">
        <v>18.399999999999999</v>
      </c>
      <c r="O119" s="22">
        <v>13</v>
      </c>
      <c r="P119" s="22">
        <f t="shared" si="6"/>
        <v>15.7</v>
      </c>
      <c r="Q119" s="22">
        <v>3.8</v>
      </c>
      <c r="R119" s="22">
        <v>1016.6</v>
      </c>
      <c r="S119" s="22">
        <v>1014</v>
      </c>
      <c r="T119" s="23">
        <v>18</v>
      </c>
      <c r="V119" s="5"/>
      <c r="W119" s="21">
        <v>35547</v>
      </c>
      <c r="X119" s="22">
        <v>18.399999999999999</v>
      </c>
      <c r="Y119" s="22">
        <v>15</v>
      </c>
      <c r="Z119" s="22">
        <v>16.7</v>
      </c>
      <c r="AA119" s="22">
        <v>0</v>
      </c>
      <c r="AB119" s="22">
        <v>1018.6</v>
      </c>
      <c r="AC119" s="22">
        <v>1013.2</v>
      </c>
      <c r="AD119" s="23">
        <v>30</v>
      </c>
      <c r="AF119" s="5"/>
      <c r="AG119" s="21">
        <v>35912</v>
      </c>
      <c r="AH119" s="28">
        <v>16.8</v>
      </c>
      <c r="AI119" s="28">
        <v>10.4</v>
      </c>
      <c r="AJ119" s="28">
        <f t="shared" si="7"/>
        <v>13.600000000000001</v>
      </c>
      <c r="AK119" s="28">
        <v>0.1</v>
      </c>
      <c r="AL119" s="28">
        <v>1010.6</v>
      </c>
      <c r="AM119" s="28">
        <v>1005.2</v>
      </c>
      <c r="AN119" s="29">
        <v>43</v>
      </c>
      <c r="AP119" s="5"/>
      <c r="AQ119" s="21">
        <v>36277</v>
      </c>
      <c r="AR119" s="28">
        <v>16.600000000000001</v>
      </c>
      <c r="AS119" s="28">
        <v>13.2</v>
      </c>
      <c r="AT119" s="28">
        <v>14.9</v>
      </c>
      <c r="AU119" s="28">
        <v>0.4</v>
      </c>
      <c r="AV119" s="28">
        <v>1011.9</v>
      </c>
      <c r="AW119" s="28">
        <v>1009</v>
      </c>
      <c r="AX119" s="34">
        <v>32</v>
      </c>
    </row>
    <row r="120" spans="2:50" x14ac:dyDescent="0.25">
      <c r="B120" s="5"/>
      <c r="C120" s="21">
        <v>34817</v>
      </c>
      <c r="D120" s="22">
        <v>17.600000000000001</v>
      </c>
      <c r="E120" s="22">
        <v>14.8</v>
      </c>
      <c r="F120" s="22">
        <f t="shared" si="5"/>
        <v>16.200000000000003</v>
      </c>
      <c r="G120" s="22">
        <v>0.7</v>
      </c>
      <c r="H120" s="22">
        <v>1019.9</v>
      </c>
      <c r="I120" s="22">
        <v>1010</v>
      </c>
      <c r="J120" s="23">
        <v>18</v>
      </c>
      <c r="L120" s="5"/>
      <c r="M120" s="21">
        <v>35182</v>
      </c>
      <c r="N120" s="22">
        <v>16.600000000000001</v>
      </c>
      <c r="O120" s="22">
        <v>12.6</v>
      </c>
      <c r="P120" s="22">
        <f t="shared" si="6"/>
        <v>14.600000000000001</v>
      </c>
      <c r="Q120" s="22">
        <v>1.8</v>
      </c>
      <c r="R120" s="22">
        <v>1014</v>
      </c>
      <c r="S120" s="22">
        <v>1011.2</v>
      </c>
      <c r="T120" s="23">
        <v>0</v>
      </c>
      <c r="V120" s="5"/>
      <c r="W120" s="21">
        <v>35548</v>
      </c>
      <c r="X120" s="22">
        <v>20</v>
      </c>
      <c r="Y120" s="22">
        <v>14.6</v>
      </c>
      <c r="Z120" s="22">
        <v>17.3</v>
      </c>
      <c r="AA120" s="22">
        <v>0</v>
      </c>
      <c r="AB120" s="22">
        <v>1020.4</v>
      </c>
      <c r="AC120" s="22">
        <v>1017.2</v>
      </c>
      <c r="AD120" s="23">
        <v>26</v>
      </c>
      <c r="AF120" s="5"/>
      <c r="AG120" s="21">
        <v>35913</v>
      </c>
      <c r="AH120" s="28">
        <v>18.399999999999999</v>
      </c>
      <c r="AI120" s="28">
        <v>8.4</v>
      </c>
      <c r="AJ120" s="28">
        <f t="shared" si="7"/>
        <v>13.399999999999999</v>
      </c>
      <c r="AK120" s="28">
        <v>0.1</v>
      </c>
      <c r="AL120" s="28">
        <v>1011.9</v>
      </c>
      <c r="AM120" s="28">
        <v>1006.6</v>
      </c>
      <c r="AN120" s="29">
        <v>40</v>
      </c>
      <c r="AP120" s="5"/>
      <c r="AQ120" s="21">
        <v>36278</v>
      </c>
      <c r="AR120" s="28">
        <v>20</v>
      </c>
      <c r="AS120" s="28">
        <v>13.6</v>
      </c>
      <c r="AT120" s="28">
        <v>16.8</v>
      </c>
      <c r="AU120" s="28">
        <v>2.5000000000000004</v>
      </c>
      <c r="AV120" s="28">
        <v>1010</v>
      </c>
      <c r="AW120" s="28">
        <v>1002.6</v>
      </c>
      <c r="AX120" s="34">
        <v>90</v>
      </c>
    </row>
    <row r="121" spans="2:50" x14ac:dyDescent="0.25">
      <c r="B121" s="5"/>
      <c r="C121" s="21">
        <v>34818</v>
      </c>
      <c r="D121" s="22">
        <v>17.399999999999999</v>
      </c>
      <c r="E121" s="22">
        <v>12.8</v>
      </c>
      <c r="F121" s="22">
        <f t="shared" si="5"/>
        <v>15.1</v>
      </c>
      <c r="G121" s="22">
        <v>0</v>
      </c>
      <c r="H121" s="22">
        <v>1024.5999999999999</v>
      </c>
      <c r="I121" s="22">
        <v>1019.9</v>
      </c>
      <c r="J121" s="23">
        <v>30</v>
      </c>
      <c r="L121" s="5"/>
      <c r="M121" s="21">
        <v>35183</v>
      </c>
      <c r="N121" s="22">
        <v>17</v>
      </c>
      <c r="O121" s="22">
        <v>13.4</v>
      </c>
      <c r="P121" s="22">
        <f t="shared" si="6"/>
        <v>15.2</v>
      </c>
      <c r="Q121" s="22">
        <v>1.6</v>
      </c>
      <c r="R121" s="22">
        <v>1011.2</v>
      </c>
      <c r="S121" s="22">
        <v>1007.4</v>
      </c>
      <c r="T121" s="23">
        <v>18</v>
      </c>
      <c r="V121" s="5"/>
      <c r="W121" s="21">
        <v>35549</v>
      </c>
      <c r="X121" s="22">
        <v>21.6</v>
      </c>
      <c r="Y121" s="22">
        <v>15.4</v>
      </c>
      <c r="Z121" s="22">
        <v>18.5</v>
      </c>
      <c r="AA121" s="22">
        <v>0</v>
      </c>
      <c r="AB121" s="22">
        <v>1017.4</v>
      </c>
      <c r="AC121" s="22">
        <v>1015.9</v>
      </c>
      <c r="AD121" s="23">
        <v>32</v>
      </c>
      <c r="AF121" s="5"/>
      <c r="AG121" s="21">
        <v>35914</v>
      </c>
      <c r="AH121" s="28">
        <v>19.2</v>
      </c>
      <c r="AI121" s="28">
        <v>12.6</v>
      </c>
      <c r="AJ121" s="28">
        <f t="shared" si="7"/>
        <v>15.899999999999999</v>
      </c>
      <c r="AK121" s="28">
        <v>0.2</v>
      </c>
      <c r="AL121" s="28">
        <v>1006.6</v>
      </c>
      <c r="AM121" s="28">
        <v>1000</v>
      </c>
      <c r="AN121" s="29">
        <v>31</v>
      </c>
      <c r="AP121" s="5"/>
      <c r="AQ121" s="21">
        <v>36279</v>
      </c>
      <c r="AR121" s="28">
        <v>20</v>
      </c>
      <c r="AS121" s="28">
        <v>11.6</v>
      </c>
      <c r="AT121" s="28">
        <v>15.8</v>
      </c>
      <c r="AU121" s="28">
        <v>0</v>
      </c>
      <c r="AV121" s="28">
        <v>1011.9</v>
      </c>
      <c r="AW121" s="28">
        <v>1003.9</v>
      </c>
      <c r="AX121" s="34">
        <v>26</v>
      </c>
    </row>
    <row r="122" spans="2:50" x14ac:dyDescent="0.25">
      <c r="B122" s="5"/>
      <c r="C122" s="24">
        <v>34819</v>
      </c>
      <c r="D122" s="25">
        <v>18.8</v>
      </c>
      <c r="E122" s="25">
        <v>13.6</v>
      </c>
      <c r="F122" s="25">
        <f t="shared" si="5"/>
        <v>16.2</v>
      </c>
      <c r="G122" s="25">
        <v>0</v>
      </c>
      <c r="H122" s="25">
        <v>1025.8</v>
      </c>
      <c r="I122" s="25">
        <v>1022.6</v>
      </c>
      <c r="J122" s="26">
        <v>22</v>
      </c>
      <c r="L122" s="5"/>
      <c r="M122" s="21">
        <v>35184</v>
      </c>
      <c r="N122" s="22">
        <v>17.8</v>
      </c>
      <c r="O122" s="22">
        <v>13.6</v>
      </c>
      <c r="P122" s="22">
        <f t="shared" si="6"/>
        <v>15.7</v>
      </c>
      <c r="Q122" s="22">
        <v>12.6</v>
      </c>
      <c r="R122" s="22">
        <v>1007.9</v>
      </c>
      <c r="S122" s="22">
        <v>1005.2</v>
      </c>
      <c r="T122" s="23">
        <v>18</v>
      </c>
      <c r="V122" s="5"/>
      <c r="W122" s="24">
        <v>35550</v>
      </c>
      <c r="X122" s="25">
        <v>19.399999999999999</v>
      </c>
      <c r="Y122" s="25">
        <v>15</v>
      </c>
      <c r="Z122" s="25">
        <v>17.2</v>
      </c>
      <c r="AA122" s="25">
        <v>0</v>
      </c>
      <c r="AB122" s="25">
        <v>1020</v>
      </c>
      <c r="AC122" s="25">
        <v>1016.5</v>
      </c>
      <c r="AD122" s="26">
        <v>29</v>
      </c>
      <c r="AF122" s="5"/>
      <c r="AG122" s="24">
        <v>35915</v>
      </c>
      <c r="AH122" s="25">
        <v>19.399999999999999</v>
      </c>
      <c r="AI122" s="25">
        <v>10.199999999999999</v>
      </c>
      <c r="AJ122" s="25">
        <f t="shared" si="7"/>
        <v>14.799999999999999</v>
      </c>
      <c r="AK122" s="25">
        <v>3.8</v>
      </c>
      <c r="AL122" s="25">
        <v>1009.2</v>
      </c>
      <c r="AM122" s="25">
        <v>1002.6</v>
      </c>
      <c r="AN122" s="26">
        <v>36</v>
      </c>
      <c r="AP122" s="5"/>
      <c r="AQ122" s="24">
        <v>36280</v>
      </c>
      <c r="AR122" s="25">
        <v>21.2</v>
      </c>
      <c r="AS122" s="25">
        <v>12.6</v>
      </c>
      <c r="AT122" s="25">
        <v>16.899999999999999</v>
      </c>
      <c r="AU122" s="25">
        <v>0</v>
      </c>
      <c r="AV122" s="25">
        <v>1014.6</v>
      </c>
      <c r="AW122" s="25">
        <v>1011.9</v>
      </c>
      <c r="AX122" s="35">
        <v>21</v>
      </c>
    </row>
    <row r="123" spans="2:50" x14ac:dyDescent="0.25">
      <c r="B123" s="5" t="s">
        <v>9</v>
      </c>
      <c r="C123" s="21">
        <v>34820</v>
      </c>
      <c r="D123" s="22">
        <v>19</v>
      </c>
      <c r="E123" s="22">
        <v>13</v>
      </c>
      <c r="F123" s="22">
        <f t="shared" si="5"/>
        <v>16</v>
      </c>
      <c r="G123" s="22">
        <v>0</v>
      </c>
      <c r="H123" s="22">
        <v>1022.6</v>
      </c>
      <c r="I123" s="22">
        <v>1020.8</v>
      </c>
      <c r="J123" s="23">
        <v>5</v>
      </c>
      <c r="L123" s="5"/>
      <c r="M123" s="24">
        <v>35185</v>
      </c>
      <c r="N123" s="25">
        <v>18.600000000000001</v>
      </c>
      <c r="O123" s="25">
        <v>13.4</v>
      </c>
      <c r="P123" s="25">
        <f t="shared" si="6"/>
        <v>16</v>
      </c>
      <c r="Q123" s="25">
        <v>0.1</v>
      </c>
      <c r="R123" s="25">
        <v>1007.9</v>
      </c>
      <c r="S123" s="25">
        <v>1004.6</v>
      </c>
      <c r="T123" s="26">
        <v>36</v>
      </c>
      <c r="V123" s="5" t="s">
        <v>9</v>
      </c>
      <c r="W123" s="21">
        <v>35551</v>
      </c>
      <c r="X123" s="22">
        <v>19.399999999999999</v>
      </c>
      <c r="Y123" s="22">
        <v>13.2</v>
      </c>
      <c r="Z123" s="22">
        <v>16.3</v>
      </c>
      <c r="AA123" s="22">
        <v>0</v>
      </c>
      <c r="AB123" s="22">
        <v>1022.6</v>
      </c>
      <c r="AC123" s="22">
        <v>1019.9</v>
      </c>
      <c r="AD123" s="23">
        <v>15</v>
      </c>
      <c r="AF123" s="5" t="s">
        <v>9</v>
      </c>
      <c r="AG123" s="21">
        <v>35916</v>
      </c>
      <c r="AH123" s="36">
        <v>16.600000000000001</v>
      </c>
      <c r="AI123" s="36">
        <v>11</v>
      </c>
      <c r="AJ123" s="36">
        <f>(AH123+AI123)/2</f>
        <v>13.8</v>
      </c>
      <c r="AK123" s="36">
        <v>0.2</v>
      </c>
      <c r="AL123" s="36">
        <v>1011.2</v>
      </c>
      <c r="AM123" s="36">
        <v>1009.2</v>
      </c>
      <c r="AN123" s="43">
        <v>21</v>
      </c>
      <c r="AP123" s="5" t="s">
        <v>9</v>
      </c>
      <c r="AQ123" s="21">
        <v>36281</v>
      </c>
      <c r="AR123" s="28">
        <v>18.600000000000001</v>
      </c>
      <c r="AS123" s="28">
        <v>13.2</v>
      </c>
      <c r="AT123" s="28">
        <v>15.9</v>
      </c>
      <c r="AU123" s="28">
        <v>0.1</v>
      </c>
      <c r="AV123" s="28">
        <v>1015</v>
      </c>
      <c r="AW123" s="28">
        <v>1012.8</v>
      </c>
      <c r="AX123" s="34">
        <v>32</v>
      </c>
    </row>
    <row r="124" spans="2:50" x14ac:dyDescent="0.25">
      <c r="B124" s="5"/>
      <c r="C124" s="21">
        <v>34821</v>
      </c>
      <c r="D124" s="22">
        <v>19.2</v>
      </c>
      <c r="E124" s="22">
        <v>14.2</v>
      </c>
      <c r="F124" s="22">
        <f t="shared" si="5"/>
        <v>16.7</v>
      </c>
      <c r="G124" s="22">
        <v>0</v>
      </c>
      <c r="H124" s="22">
        <v>1024.4000000000001</v>
      </c>
      <c r="I124" s="22">
        <v>1022</v>
      </c>
      <c r="J124" s="23">
        <v>27</v>
      </c>
      <c r="L124" s="5" t="s">
        <v>9</v>
      </c>
      <c r="M124" s="21">
        <v>35186</v>
      </c>
      <c r="N124" s="22">
        <v>20</v>
      </c>
      <c r="O124" s="22">
        <v>12.8</v>
      </c>
      <c r="P124" s="22">
        <f t="shared" si="6"/>
        <v>16.399999999999999</v>
      </c>
      <c r="Q124" s="22">
        <v>5.6</v>
      </c>
      <c r="R124" s="22">
        <v>1004.6</v>
      </c>
      <c r="S124" s="22">
        <v>1002.6</v>
      </c>
      <c r="T124" s="23">
        <v>42</v>
      </c>
      <c r="V124" s="5"/>
      <c r="W124" s="21">
        <v>35552</v>
      </c>
      <c r="X124" s="22">
        <v>20</v>
      </c>
      <c r="Y124" s="22">
        <v>13.8</v>
      </c>
      <c r="Z124" s="22">
        <v>16.899999999999999</v>
      </c>
      <c r="AA124" s="22">
        <v>0</v>
      </c>
      <c r="AB124" s="22">
        <v>1025.2</v>
      </c>
      <c r="AC124" s="22">
        <v>1022.6</v>
      </c>
      <c r="AD124" s="23">
        <v>30</v>
      </c>
      <c r="AF124" s="5"/>
      <c r="AG124" s="21">
        <v>35917</v>
      </c>
      <c r="AH124" s="28">
        <v>16.600000000000001</v>
      </c>
      <c r="AI124" s="28">
        <v>10.4</v>
      </c>
      <c r="AJ124" s="28">
        <f t="shared" ref="AJ124:AJ153" si="8">(AH124+AI124)/2</f>
        <v>13.5</v>
      </c>
      <c r="AK124" s="28">
        <v>0</v>
      </c>
      <c r="AL124" s="28">
        <v>1013</v>
      </c>
      <c r="AM124" s="28">
        <v>1010.6</v>
      </c>
      <c r="AN124" s="29">
        <v>16</v>
      </c>
      <c r="AP124" s="5"/>
      <c r="AQ124" s="21">
        <v>36282</v>
      </c>
      <c r="AR124" s="28">
        <v>18.2</v>
      </c>
      <c r="AS124" s="28">
        <v>15.8</v>
      </c>
      <c r="AT124" s="28">
        <v>17</v>
      </c>
      <c r="AU124" s="28">
        <v>0.1</v>
      </c>
      <c r="AV124" s="28">
        <v>1013.2</v>
      </c>
      <c r="AW124" s="28">
        <v>1010</v>
      </c>
      <c r="AX124" s="34">
        <v>42</v>
      </c>
    </row>
    <row r="125" spans="2:50" x14ac:dyDescent="0.25">
      <c r="B125" s="5"/>
      <c r="C125" s="21">
        <v>34822</v>
      </c>
      <c r="D125" s="22">
        <v>21.2</v>
      </c>
      <c r="E125" s="22">
        <v>15.4</v>
      </c>
      <c r="F125" s="22">
        <f t="shared" si="5"/>
        <v>18.3</v>
      </c>
      <c r="G125" s="22">
        <v>0</v>
      </c>
      <c r="H125" s="22">
        <v>1026.2</v>
      </c>
      <c r="I125" s="22">
        <v>1024.4000000000001</v>
      </c>
      <c r="J125" s="23">
        <v>18</v>
      </c>
      <c r="L125" s="5"/>
      <c r="M125" s="21">
        <v>35187</v>
      </c>
      <c r="N125" s="22">
        <v>20.2</v>
      </c>
      <c r="O125" s="22">
        <v>11.2</v>
      </c>
      <c r="P125" s="22">
        <f t="shared" si="6"/>
        <v>15.7</v>
      </c>
      <c r="Q125" s="22">
        <v>0.6</v>
      </c>
      <c r="R125" s="22">
        <v>1006.6</v>
      </c>
      <c r="S125" s="22">
        <v>1002.6</v>
      </c>
      <c r="T125" s="23">
        <v>54</v>
      </c>
      <c r="V125" s="5"/>
      <c r="W125" s="21">
        <v>35553</v>
      </c>
      <c r="X125" s="22">
        <v>21.2</v>
      </c>
      <c r="Y125" s="22">
        <v>13.6</v>
      </c>
      <c r="Z125" s="22">
        <v>17.399999999999999</v>
      </c>
      <c r="AA125" s="22">
        <v>0</v>
      </c>
      <c r="AB125" s="22">
        <v>1023.9</v>
      </c>
      <c r="AC125" s="22">
        <v>1017.2</v>
      </c>
      <c r="AD125" s="23">
        <v>36</v>
      </c>
      <c r="AF125" s="5"/>
      <c r="AG125" s="21">
        <v>35918</v>
      </c>
      <c r="AH125" s="28">
        <v>18.600000000000001</v>
      </c>
      <c r="AI125" s="28">
        <v>10.8</v>
      </c>
      <c r="AJ125" s="28">
        <f t="shared" si="8"/>
        <v>14.700000000000001</v>
      </c>
      <c r="AK125" s="28">
        <v>3.2</v>
      </c>
      <c r="AL125" s="28">
        <v>1010.6</v>
      </c>
      <c r="AM125" s="28">
        <v>1004.6</v>
      </c>
      <c r="AN125" s="29">
        <v>28</v>
      </c>
      <c r="AP125" s="5"/>
      <c r="AQ125" s="21">
        <v>36283</v>
      </c>
      <c r="AR125" s="28">
        <v>20.2</v>
      </c>
      <c r="AS125" s="28">
        <v>15.4</v>
      </c>
      <c r="AT125" s="28">
        <v>17.8</v>
      </c>
      <c r="AU125" s="28">
        <v>12.6</v>
      </c>
      <c r="AV125" s="28">
        <v>1013.2</v>
      </c>
      <c r="AW125" s="28">
        <v>1005.2</v>
      </c>
      <c r="AX125" s="34">
        <v>40</v>
      </c>
    </row>
    <row r="126" spans="2:50" x14ac:dyDescent="0.25">
      <c r="B126" s="5"/>
      <c r="C126" s="21">
        <v>34823</v>
      </c>
      <c r="D126" s="22">
        <v>20.6</v>
      </c>
      <c r="E126" s="22">
        <v>15</v>
      </c>
      <c r="F126" s="22">
        <f t="shared" si="5"/>
        <v>17.8</v>
      </c>
      <c r="G126" s="22">
        <v>0</v>
      </c>
      <c r="H126" s="22">
        <v>1027.3</v>
      </c>
      <c r="I126" s="22">
        <v>1025.9000000000001</v>
      </c>
      <c r="J126" s="23">
        <v>0</v>
      </c>
      <c r="L126" s="5"/>
      <c r="M126" s="21">
        <v>35188</v>
      </c>
      <c r="N126" s="22">
        <v>18.2</v>
      </c>
      <c r="O126" s="22">
        <v>10</v>
      </c>
      <c r="P126" s="22">
        <f t="shared" si="6"/>
        <v>14.1</v>
      </c>
      <c r="Q126" s="22">
        <v>0</v>
      </c>
      <c r="R126" s="22">
        <v>1010.6</v>
      </c>
      <c r="S126" s="22">
        <v>1006.6</v>
      </c>
      <c r="T126" s="23">
        <v>32</v>
      </c>
      <c r="V126" s="5"/>
      <c r="W126" s="21">
        <v>35554</v>
      </c>
      <c r="X126" s="22">
        <v>21.4</v>
      </c>
      <c r="Y126" s="22">
        <v>16.600000000000001</v>
      </c>
      <c r="Z126" s="22">
        <v>19</v>
      </c>
      <c r="AA126" s="22">
        <v>0</v>
      </c>
      <c r="AB126" s="22">
        <v>1017.2</v>
      </c>
      <c r="AC126" s="22">
        <v>1009.2</v>
      </c>
      <c r="AD126" s="23">
        <v>32</v>
      </c>
      <c r="AF126" s="5"/>
      <c r="AG126" s="21">
        <v>35919</v>
      </c>
      <c r="AH126" s="28">
        <v>17</v>
      </c>
      <c r="AI126" s="28">
        <v>13</v>
      </c>
      <c r="AJ126" s="28">
        <f t="shared" si="8"/>
        <v>15</v>
      </c>
      <c r="AK126" s="28">
        <v>0</v>
      </c>
      <c r="AL126" s="28">
        <v>1009.2</v>
      </c>
      <c r="AM126" s="28">
        <v>1004.6</v>
      </c>
      <c r="AN126" s="29">
        <v>32</v>
      </c>
      <c r="AP126" s="5"/>
      <c r="AQ126" s="21">
        <v>36284</v>
      </c>
      <c r="AR126" s="28">
        <v>20</v>
      </c>
      <c r="AS126" s="28">
        <v>14.6</v>
      </c>
      <c r="AT126" s="28">
        <v>17.3</v>
      </c>
      <c r="AU126" s="28">
        <v>1.5</v>
      </c>
      <c r="AV126" s="28">
        <v>1009.2</v>
      </c>
      <c r="AW126" s="28">
        <v>1002.6</v>
      </c>
      <c r="AX126" s="34">
        <v>22</v>
      </c>
    </row>
    <row r="127" spans="2:50" x14ac:dyDescent="0.25">
      <c r="B127" s="5"/>
      <c r="C127" s="21">
        <v>34824</v>
      </c>
      <c r="D127" s="22">
        <v>23</v>
      </c>
      <c r="E127" s="22">
        <v>14.2</v>
      </c>
      <c r="F127" s="22">
        <f t="shared" si="5"/>
        <v>18.600000000000001</v>
      </c>
      <c r="G127" s="22">
        <v>0</v>
      </c>
      <c r="H127" s="22">
        <v>1025.9000000000001</v>
      </c>
      <c r="I127" s="22">
        <v>1021.8</v>
      </c>
      <c r="J127" s="23">
        <v>18</v>
      </c>
      <c r="L127" s="5"/>
      <c r="M127" s="21">
        <v>35189</v>
      </c>
      <c r="N127" s="22">
        <v>17.600000000000001</v>
      </c>
      <c r="O127" s="22">
        <v>11.8</v>
      </c>
      <c r="P127" s="22">
        <f t="shared" si="6"/>
        <v>14.700000000000001</v>
      </c>
      <c r="Q127" s="22">
        <v>0</v>
      </c>
      <c r="R127" s="22">
        <v>1015.9</v>
      </c>
      <c r="S127" s="22">
        <v>1010.6</v>
      </c>
      <c r="T127" s="23">
        <v>10</v>
      </c>
      <c r="V127" s="5"/>
      <c r="W127" s="21">
        <v>35555</v>
      </c>
      <c r="X127" s="22">
        <v>27.4</v>
      </c>
      <c r="Y127" s="22">
        <v>16</v>
      </c>
      <c r="Z127" s="22">
        <v>21.7</v>
      </c>
      <c r="AA127" s="22">
        <v>0</v>
      </c>
      <c r="AB127" s="22">
        <v>1009.2</v>
      </c>
      <c r="AC127" s="22">
        <v>1001.2</v>
      </c>
      <c r="AD127" s="23">
        <v>42</v>
      </c>
      <c r="AF127" s="5"/>
      <c r="AG127" s="21">
        <v>35920</v>
      </c>
      <c r="AH127" s="28">
        <v>14.6</v>
      </c>
      <c r="AI127" s="28">
        <v>10.8</v>
      </c>
      <c r="AJ127" s="28">
        <f t="shared" si="8"/>
        <v>12.7</v>
      </c>
      <c r="AK127" s="28">
        <v>0</v>
      </c>
      <c r="AL127" s="28">
        <v>1013.2</v>
      </c>
      <c r="AM127" s="28">
        <v>1009.2</v>
      </c>
      <c r="AN127" s="29">
        <v>30</v>
      </c>
      <c r="AP127" s="5"/>
      <c r="AQ127" s="21">
        <v>36285</v>
      </c>
      <c r="AR127" s="28">
        <v>19.8</v>
      </c>
      <c r="AS127" s="28">
        <v>13.6</v>
      </c>
      <c r="AT127" s="28">
        <v>16.7</v>
      </c>
      <c r="AU127" s="28">
        <v>0</v>
      </c>
      <c r="AV127" s="28">
        <v>1013.2</v>
      </c>
      <c r="AW127" s="28">
        <v>1009.2</v>
      </c>
      <c r="AX127" s="34">
        <v>25</v>
      </c>
    </row>
    <row r="128" spans="2:50" x14ac:dyDescent="0.25">
      <c r="B128" s="5"/>
      <c r="C128" s="21">
        <v>34825</v>
      </c>
      <c r="D128" s="22">
        <v>23.8</v>
      </c>
      <c r="E128" s="22">
        <v>14.8</v>
      </c>
      <c r="F128" s="22">
        <f t="shared" si="5"/>
        <v>19.3</v>
      </c>
      <c r="G128" s="22">
        <v>0</v>
      </c>
      <c r="H128" s="22">
        <v>1022</v>
      </c>
      <c r="I128" s="22">
        <v>1020.4</v>
      </c>
      <c r="J128" s="23">
        <v>10</v>
      </c>
      <c r="L128" s="5"/>
      <c r="M128" s="21">
        <v>35190</v>
      </c>
      <c r="N128" s="22">
        <v>17.8</v>
      </c>
      <c r="O128" s="22">
        <v>11.6</v>
      </c>
      <c r="P128" s="22">
        <f t="shared" si="6"/>
        <v>14.7</v>
      </c>
      <c r="Q128" s="22">
        <v>0</v>
      </c>
      <c r="R128" s="22">
        <v>1015.9</v>
      </c>
      <c r="S128" s="22">
        <v>1013.2</v>
      </c>
      <c r="T128" s="23">
        <v>8</v>
      </c>
      <c r="V128" s="5"/>
      <c r="W128" s="21">
        <v>35556</v>
      </c>
      <c r="X128" s="22">
        <v>21.6</v>
      </c>
      <c r="Y128" s="22">
        <v>15.2</v>
      </c>
      <c r="Z128" s="22">
        <v>18.399999999999999</v>
      </c>
      <c r="AA128" s="22">
        <v>0</v>
      </c>
      <c r="AB128" s="22">
        <v>1007.9</v>
      </c>
      <c r="AC128" s="22">
        <v>1000</v>
      </c>
      <c r="AD128" s="23">
        <v>74</v>
      </c>
      <c r="AF128" s="5"/>
      <c r="AG128" s="21">
        <v>35921</v>
      </c>
      <c r="AH128" s="28">
        <v>17.399999999999999</v>
      </c>
      <c r="AI128" s="28">
        <v>11.8</v>
      </c>
      <c r="AJ128" s="28">
        <f t="shared" si="8"/>
        <v>14.6</v>
      </c>
      <c r="AK128" s="28">
        <v>0</v>
      </c>
      <c r="AL128" s="28">
        <v>1017.7</v>
      </c>
      <c r="AM128" s="28">
        <v>1013.2</v>
      </c>
      <c r="AN128" s="29">
        <v>10</v>
      </c>
      <c r="AP128" s="5"/>
      <c r="AQ128" s="21">
        <v>36286</v>
      </c>
      <c r="AR128" s="28">
        <v>22.6</v>
      </c>
      <c r="AS128" s="28">
        <v>15.4</v>
      </c>
      <c r="AT128" s="28">
        <v>19</v>
      </c>
      <c r="AU128" s="28">
        <v>0</v>
      </c>
      <c r="AV128" s="28">
        <v>1015.9</v>
      </c>
      <c r="AW128" s="28">
        <v>1013.2</v>
      </c>
      <c r="AX128" s="34">
        <v>0</v>
      </c>
    </row>
    <row r="129" spans="2:50" x14ac:dyDescent="0.25">
      <c r="B129" s="5"/>
      <c r="C129" s="21">
        <v>34826</v>
      </c>
      <c r="D129" s="22">
        <v>20.6</v>
      </c>
      <c r="E129" s="22">
        <v>15.2</v>
      </c>
      <c r="F129" s="22">
        <f t="shared" si="5"/>
        <v>17.899999999999999</v>
      </c>
      <c r="G129" s="22">
        <v>0</v>
      </c>
      <c r="H129" s="22">
        <v>1023</v>
      </c>
      <c r="I129" s="22">
        <v>1021.2</v>
      </c>
      <c r="J129" s="23">
        <v>10</v>
      </c>
      <c r="L129" s="5"/>
      <c r="M129" s="21">
        <v>35191</v>
      </c>
      <c r="N129" s="22">
        <v>18.399999999999999</v>
      </c>
      <c r="O129" s="22">
        <v>12.6</v>
      </c>
      <c r="P129" s="22">
        <f t="shared" si="6"/>
        <v>15.5</v>
      </c>
      <c r="Q129" s="22">
        <v>24.8</v>
      </c>
      <c r="R129" s="22">
        <v>1014.6</v>
      </c>
      <c r="S129" s="22">
        <v>1009.2</v>
      </c>
      <c r="T129" s="23">
        <v>14</v>
      </c>
      <c r="V129" s="5"/>
      <c r="W129" s="21">
        <v>35557</v>
      </c>
      <c r="X129" s="22">
        <v>17.399999999999999</v>
      </c>
      <c r="Y129" s="22">
        <v>8.4</v>
      </c>
      <c r="Z129" s="22">
        <v>12.9</v>
      </c>
      <c r="AA129" s="22">
        <v>0.2</v>
      </c>
      <c r="AB129" s="22">
        <v>1007.9</v>
      </c>
      <c r="AC129" s="22">
        <v>1001.2</v>
      </c>
      <c r="AD129" s="23">
        <v>64</v>
      </c>
      <c r="AF129" s="5"/>
      <c r="AG129" s="21">
        <v>35922</v>
      </c>
      <c r="AH129" s="28">
        <v>18.600000000000001</v>
      </c>
      <c r="AI129" s="28">
        <v>12.6</v>
      </c>
      <c r="AJ129" s="28">
        <f t="shared" si="8"/>
        <v>15.600000000000001</v>
      </c>
      <c r="AK129" s="28">
        <v>0</v>
      </c>
      <c r="AL129" s="28">
        <v>1022.6</v>
      </c>
      <c r="AM129" s="28">
        <v>1017.7</v>
      </c>
      <c r="AN129" s="29">
        <v>24</v>
      </c>
      <c r="AP129" s="5"/>
      <c r="AQ129" s="21">
        <v>36287</v>
      </c>
      <c r="AR129" s="28">
        <v>19</v>
      </c>
      <c r="AS129" s="28">
        <v>16.600000000000001</v>
      </c>
      <c r="AT129" s="28">
        <v>17.8</v>
      </c>
      <c r="AU129" s="28">
        <v>1.5</v>
      </c>
      <c r="AV129" s="28">
        <v>1014.2</v>
      </c>
      <c r="AW129" s="28">
        <v>1010.6</v>
      </c>
      <c r="AX129" s="34">
        <v>6</v>
      </c>
    </row>
    <row r="130" spans="2:50" x14ac:dyDescent="0.25">
      <c r="B130" s="5"/>
      <c r="C130" s="21">
        <v>34827</v>
      </c>
      <c r="D130" s="22">
        <v>20</v>
      </c>
      <c r="E130" s="22">
        <v>16.600000000000001</v>
      </c>
      <c r="F130" s="22">
        <f t="shared" si="5"/>
        <v>18.3</v>
      </c>
      <c r="G130" s="22">
        <v>0</v>
      </c>
      <c r="H130" s="22">
        <v>1022.6</v>
      </c>
      <c r="I130" s="22">
        <v>1019.7</v>
      </c>
      <c r="J130" s="23">
        <v>6</v>
      </c>
      <c r="L130" s="5"/>
      <c r="M130" s="21">
        <v>35192</v>
      </c>
      <c r="N130" s="22">
        <v>20.6</v>
      </c>
      <c r="O130" s="22">
        <v>14</v>
      </c>
      <c r="P130" s="22">
        <f t="shared" si="6"/>
        <v>17.3</v>
      </c>
      <c r="Q130" s="22">
        <v>0.1</v>
      </c>
      <c r="R130" s="22">
        <v>1010.6</v>
      </c>
      <c r="S130" s="22">
        <v>1007.9</v>
      </c>
      <c r="T130" s="23">
        <v>32</v>
      </c>
      <c r="V130" s="5"/>
      <c r="W130" s="21">
        <v>35558</v>
      </c>
      <c r="X130" s="22">
        <v>20</v>
      </c>
      <c r="Y130" s="22">
        <v>7</v>
      </c>
      <c r="Z130" s="22">
        <v>13.5</v>
      </c>
      <c r="AA130" s="22">
        <v>0</v>
      </c>
      <c r="AB130" s="22">
        <v>1014.6</v>
      </c>
      <c r="AC130" s="22">
        <v>1006.6</v>
      </c>
      <c r="AD130" s="23">
        <v>42</v>
      </c>
      <c r="AF130" s="5"/>
      <c r="AG130" s="21">
        <v>35923</v>
      </c>
      <c r="AH130" s="28">
        <v>19.2</v>
      </c>
      <c r="AI130" s="28">
        <v>12.4</v>
      </c>
      <c r="AJ130" s="28">
        <f t="shared" si="8"/>
        <v>15.8</v>
      </c>
      <c r="AK130" s="28">
        <v>0</v>
      </c>
      <c r="AL130" s="28">
        <v>1024.5999999999999</v>
      </c>
      <c r="AM130" s="28">
        <v>1022.6</v>
      </c>
      <c r="AN130" s="29">
        <v>10</v>
      </c>
      <c r="AP130" s="5"/>
      <c r="AQ130" s="21">
        <v>36288</v>
      </c>
      <c r="AR130" s="28">
        <v>18.2</v>
      </c>
      <c r="AS130" s="28">
        <v>15</v>
      </c>
      <c r="AT130" s="28">
        <v>16.600000000000001</v>
      </c>
      <c r="AU130" s="28">
        <v>0</v>
      </c>
      <c r="AV130" s="28">
        <v>1015.9</v>
      </c>
      <c r="AW130" s="28">
        <v>1011</v>
      </c>
      <c r="AX130" s="34">
        <v>12</v>
      </c>
    </row>
    <row r="131" spans="2:50" x14ac:dyDescent="0.25">
      <c r="B131" s="5"/>
      <c r="C131" s="21">
        <v>34828</v>
      </c>
      <c r="D131" s="22">
        <v>25.2</v>
      </c>
      <c r="E131" s="22">
        <v>18</v>
      </c>
      <c r="F131" s="22">
        <f t="shared" si="5"/>
        <v>21.6</v>
      </c>
      <c r="G131" s="22">
        <v>0.1</v>
      </c>
      <c r="H131" s="22">
        <v>1019.7</v>
      </c>
      <c r="I131" s="22">
        <v>1016.6</v>
      </c>
      <c r="J131" s="23">
        <v>24</v>
      </c>
      <c r="L131" s="5"/>
      <c r="M131" s="21">
        <v>35193</v>
      </c>
      <c r="N131" s="22">
        <v>19.600000000000001</v>
      </c>
      <c r="O131" s="22">
        <v>13.4</v>
      </c>
      <c r="P131" s="22">
        <f t="shared" si="6"/>
        <v>16.5</v>
      </c>
      <c r="Q131" s="22">
        <v>0.1</v>
      </c>
      <c r="R131" s="22">
        <v>1012.7</v>
      </c>
      <c r="S131" s="22">
        <v>1010.6</v>
      </c>
      <c r="T131" s="23">
        <v>26</v>
      </c>
      <c r="V131" s="5"/>
      <c r="W131" s="21">
        <v>35559</v>
      </c>
      <c r="X131" s="22">
        <v>21.6</v>
      </c>
      <c r="Y131" s="22">
        <v>13.2</v>
      </c>
      <c r="Z131" s="22">
        <v>17.399999999999999</v>
      </c>
      <c r="AA131" s="22">
        <v>0</v>
      </c>
      <c r="AB131" s="22">
        <v>1015.2</v>
      </c>
      <c r="AC131" s="22">
        <v>1013.2</v>
      </c>
      <c r="AD131" s="23">
        <v>45</v>
      </c>
      <c r="AF131" s="5"/>
      <c r="AG131" s="21">
        <v>35924</v>
      </c>
      <c r="AH131" s="28">
        <v>19.399999999999999</v>
      </c>
      <c r="AI131" s="28">
        <v>14.2</v>
      </c>
      <c r="AJ131" s="28">
        <f t="shared" si="8"/>
        <v>16.799999999999997</v>
      </c>
      <c r="AK131" s="28">
        <v>0</v>
      </c>
      <c r="AL131" s="28">
        <v>1024.0999999999999</v>
      </c>
      <c r="AM131" s="28">
        <v>1020.7</v>
      </c>
      <c r="AN131" s="29">
        <v>8</v>
      </c>
      <c r="AP131" s="5"/>
      <c r="AQ131" s="21">
        <v>36289</v>
      </c>
      <c r="AR131" s="28">
        <v>18</v>
      </c>
      <c r="AS131" s="28">
        <v>15.4</v>
      </c>
      <c r="AT131" s="28">
        <v>16.7</v>
      </c>
      <c r="AU131" s="28">
        <v>0</v>
      </c>
      <c r="AV131" s="28">
        <v>1017.2</v>
      </c>
      <c r="AW131" s="28">
        <v>1015.9</v>
      </c>
      <c r="AX131" s="34">
        <v>10</v>
      </c>
    </row>
    <row r="132" spans="2:50" x14ac:dyDescent="0.25">
      <c r="B132" s="5"/>
      <c r="C132" s="21">
        <v>34829</v>
      </c>
      <c r="D132" s="22">
        <v>22.4</v>
      </c>
      <c r="E132" s="22">
        <v>18.600000000000001</v>
      </c>
      <c r="F132" s="22">
        <f t="shared" ref="F132:F195" si="9">(D132+E132)/2</f>
        <v>20.5</v>
      </c>
      <c r="G132" s="22">
        <v>4.9000000000000004</v>
      </c>
      <c r="H132" s="22">
        <v>1016.6</v>
      </c>
      <c r="I132" s="22">
        <v>1011.2</v>
      </c>
      <c r="J132" s="23">
        <v>18</v>
      </c>
      <c r="L132" s="5"/>
      <c r="M132" s="21">
        <v>35194</v>
      </c>
      <c r="N132" s="22">
        <v>19.8</v>
      </c>
      <c r="O132" s="22">
        <v>15</v>
      </c>
      <c r="P132" s="22">
        <f t="shared" ref="P132:P195" si="10">(N132+O132)/2</f>
        <v>17.399999999999999</v>
      </c>
      <c r="Q132" s="22">
        <v>0.1</v>
      </c>
      <c r="R132" s="22">
        <v>1011.9</v>
      </c>
      <c r="S132" s="22">
        <v>1006.6</v>
      </c>
      <c r="T132" s="23">
        <v>18</v>
      </c>
      <c r="V132" s="5"/>
      <c r="W132" s="21">
        <v>35560</v>
      </c>
      <c r="X132" s="22">
        <v>18.2</v>
      </c>
      <c r="Y132" s="22">
        <v>14.2</v>
      </c>
      <c r="Z132" s="22">
        <v>16.2</v>
      </c>
      <c r="AA132" s="22">
        <v>0</v>
      </c>
      <c r="AB132" s="22">
        <v>1016.2</v>
      </c>
      <c r="AC132" s="22">
        <v>1013.9</v>
      </c>
      <c r="AD132" s="23">
        <v>6</v>
      </c>
      <c r="AF132" s="5"/>
      <c r="AG132" s="21">
        <v>35925</v>
      </c>
      <c r="AH132" s="28">
        <v>20</v>
      </c>
      <c r="AI132" s="28">
        <v>14.4</v>
      </c>
      <c r="AJ132" s="28">
        <f t="shared" si="8"/>
        <v>17.2</v>
      </c>
      <c r="AK132" s="28">
        <v>0</v>
      </c>
      <c r="AL132" s="28">
        <v>1020.7</v>
      </c>
      <c r="AM132" s="28">
        <v>1015.9</v>
      </c>
      <c r="AN132" s="29">
        <v>0</v>
      </c>
      <c r="AP132" s="5"/>
      <c r="AQ132" s="21">
        <v>36290</v>
      </c>
      <c r="AR132" s="28">
        <v>19.399999999999999</v>
      </c>
      <c r="AS132" s="28">
        <v>15</v>
      </c>
      <c r="AT132" s="28">
        <v>17.2</v>
      </c>
      <c r="AU132" s="28">
        <v>0</v>
      </c>
      <c r="AV132" s="28">
        <v>1018.6</v>
      </c>
      <c r="AW132" s="28">
        <v>1015.7</v>
      </c>
      <c r="AX132" s="34">
        <v>8</v>
      </c>
    </row>
    <row r="133" spans="2:50" x14ac:dyDescent="0.25">
      <c r="B133" s="5"/>
      <c r="C133" s="21">
        <v>34830</v>
      </c>
      <c r="D133" s="22">
        <v>19.8</v>
      </c>
      <c r="E133" s="22">
        <v>14.2</v>
      </c>
      <c r="F133" s="22">
        <f t="shared" si="9"/>
        <v>17</v>
      </c>
      <c r="G133" s="22">
        <v>9</v>
      </c>
      <c r="H133" s="22">
        <v>1011.2</v>
      </c>
      <c r="I133" s="22">
        <v>1000</v>
      </c>
      <c r="J133" s="23">
        <v>36</v>
      </c>
      <c r="L133" s="5"/>
      <c r="M133" s="21">
        <v>35195</v>
      </c>
      <c r="N133" s="22">
        <v>16.600000000000001</v>
      </c>
      <c r="O133" s="22">
        <v>15.2</v>
      </c>
      <c r="P133" s="22">
        <f t="shared" si="10"/>
        <v>15.9</v>
      </c>
      <c r="Q133" s="22">
        <v>1.2</v>
      </c>
      <c r="R133" s="22">
        <v>1007</v>
      </c>
      <c r="S133" s="22">
        <v>1004.8</v>
      </c>
      <c r="T133" s="23">
        <v>24</v>
      </c>
      <c r="V133" s="5"/>
      <c r="W133" s="21">
        <v>35561</v>
      </c>
      <c r="X133" s="22">
        <v>18.600000000000001</v>
      </c>
      <c r="Y133" s="22">
        <v>15</v>
      </c>
      <c r="Z133" s="22">
        <v>16.8</v>
      </c>
      <c r="AA133" s="22">
        <v>0.1</v>
      </c>
      <c r="AB133" s="22">
        <v>1015.9</v>
      </c>
      <c r="AC133" s="22">
        <v>1013.2</v>
      </c>
      <c r="AD133" s="23">
        <v>14</v>
      </c>
      <c r="AF133" s="5"/>
      <c r="AG133" s="21">
        <v>35926</v>
      </c>
      <c r="AH133" s="28">
        <v>21</v>
      </c>
      <c r="AI133" s="28">
        <v>16.2</v>
      </c>
      <c r="AJ133" s="28">
        <f t="shared" si="8"/>
        <v>18.600000000000001</v>
      </c>
      <c r="AK133" s="28">
        <v>0</v>
      </c>
      <c r="AL133" s="28">
        <v>1015.9</v>
      </c>
      <c r="AM133" s="28">
        <v>1014.6</v>
      </c>
      <c r="AN133" s="29">
        <v>8</v>
      </c>
      <c r="AP133" s="5"/>
      <c r="AQ133" s="21">
        <v>36291</v>
      </c>
      <c r="AR133" s="28">
        <v>20.6</v>
      </c>
      <c r="AS133" s="28">
        <v>16.2</v>
      </c>
      <c r="AT133" s="28">
        <v>18.399999999999999</v>
      </c>
      <c r="AU133" s="28">
        <v>0</v>
      </c>
      <c r="AV133" s="28">
        <v>1018.6</v>
      </c>
      <c r="AW133" s="28">
        <v>1014.6</v>
      </c>
      <c r="AX133" s="34">
        <v>30</v>
      </c>
    </row>
    <row r="134" spans="2:50" x14ac:dyDescent="0.25">
      <c r="B134" s="5"/>
      <c r="C134" s="21">
        <v>34831</v>
      </c>
      <c r="D134" s="22">
        <v>22.2</v>
      </c>
      <c r="E134" s="22">
        <v>13.4</v>
      </c>
      <c r="F134" s="22">
        <f t="shared" si="9"/>
        <v>17.8</v>
      </c>
      <c r="G134" s="22">
        <v>0.1</v>
      </c>
      <c r="H134" s="22">
        <v>1006.6</v>
      </c>
      <c r="I134" s="22">
        <v>997.2</v>
      </c>
      <c r="J134" s="23">
        <v>60</v>
      </c>
      <c r="L134" s="5"/>
      <c r="M134" s="21">
        <v>35196</v>
      </c>
      <c r="N134" s="22">
        <v>16</v>
      </c>
      <c r="O134" s="22">
        <v>12</v>
      </c>
      <c r="P134" s="22">
        <f t="shared" si="10"/>
        <v>14</v>
      </c>
      <c r="Q134" s="22">
        <v>20.8</v>
      </c>
      <c r="R134" s="22">
        <v>1009.9</v>
      </c>
      <c r="S134" s="22">
        <v>1007</v>
      </c>
      <c r="T134" s="23">
        <v>28</v>
      </c>
      <c r="V134" s="5"/>
      <c r="W134" s="21">
        <v>35562</v>
      </c>
      <c r="X134" s="22">
        <v>17.600000000000001</v>
      </c>
      <c r="Y134" s="22">
        <v>15.4</v>
      </c>
      <c r="Z134" s="22">
        <v>16.5</v>
      </c>
      <c r="AA134" s="22">
        <v>0.1</v>
      </c>
      <c r="AB134" s="22">
        <v>1019.9</v>
      </c>
      <c r="AC134" s="22">
        <v>1015.9</v>
      </c>
      <c r="AD134" s="23">
        <v>24</v>
      </c>
      <c r="AF134" s="5"/>
      <c r="AG134" s="21">
        <v>35927</v>
      </c>
      <c r="AH134" s="28">
        <v>23.2</v>
      </c>
      <c r="AI134" s="28">
        <v>15.8</v>
      </c>
      <c r="AJ134" s="28">
        <f t="shared" si="8"/>
        <v>19.5</v>
      </c>
      <c r="AK134" s="28">
        <v>0.1</v>
      </c>
      <c r="AL134" s="28">
        <v>1016.6</v>
      </c>
      <c r="AM134" s="28">
        <v>1014.6</v>
      </c>
      <c r="AN134" s="29">
        <v>28</v>
      </c>
      <c r="AP134" s="5"/>
      <c r="AQ134" s="21">
        <v>36292</v>
      </c>
      <c r="AR134" s="28">
        <v>22</v>
      </c>
      <c r="AS134" s="28">
        <v>15.4</v>
      </c>
      <c r="AT134" s="28">
        <v>18.7</v>
      </c>
      <c r="AU134" s="28">
        <v>0</v>
      </c>
      <c r="AV134" s="28">
        <v>1015.9</v>
      </c>
      <c r="AW134" s="28">
        <v>1011.9</v>
      </c>
      <c r="AX134" s="34">
        <v>24</v>
      </c>
    </row>
    <row r="135" spans="2:50" x14ac:dyDescent="0.25">
      <c r="B135" s="5"/>
      <c r="C135" s="21">
        <v>34832</v>
      </c>
      <c r="D135" s="22">
        <v>21.2</v>
      </c>
      <c r="E135" s="22">
        <v>11.6</v>
      </c>
      <c r="F135" s="22">
        <f t="shared" si="9"/>
        <v>16.399999999999999</v>
      </c>
      <c r="G135" s="22">
        <v>0</v>
      </c>
      <c r="H135" s="22">
        <v>1019.9</v>
      </c>
      <c r="I135" s="22">
        <v>1006.6</v>
      </c>
      <c r="J135" s="23">
        <v>64</v>
      </c>
      <c r="L135" s="5"/>
      <c r="M135" s="21">
        <v>35197</v>
      </c>
      <c r="N135" s="22">
        <v>23.2</v>
      </c>
      <c r="O135" s="22">
        <v>12.6</v>
      </c>
      <c r="P135" s="22">
        <f t="shared" si="10"/>
        <v>17.899999999999999</v>
      </c>
      <c r="Q135" s="22">
        <v>0.1</v>
      </c>
      <c r="R135" s="22">
        <v>1017.2</v>
      </c>
      <c r="S135" s="22">
        <v>1009.9</v>
      </c>
      <c r="T135" s="23">
        <v>61</v>
      </c>
      <c r="V135" s="5"/>
      <c r="W135" s="21">
        <v>35563</v>
      </c>
      <c r="X135" s="22">
        <v>21</v>
      </c>
      <c r="Y135" s="22">
        <v>15.8</v>
      </c>
      <c r="Z135" s="22">
        <v>18.399999999999999</v>
      </c>
      <c r="AA135" s="22">
        <v>0</v>
      </c>
      <c r="AB135" s="22">
        <v>1018</v>
      </c>
      <c r="AC135" s="22">
        <v>1014.6</v>
      </c>
      <c r="AD135" s="23">
        <v>38</v>
      </c>
      <c r="AF135" s="5"/>
      <c r="AG135" s="21">
        <v>35928</v>
      </c>
      <c r="AH135" s="28">
        <v>21.2</v>
      </c>
      <c r="AI135" s="28">
        <v>18.8</v>
      </c>
      <c r="AJ135" s="28">
        <f t="shared" si="8"/>
        <v>20</v>
      </c>
      <c r="AK135" s="28">
        <v>0.1</v>
      </c>
      <c r="AL135" s="28">
        <v>1017.6</v>
      </c>
      <c r="AM135" s="28">
        <v>1014.6</v>
      </c>
      <c r="AN135" s="29">
        <v>32</v>
      </c>
      <c r="AP135" s="5"/>
      <c r="AQ135" s="21">
        <v>36293</v>
      </c>
      <c r="AR135" s="28">
        <v>20.6</v>
      </c>
      <c r="AS135" s="28">
        <v>15.6</v>
      </c>
      <c r="AT135" s="28">
        <v>18.100000000000001</v>
      </c>
      <c r="AU135" s="28">
        <v>0</v>
      </c>
      <c r="AV135" s="28">
        <v>1013.2</v>
      </c>
      <c r="AW135" s="28">
        <v>1009.2</v>
      </c>
      <c r="AX135" s="34">
        <v>12</v>
      </c>
    </row>
    <row r="136" spans="2:50" x14ac:dyDescent="0.25">
      <c r="B136" s="5"/>
      <c r="C136" s="21">
        <v>34833</v>
      </c>
      <c r="D136" s="22">
        <v>15.6</v>
      </c>
      <c r="E136" s="22">
        <v>9.4</v>
      </c>
      <c r="F136" s="22">
        <f t="shared" si="9"/>
        <v>12.5</v>
      </c>
      <c r="G136" s="22">
        <v>0.4</v>
      </c>
      <c r="H136" s="22">
        <v>1021.4</v>
      </c>
      <c r="I136" s="22">
        <v>1019.9</v>
      </c>
      <c r="J136" s="23">
        <v>21</v>
      </c>
      <c r="L136" s="5"/>
      <c r="M136" s="21">
        <v>35198</v>
      </c>
      <c r="N136" s="22">
        <v>18</v>
      </c>
      <c r="O136" s="22">
        <v>9.8000000000000007</v>
      </c>
      <c r="P136" s="22">
        <f t="shared" si="10"/>
        <v>13.9</v>
      </c>
      <c r="Q136" s="22">
        <v>0</v>
      </c>
      <c r="R136" s="22">
        <v>1018.6</v>
      </c>
      <c r="S136" s="22">
        <v>1016.4</v>
      </c>
      <c r="T136" s="23">
        <v>34</v>
      </c>
      <c r="V136" s="5"/>
      <c r="W136" s="21">
        <v>35564</v>
      </c>
      <c r="X136" s="22">
        <v>21.2</v>
      </c>
      <c r="Y136" s="22">
        <v>16.8</v>
      </c>
      <c r="Z136" s="22">
        <v>19</v>
      </c>
      <c r="AA136" s="22">
        <v>0</v>
      </c>
      <c r="AB136" s="22">
        <v>1015.9</v>
      </c>
      <c r="AC136" s="22">
        <v>1013.9</v>
      </c>
      <c r="AD136" s="23">
        <v>44</v>
      </c>
      <c r="AF136" s="5"/>
      <c r="AG136" s="21">
        <v>35929</v>
      </c>
      <c r="AH136" s="28">
        <v>24.2</v>
      </c>
      <c r="AI136" s="28">
        <v>17.600000000000001</v>
      </c>
      <c r="AJ136" s="28">
        <f t="shared" si="8"/>
        <v>20.9</v>
      </c>
      <c r="AK136" s="28">
        <v>0</v>
      </c>
      <c r="AL136" s="28">
        <v>1014.6</v>
      </c>
      <c r="AM136" s="28">
        <v>1011.9</v>
      </c>
      <c r="AN136" s="29">
        <v>36</v>
      </c>
      <c r="AP136" s="5"/>
      <c r="AQ136" s="21">
        <v>36294</v>
      </c>
      <c r="AR136" s="28">
        <v>20.399999999999999</v>
      </c>
      <c r="AS136" s="28">
        <v>18</v>
      </c>
      <c r="AT136" s="28">
        <v>19.2</v>
      </c>
      <c r="AU136" s="28">
        <v>1.4</v>
      </c>
      <c r="AV136" s="28">
        <v>1009.6</v>
      </c>
      <c r="AW136" s="28">
        <v>1008.6</v>
      </c>
      <c r="AX136" s="34">
        <v>10</v>
      </c>
    </row>
    <row r="137" spans="2:50" x14ac:dyDescent="0.25">
      <c r="B137" s="5"/>
      <c r="C137" s="21">
        <v>34834</v>
      </c>
      <c r="D137" s="22">
        <v>17.600000000000001</v>
      </c>
      <c r="E137" s="22">
        <v>12</v>
      </c>
      <c r="F137" s="22">
        <f t="shared" si="9"/>
        <v>14.8</v>
      </c>
      <c r="G137" s="22">
        <v>0.4</v>
      </c>
      <c r="H137" s="22">
        <v>1021.4</v>
      </c>
      <c r="I137" s="22">
        <v>1017.2</v>
      </c>
      <c r="J137" s="23">
        <v>30</v>
      </c>
      <c r="L137" s="5"/>
      <c r="M137" s="21">
        <v>35199</v>
      </c>
      <c r="N137" s="22">
        <v>18.399999999999999</v>
      </c>
      <c r="O137" s="22">
        <v>11.8</v>
      </c>
      <c r="P137" s="22">
        <f t="shared" si="10"/>
        <v>15.1</v>
      </c>
      <c r="Q137" s="22">
        <v>0</v>
      </c>
      <c r="R137" s="22">
        <v>1017.2</v>
      </c>
      <c r="S137" s="22">
        <v>1012.4</v>
      </c>
      <c r="T137" s="23">
        <v>36</v>
      </c>
      <c r="V137" s="5"/>
      <c r="W137" s="21">
        <v>35565</v>
      </c>
      <c r="X137" s="22">
        <v>23</v>
      </c>
      <c r="Y137" s="22">
        <v>18.399999999999999</v>
      </c>
      <c r="Z137" s="22">
        <v>20.7</v>
      </c>
      <c r="AA137" s="22">
        <v>0.1</v>
      </c>
      <c r="AB137" s="22">
        <v>1013.9</v>
      </c>
      <c r="AC137" s="22">
        <v>1011.9</v>
      </c>
      <c r="AD137" s="23">
        <v>18</v>
      </c>
      <c r="AF137" s="5"/>
      <c r="AG137" s="21">
        <v>35930</v>
      </c>
      <c r="AH137" s="28">
        <v>22.4</v>
      </c>
      <c r="AI137" s="28">
        <v>18.2</v>
      </c>
      <c r="AJ137" s="28">
        <f t="shared" si="8"/>
        <v>20.299999999999997</v>
      </c>
      <c r="AK137" s="28">
        <v>2.6</v>
      </c>
      <c r="AL137" s="28">
        <v>1013.6</v>
      </c>
      <c r="AM137" s="28">
        <v>1012.5</v>
      </c>
      <c r="AN137" s="29">
        <v>24</v>
      </c>
      <c r="AP137" s="5"/>
      <c r="AQ137" s="21">
        <v>36295</v>
      </c>
      <c r="AR137" s="28">
        <v>20.6</v>
      </c>
      <c r="AS137" s="28">
        <v>15.4</v>
      </c>
      <c r="AT137" s="28">
        <v>18</v>
      </c>
      <c r="AU137" s="28">
        <v>0</v>
      </c>
      <c r="AV137" s="28">
        <v>1011.2</v>
      </c>
      <c r="AW137" s="28">
        <v>1009.2</v>
      </c>
      <c r="AX137" s="34">
        <v>18</v>
      </c>
    </row>
    <row r="138" spans="2:50" x14ac:dyDescent="0.25">
      <c r="B138" s="5"/>
      <c r="C138" s="21">
        <v>34835</v>
      </c>
      <c r="D138" s="22">
        <v>22</v>
      </c>
      <c r="E138" s="22">
        <v>15</v>
      </c>
      <c r="F138" s="22">
        <f t="shared" si="9"/>
        <v>18.5</v>
      </c>
      <c r="G138" s="22">
        <v>0</v>
      </c>
      <c r="H138" s="22">
        <v>1018.6</v>
      </c>
      <c r="I138" s="22">
        <v>1012.4</v>
      </c>
      <c r="J138" s="23">
        <v>28</v>
      </c>
      <c r="L138" s="5"/>
      <c r="M138" s="21">
        <v>35200</v>
      </c>
      <c r="N138" s="22">
        <v>19.2</v>
      </c>
      <c r="O138" s="22">
        <v>12.8</v>
      </c>
      <c r="P138" s="22">
        <f t="shared" si="10"/>
        <v>16</v>
      </c>
      <c r="Q138" s="22">
        <v>0</v>
      </c>
      <c r="R138" s="22">
        <v>1012.4</v>
      </c>
      <c r="S138" s="22">
        <v>1010.6</v>
      </c>
      <c r="T138" s="23">
        <v>38</v>
      </c>
      <c r="V138" s="5"/>
      <c r="W138" s="21">
        <v>35566</v>
      </c>
      <c r="X138" s="22">
        <v>19.2</v>
      </c>
      <c r="Y138" s="22">
        <v>15.6</v>
      </c>
      <c r="Z138" s="22">
        <v>17.399999999999999</v>
      </c>
      <c r="AA138" s="22">
        <v>0.2</v>
      </c>
      <c r="AB138" s="22">
        <v>1013.2</v>
      </c>
      <c r="AC138" s="22">
        <v>1011.9</v>
      </c>
      <c r="AD138" s="23">
        <v>14</v>
      </c>
      <c r="AF138" s="5"/>
      <c r="AG138" s="21">
        <v>35931</v>
      </c>
      <c r="AH138" s="28">
        <v>24.2</v>
      </c>
      <c r="AI138" s="28">
        <v>17.2</v>
      </c>
      <c r="AJ138" s="28">
        <f t="shared" si="8"/>
        <v>20.7</v>
      </c>
      <c r="AK138" s="28">
        <v>2.4</v>
      </c>
      <c r="AL138" s="28">
        <v>1013.2</v>
      </c>
      <c r="AM138" s="28">
        <v>1011.9</v>
      </c>
      <c r="AN138" s="29">
        <v>22</v>
      </c>
      <c r="AP138" s="5"/>
      <c r="AQ138" s="21">
        <v>36296</v>
      </c>
      <c r="AR138" s="28">
        <v>20</v>
      </c>
      <c r="AS138" s="28">
        <v>18</v>
      </c>
      <c r="AT138" s="28">
        <v>19</v>
      </c>
      <c r="AU138" s="28">
        <v>8.8000000000000007</v>
      </c>
      <c r="AV138" s="28">
        <v>1011.2</v>
      </c>
      <c r="AW138" s="28">
        <v>1006.6</v>
      </c>
      <c r="AX138" s="34">
        <v>40</v>
      </c>
    </row>
    <row r="139" spans="2:50" x14ac:dyDescent="0.25">
      <c r="B139" s="5"/>
      <c r="C139" s="21">
        <v>34836</v>
      </c>
      <c r="D139" s="22">
        <v>19.600000000000001</v>
      </c>
      <c r="E139" s="22">
        <v>16.2</v>
      </c>
      <c r="F139" s="22">
        <f t="shared" si="9"/>
        <v>17.899999999999999</v>
      </c>
      <c r="G139" s="22">
        <v>0</v>
      </c>
      <c r="H139" s="22">
        <v>1019.9</v>
      </c>
      <c r="I139" s="22">
        <v>1015.9</v>
      </c>
      <c r="J139" s="23">
        <v>24</v>
      </c>
      <c r="L139" s="5"/>
      <c r="M139" s="21">
        <v>35201</v>
      </c>
      <c r="N139" s="22">
        <v>19.8</v>
      </c>
      <c r="O139" s="22">
        <v>14.4</v>
      </c>
      <c r="P139" s="22">
        <f t="shared" si="10"/>
        <v>17.100000000000001</v>
      </c>
      <c r="Q139" s="22">
        <v>0</v>
      </c>
      <c r="R139" s="22">
        <v>1012.4</v>
      </c>
      <c r="S139" s="22">
        <v>1010</v>
      </c>
      <c r="T139" s="23">
        <v>36</v>
      </c>
      <c r="V139" s="5"/>
      <c r="W139" s="21">
        <v>35567</v>
      </c>
      <c r="X139" s="22">
        <v>19</v>
      </c>
      <c r="Y139" s="22">
        <v>16.8</v>
      </c>
      <c r="Z139" s="22">
        <v>17.899999999999999</v>
      </c>
      <c r="AA139" s="22">
        <v>0.8</v>
      </c>
      <c r="AB139" s="22">
        <v>1015.9</v>
      </c>
      <c r="AC139" s="22">
        <v>1012.9</v>
      </c>
      <c r="AD139" s="23">
        <v>16</v>
      </c>
      <c r="AF139" s="5"/>
      <c r="AG139" s="21">
        <v>35932</v>
      </c>
      <c r="AH139" s="28">
        <v>22.8</v>
      </c>
      <c r="AI139" s="28">
        <v>16.399999999999999</v>
      </c>
      <c r="AJ139" s="28">
        <f t="shared" si="8"/>
        <v>19.600000000000001</v>
      </c>
      <c r="AK139" s="28">
        <v>0</v>
      </c>
      <c r="AL139" s="28">
        <v>1017.2</v>
      </c>
      <c r="AM139" s="28">
        <v>1013.2</v>
      </c>
      <c r="AN139" s="29">
        <v>15</v>
      </c>
      <c r="AP139" s="5"/>
      <c r="AQ139" s="21">
        <v>36297</v>
      </c>
      <c r="AR139" s="28">
        <v>23.2</v>
      </c>
      <c r="AS139" s="28">
        <v>15</v>
      </c>
      <c r="AT139" s="28">
        <v>19.100000000000001</v>
      </c>
      <c r="AU139" s="28">
        <v>4.8</v>
      </c>
      <c r="AV139" s="28">
        <v>1006.6</v>
      </c>
      <c r="AW139" s="28">
        <v>1002.6</v>
      </c>
      <c r="AX139" s="34">
        <v>50</v>
      </c>
    </row>
    <row r="140" spans="2:50" x14ac:dyDescent="0.25">
      <c r="B140" s="5"/>
      <c r="C140" s="21">
        <v>34837</v>
      </c>
      <c r="D140" s="22">
        <v>26</v>
      </c>
      <c r="E140" s="22">
        <v>15</v>
      </c>
      <c r="F140" s="22">
        <f t="shared" si="9"/>
        <v>20.5</v>
      </c>
      <c r="G140" s="22">
        <v>0.1</v>
      </c>
      <c r="H140" s="22">
        <v>1017.2</v>
      </c>
      <c r="I140" s="22">
        <v>1013.2</v>
      </c>
      <c r="J140" s="23">
        <v>40</v>
      </c>
      <c r="L140" s="5"/>
      <c r="M140" s="21">
        <v>35202</v>
      </c>
      <c r="N140" s="22">
        <v>20</v>
      </c>
      <c r="O140" s="22">
        <v>15.6</v>
      </c>
      <c r="P140" s="22">
        <f t="shared" si="10"/>
        <v>17.8</v>
      </c>
      <c r="Q140" s="22">
        <v>0</v>
      </c>
      <c r="R140" s="22">
        <v>1011.9</v>
      </c>
      <c r="S140" s="22">
        <v>1008.6</v>
      </c>
      <c r="T140" s="23">
        <v>24</v>
      </c>
      <c r="V140" s="5"/>
      <c r="W140" s="21">
        <v>35568</v>
      </c>
      <c r="X140" s="22">
        <v>21.2</v>
      </c>
      <c r="Y140" s="22">
        <v>13.4</v>
      </c>
      <c r="Z140" s="22">
        <v>17.3</v>
      </c>
      <c r="AA140" s="22">
        <v>0</v>
      </c>
      <c r="AB140" s="22">
        <v>1015.9</v>
      </c>
      <c r="AC140" s="22">
        <v>1013.2</v>
      </c>
      <c r="AD140" s="23">
        <v>36</v>
      </c>
      <c r="AF140" s="5"/>
      <c r="AG140" s="21">
        <v>35933</v>
      </c>
      <c r="AH140" s="28">
        <v>21.2</v>
      </c>
      <c r="AI140" s="28">
        <v>17</v>
      </c>
      <c r="AJ140" s="28">
        <f t="shared" si="8"/>
        <v>19.100000000000001</v>
      </c>
      <c r="AK140" s="28">
        <v>0</v>
      </c>
      <c r="AL140" s="28">
        <v>1020.6</v>
      </c>
      <c r="AM140" s="28">
        <v>1017.2</v>
      </c>
      <c r="AN140" s="29">
        <v>12</v>
      </c>
      <c r="AP140" s="5"/>
      <c r="AQ140" s="21">
        <v>36298</v>
      </c>
      <c r="AR140" s="28">
        <v>20.6</v>
      </c>
      <c r="AS140" s="28">
        <v>14</v>
      </c>
      <c r="AT140" s="28">
        <v>17.3</v>
      </c>
      <c r="AU140" s="28">
        <v>0</v>
      </c>
      <c r="AV140" s="28">
        <v>1010.6</v>
      </c>
      <c r="AW140" s="28">
        <v>1006</v>
      </c>
      <c r="AX140" s="34">
        <v>24</v>
      </c>
    </row>
    <row r="141" spans="2:50" x14ac:dyDescent="0.25">
      <c r="B141" s="5"/>
      <c r="C141" s="21">
        <v>34838</v>
      </c>
      <c r="D141" s="22">
        <v>17.8</v>
      </c>
      <c r="E141" s="22">
        <v>15</v>
      </c>
      <c r="F141" s="22">
        <f t="shared" si="9"/>
        <v>16.399999999999999</v>
      </c>
      <c r="G141" s="22">
        <v>2.5</v>
      </c>
      <c r="H141" s="22">
        <v>1021.2</v>
      </c>
      <c r="I141" s="22">
        <v>1015.9</v>
      </c>
      <c r="J141" s="23">
        <v>18</v>
      </c>
      <c r="L141" s="5"/>
      <c r="M141" s="21">
        <v>35203</v>
      </c>
      <c r="N141" s="22">
        <v>22.6</v>
      </c>
      <c r="O141" s="22">
        <v>16.600000000000001</v>
      </c>
      <c r="P141" s="22">
        <f t="shared" si="10"/>
        <v>19.600000000000001</v>
      </c>
      <c r="Q141" s="22">
        <v>0.2</v>
      </c>
      <c r="R141" s="22">
        <v>1008.6</v>
      </c>
      <c r="S141" s="22">
        <v>1006.6</v>
      </c>
      <c r="T141" s="23">
        <v>42</v>
      </c>
      <c r="V141" s="5"/>
      <c r="W141" s="21">
        <v>35569</v>
      </c>
      <c r="X141" s="22">
        <v>20</v>
      </c>
      <c r="Y141" s="22">
        <v>15.8</v>
      </c>
      <c r="Z141" s="22">
        <v>17.899999999999999</v>
      </c>
      <c r="AA141" s="22">
        <v>0</v>
      </c>
      <c r="AB141" s="22">
        <v>1014.6</v>
      </c>
      <c r="AC141" s="22">
        <v>1011.4</v>
      </c>
      <c r="AD141" s="23">
        <v>30</v>
      </c>
      <c r="AF141" s="5"/>
      <c r="AG141" s="21">
        <v>35934</v>
      </c>
      <c r="AH141" s="28">
        <v>20.6</v>
      </c>
      <c r="AI141" s="28">
        <v>16.8</v>
      </c>
      <c r="AJ141" s="28">
        <f t="shared" si="8"/>
        <v>18.700000000000003</v>
      </c>
      <c r="AK141" s="28">
        <v>0</v>
      </c>
      <c r="AL141" s="28">
        <v>1020.6</v>
      </c>
      <c r="AM141" s="28">
        <v>1017.9</v>
      </c>
      <c r="AN141" s="29">
        <v>6</v>
      </c>
      <c r="AP141" s="5"/>
      <c r="AQ141" s="21">
        <v>36299</v>
      </c>
      <c r="AR141" s="28">
        <v>20.399999999999999</v>
      </c>
      <c r="AS141" s="28">
        <v>13.2</v>
      </c>
      <c r="AT141" s="28">
        <v>16.799999999999997</v>
      </c>
      <c r="AU141" s="28">
        <v>0.1</v>
      </c>
      <c r="AV141" s="28">
        <v>1014.6</v>
      </c>
      <c r="AW141" s="28">
        <v>1010.6</v>
      </c>
      <c r="AX141" s="34">
        <v>39</v>
      </c>
    </row>
    <row r="142" spans="2:50" x14ac:dyDescent="0.25">
      <c r="B142" s="5"/>
      <c r="C142" s="21">
        <v>34839</v>
      </c>
      <c r="D142" s="22">
        <v>18.600000000000001</v>
      </c>
      <c r="E142" s="22">
        <v>14.6</v>
      </c>
      <c r="F142" s="22">
        <f t="shared" si="9"/>
        <v>16.600000000000001</v>
      </c>
      <c r="G142" s="22">
        <v>0</v>
      </c>
      <c r="H142" s="22">
        <v>1024.5999999999999</v>
      </c>
      <c r="I142" s="22">
        <v>1021.2</v>
      </c>
      <c r="J142" s="23">
        <v>18</v>
      </c>
      <c r="L142" s="5"/>
      <c r="M142" s="21">
        <v>35204</v>
      </c>
      <c r="N142" s="22">
        <v>22.2</v>
      </c>
      <c r="O142" s="22">
        <v>15.6</v>
      </c>
      <c r="P142" s="22">
        <f t="shared" si="10"/>
        <v>18.899999999999999</v>
      </c>
      <c r="Q142" s="22">
        <v>0</v>
      </c>
      <c r="R142" s="22">
        <v>1013.2</v>
      </c>
      <c r="S142" s="22">
        <v>1007.9</v>
      </c>
      <c r="T142" s="23">
        <v>46</v>
      </c>
      <c r="V142" s="5"/>
      <c r="W142" s="21">
        <v>35570</v>
      </c>
      <c r="X142" s="22">
        <v>26.6</v>
      </c>
      <c r="Y142" s="22">
        <v>16.600000000000001</v>
      </c>
      <c r="Z142" s="22">
        <v>21.6</v>
      </c>
      <c r="AA142" s="22">
        <v>0</v>
      </c>
      <c r="AB142" s="22">
        <v>1013.2</v>
      </c>
      <c r="AC142" s="22">
        <v>1010.6</v>
      </c>
      <c r="AD142" s="23">
        <v>34</v>
      </c>
      <c r="AF142" s="5"/>
      <c r="AG142" s="21">
        <v>35935</v>
      </c>
      <c r="AH142" s="28">
        <v>21</v>
      </c>
      <c r="AI142" s="28">
        <v>17.2</v>
      </c>
      <c r="AJ142" s="28">
        <f t="shared" si="8"/>
        <v>19.100000000000001</v>
      </c>
      <c r="AK142" s="28">
        <v>0</v>
      </c>
      <c r="AL142" s="28">
        <v>1017.9</v>
      </c>
      <c r="AM142" s="28">
        <v>1016.1</v>
      </c>
      <c r="AN142" s="29">
        <v>18</v>
      </c>
      <c r="AP142" s="5"/>
      <c r="AQ142" s="21">
        <v>36300</v>
      </c>
      <c r="AR142" s="28">
        <v>20.6</v>
      </c>
      <c r="AS142" s="28">
        <v>12.4</v>
      </c>
      <c r="AT142" s="28">
        <v>16.5</v>
      </c>
      <c r="AU142" s="28">
        <v>0.1</v>
      </c>
      <c r="AV142" s="28">
        <v>1016.6</v>
      </c>
      <c r="AW142" s="28">
        <v>1013.2</v>
      </c>
      <c r="AX142" s="34">
        <v>34</v>
      </c>
    </row>
    <row r="143" spans="2:50" x14ac:dyDescent="0.25">
      <c r="B143" s="5"/>
      <c r="C143" s="21">
        <v>34840</v>
      </c>
      <c r="D143" s="22">
        <v>19</v>
      </c>
      <c r="E143" s="22">
        <v>14.6</v>
      </c>
      <c r="F143" s="22">
        <f t="shared" si="9"/>
        <v>16.8</v>
      </c>
      <c r="G143" s="22">
        <v>0</v>
      </c>
      <c r="H143" s="22">
        <v>1025.7</v>
      </c>
      <c r="I143" s="22">
        <v>1024.5999999999999</v>
      </c>
      <c r="J143" s="23">
        <v>22</v>
      </c>
      <c r="L143" s="5"/>
      <c r="M143" s="21">
        <v>35205</v>
      </c>
      <c r="N143" s="22">
        <v>21.4</v>
      </c>
      <c r="O143" s="22">
        <v>13.2</v>
      </c>
      <c r="P143" s="22">
        <f t="shared" si="10"/>
        <v>17.299999999999997</v>
      </c>
      <c r="Q143" s="22">
        <v>0</v>
      </c>
      <c r="R143" s="22">
        <v>1022.6</v>
      </c>
      <c r="S143" s="22">
        <v>1013.2</v>
      </c>
      <c r="T143" s="23">
        <v>54</v>
      </c>
      <c r="V143" s="5"/>
      <c r="W143" s="21">
        <v>35571</v>
      </c>
      <c r="X143" s="22">
        <v>22.2</v>
      </c>
      <c r="Y143" s="22">
        <v>18</v>
      </c>
      <c r="Z143" s="22">
        <v>20.100000000000001</v>
      </c>
      <c r="AA143" s="22">
        <v>0.2</v>
      </c>
      <c r="AB143" s="22">
        <v>1015.9</v>
      </c>
      <c r="AC143" s="22">
        <v>1013.2</v>
      </c>
      <c r="AD143" s="23">
        <v>24</v>
      </c>
      <c r="AF143" s="5"/>
      <c r="AG143" s="21">
        <v>35936</v>
      </c>
      <c r="AH143" s="28">
        <v>25.4</v>
      </c>
      <c r="AI143" s="28">
        <v>18</v>
      </c>
      <c r="AJ143" s="28">
        <f t="shared" si="8"/>
        <v>21.7</v>
      </c>
      <c r="AK143" s="28">
        <v>0</v>
      </c>
      <c r="AL143" s="28">
        <v>1017.2</v>
      </c>
      <c r="AM143" s="28">
        <v>1015.6</v>
      </c>
      <c r="AN143" s="29">
        <v>26</v>
      </c>
      <c r="AP143" s="5"/>
      <c r="AQ143" s="21">
        <v>36301</v>
      </c>
      <c r="AR143" s="28">
        <v>20.6</v>
      </c>
      <c r="AS143" s="28">
        <v>12.2</v>
      </c>
      <c r="AT143" s="28">
        <v>16.399999999999999</v>
      </c>
      <c r="AU143" s="28">
        <v>0</v>
      </c>
      <c r="AV143" s="28">
        <v>1017.2</v>
      </c>
      <c r="AW143" s="28">
        <v>1015.9</v>
      </c>
      <c r="AX143" s="34">
        <v>24</v>
      </c>
    </row>
    <row r="144" spans="2:50" x14ac:dyDescent="0.25">
      <c r="B144" s="5"/>
      <c r="C144" s="21">
        <v>34841</v>
      </c>
      <c r="D144" s="22">
        <v>19.600000000000001</v>
      </c>
      <c r="E144" s="22">
        <v>15.2</v>
      </c>
      <c r="F144" s="22">
        <f t="shared" si="9"/>
        <v>17.399999999999999</v>
      </c>
      <c r="G144" s="22">
        <v>0</v>
      </c>
      <c r="H144" s="22">
        <v>1024.8</v>
      </c>
      <c r="I144" s="22">
        <v>1019.9</v>
      </c>
      <c r="J144" s="23">
        <v>30</v>
      </c>
      <c r="L144" s="5"/>
      <c r="M144" s="21">
        <v>35206</v>
      </c>
      <c r="N144" s="22">
        <v>20.6</v>
      </c>
      <c r="O144" s="22">
        <v>12.8</v>
      </c>
      <c r="P144" s="22">
        <f t="shared" si="10"/>
        <v>16.700000000000003</v>
      </c>
      <c r="Q144" s="22">
        <v>0</v>
      </c>
      <c r="R144" s="22">
        <v>1026.5999999999999</v>
      </c>
      <c r="S144" s="22">
        <v>1022.6</v>
      </c>
      <c r="T144" s="23">
        <v>44</v>
      </c>
      <c r="V144" s="5"/>
      <c r="W144" s="21">
        <v>35572</v>
      </c>
      <c r="X144" s="22">
        <v>20.399999999999999</v>
      </c>
      <c r="Y144" s="22">
        <v>14.8</v>
      </c>
      <c r="Z144" s="22">
        <v>17.600000000000001</v>
      </c>
      <c r="AA144" s="22">
        <v>0</v>
      </c>
      <c r="AB144" s="22">
        <v>1017.2</v>
      </c>
      <c r="AC144" s="22">
        <v>1014.6</v>
      </c>
      <c r="AD144" s="23">
        <v>15</v>
      </c>
      <c r="AF144" s="5"/>
      <c r="AG144" s="21">
        <v>35937</v>
      </c>
      <c r="AH144" s="28">
        <v>25.6</v>
      </c>
      <c r="AI144" s="28">
        <v>16.8</v>
      </c>
      <c r="AJ144" s="28">
        <f t="shared" si="8"/>
        <v>21.200000000000003</v>
      </c>
      <c r="AK144" s="28">
        <v>0</v>
      </c>
      <c r="AL144" s="28">
        <v>1017.2</v>
      </c>
      <c r="AM144" s="28">
        <v>1014.6</v>
      </c>
      <c r="AN144" s="29">
        <v>21</v>
      </c>
      <c r="AP144" s="5"/>
      <c r="AQ144" s="21">
        <v>36302</v>
      </c>
      <c r="AR144" s="28">
        <v>22.4</v>
      </c>
      <c r="AS144" s="28">
        <v>15</v>
      </c>
      <c r="AT144" s="28">
        <v>18.7</v>
      </c>
      <c r="AU144" s="28">
        <v>0</v>
      </c>
      <c r="AV144" s="28">
        <v>1019.3</v>
      </c>
      <c r="AW144" s="28">
        <v>1017</v>
      </c>
      <c r="AX144" s="34">
        <v>21</v>
      </c>
    </row>
    <row r="145" spans="2:50" x14ac:dyDescent="0.25">
      <c r="B145" s="5"/>
      <c r="C145" s="21">
        <v>34842</v>
      </c>
      <c r="D145" s="22">
        <v>18.8</v>
      </c>
      <c r="E145" s="22">
        <v>13.2</v>
      </c>
      <c r="F145" s="22">
        <f t="shared" si="9"/>
        <v>16</v>
      </c>
      <c r="G145" s="22">
        <v>0</v>
      </c>
      <c r="H145" s="22">
        <v>1019.9</v>
      </c>
      <c r="I145" s="22">
        <v>1016.2</v>
      </c>
      <c r="J145" s="23">
        <v>12</v>
      </c>
      <c r="L145" s="5"/>
      <c r="M145" s="21">
        <v>35207</v>
      </c>
      <c r="N145" s="22">
        <v>20</v>
      </c>
      <c r="O145" s="22">
        <v>14.2</v>
      </c>
      <c r="P145" s="22">
        <f t="shared" si="10"/>
        <v>17.100000000000001</v>
      </c>
      <c r="Q145" s="22">
        <v>0</v>
      </c>
      <c r="R145" s="22">
        <v>1027.2</v>
      </c>
      <c r="S145" s="22">
        <v>1023.9</v>
      </c>
      <c r="T145" s="23">
        <v>40</v>
      </c>
      <c r="V145" s="5"/>
      <c r="W145" s="21">
        <v>35573</v>
      </c>
      <c r="X145" s="22">
        <v>20.6</v>
      </c>
      <c r="Y145" s="22">
        <v>16</v>
      </c>
      <c r="Z145" s="22">
        <v>18.3</v>
      </c>
      <c r="AA145" s="22">
        <v>0</v>
      </c>
      <c r="AB145" s="22">
        <v>1014.6</v>
      </c>
      <c r="AC145" s="22">
        <v>1013</v>
      </c>
      <c r="AD145" s="23">
        <v>18</v>
      </c>
      <c r="AF145" s="5"/>
      <c r="AG145" s="21">
        <v>35938</v>
      </c>
      <c r="AH145" s="28">
        <v>22.4</v>
      </c>
      <c r="AI145" s="28">
        <v>18.600000000000001</v>
      </c>
      <c r="AJ145" s="28">
        <f t="shared" si="8"/>
        <v>20.5</v>
      </c>
      <c r="AK145" s="28">
        <v>0</v>
      </c>
      <c r="AL145" s="28">
        <v>1015.9</v>
      </c>
      <c r="AM145" s="28">
        <v>1012.4</v>
      </c>
      <c r="AN145" s="29">
        <v>6</v>
      </c>
      <c r="AP145" s="5"/>
      <c r="AQ145" s="21">
        <v>36303</v>
      </c>
      <c r="AR145" s="28">
        <v>19.8</v>
      </c>
      <c r="AS145" s="28">
        <v>15.2</v>
      </c>
      <c r="AT145" s="28">
        <v>17.5</v>
      </c>
      <c r="AU145" s="28">
        <v>0</v>
      </c>
      <c r="AV145" s="28">
        <v>1020.4</v>
      </c>
      <c r="AW145" s="28">
        <v>1019.3</v>
      </c>
      <c r="AX145" s="34">
        <v>10</v>
      </c>
    </row>
    <row r="146" spans="2:50" x14ac:dyDescent="0.25">
      <c r="B146" s="5"/>
      <c r="C146" s="21">
        <v>34843</v>
      </c>
      <c r="D146" s="22">
        <v>19.399999999999999</v>
      </c>
      <c r="E146" s="22">
        <v>14.6</v>
      </c>
      <c r="F146" s="22">
        <f t="shared" si="9"/>
        <v>17</v>
      </c>
      <c r="G146" s="22">
        <v>0</v>
      </c>
      <c r="H146" s="22">
        <v>1016.2</v>
      </c>
      <c r="I146" s="22">
        <v>1013.2</v>
      </c>
      <c r="J146" s="23">
        <v>30</v>
      </c>
      <c r="L146" s="5"/>
      <c r="M146" s="21">
        <v>35208</v>
      </c>
      <c r="N146" s="22">
        <v>23.6</v>
      </c>
      <c r="O146" s="22">
        <v>14</v>
      </c>
      <c r="P146" s="22">
        <f t="shared" si="10"/>
        <v>18.8</v>
      </c>
      <c r="Q146" s="22">
        <v>0</v>
      </c>
      <c r="R146" s="22">
        <v>1024.5999999999999</v>
      </c>
      <c r="S146" s="22">
        <v>1020.6</v>
      </c>
      <c r="T146" s="23">
        <v>31</v>
      </c>
      <c r="V146" s="5"/>
      <c r="W146" s="21">
        <v>35574</v>
      </c>
      <c r="X146" s="22">
        <v>20.8</v>
      </c>
      <c r="Y146" s="22">
        <v>16.2</v>
      </c>
      <c r="Z146" s="22">
        <v>18.5</v>
      </c>
      <c r="AA146" s="22">
        <v>0.1</v>
      </c>
      <c r="AB146" s="22">
        <v>1015.2</v>
      </c>
      <c r="AC146" s="22">
        <v>1013.8</v>
      </c>
      <c r="AD146" s="23">
        <v>16</v>
      </c>
      <c r="AF146" s="5"/>
      <c r="AG146" s="21">
        <v>35939</v>
      </c>
      <c r="AH146" s="28">
        <v>21.2</v>
      </c>
      <c r="AI146" s="28">
        <v>16.2</v>
      </c>
      <c r="AJ146" s="28">
        <f t="shared" si="8"/>
        <v>18.7</v>
      </c>
      <c r="AK146" s="28">
        <v>7.2</v>
      </c>
      <c r="AL146" s="28">
        <v>1012.4</v>
      </c>
      <c r="AM146" s="28">
        <v>1010.8</v>
      </c>
      <c r="AN146" s="29">
        <v>18</v>
      </c>
      <c r="AP146" s="5"/>
      <c r="AQ146" s="21">
        <v>36304</v>
      </c>
      <c r="AR146" s="28">
        <v>20.6</v>
      </c>
      <c r="AS146" s="28">
        <v>16.399999999999999</v>
      </c>
      <c r="AT146" s="28">
        <v>18.5</v>
      </c>
      <c r="AU146" s="28">
        <v>0</v>
      </c>
      <c r="AV146" s="28">
        <v>1019.9</v>
      </c>
      <c r="AW146" s="28">
        <v>1018.2</v>
      </c>
      <c r="AX146" s="34">
        <v>22</v>
      </c>
    </row>
    <row r="147" spans="2:50" x14ac:dyDescent="0.25">
      <c r="B147" s="5"/>
      <c r="C147" s="21">
        <v>34844</v>
      </c>
      <c r="D147" s="22">
        <v>19.600000000000001</v>
      </c>
      <c r="E147" s="22">
        <v>15.4</v>
      </c>
      <c r="F147" s="22">
        <f t="shared" si="9"/>
        <v>17.5</v>
      </c>
      <c r="G147" s="22">
        <v>1.7</v>
      </c>
      <c r="H147" s="22">
        <v>1017.2</v>
      </c>
      <c r="I147" s="22">
        <v>1013.8</v>
      </c>
      <c r="J147" s="23">
        <v>16</v>
      </c>
      <c r="L147" s="5"/>
      <c r="M147" s="21">
        <v>35209</v>
      </c>
      <c r="N147" s="22">
        <v>24.6</v>
      </c>
      <c r="O147" s="22">
        <v>16.8</v>
      </c>
      <c r="P147" s="22">
        <f t="shared" si="10"/>
        <v>20.700000000000003</v>
      </c>
      <c r="Q147" s="22">
        <v>0</v>
      </c>
      <c r="R147" s="22">
        <v>1020</v>
      </c>
      <c r="S147" s="22">
        <v>1017.2</v>
      </c>
      <c r="T147" s="23">
        <v>34</v>
      </c>
      <c r="V147" s="5"/>
      <c r="W147" s="21">
        <v>35575</v>
      </c>
      <c r="X147" s="22">
        <v>22.2</v>
      </c>
      <c r="Y147" s="22">
        <v>18</v>
      </c>
      <c r="Z147" s="22">
        <v>20.100000000000001</v>
      </c>
      <c r="AA147" s="22">
        <v>0.1</v>
      </c>
      <c r="AB147" s="22">
        <v>1016.6</v>
      </c>
      <c r="AC147" s="22">
        <v>1014.5</v>
      </c>
      <c r="AD147" s="23">
        <v>40</v>
      </c>
      <c r="AF147" s="5"/>
      <c r="AG147" s="21">
        <v>35940</v>
      </c>
      <c r="AH147" s="28">
        <v>20.6</v>
      </c>
      <c r="AI147" s="28">
        <v>15.4</v>
      </c>
      <c r="AJ147" s="28">
        <f t="shared" si="8"/>
        <v>18</v>
      </c>
      <c r="AK147" s="28">
        <v>0.2</v>
      </c>
      <c r="AL147" s="28">
        <v>1011.2</v>
      </c>
      <c r="AM147" s="28">
        <v>1010</v>
      </c>
      <c r="AN147" s="29">
        <v>21</v>
      </c>
      <c r="AP147" s="5"/>
      <c r="AQ147" s="21">
        <v>36305</v>
      </c>
      <c r="AR147" s="28">
        <v>22.6</v>
      </c>
      <c r="AS147" s="28">
        <v>16.600000000000001</v>
      </c>
      <c r="AT147" s="28">
        <v>19.600000000000001</v>
      </c>
      <c r="AU147" s="28">
        <v>0</v>
      </c>
      <c r="AV147" s="28">
        <v>1018.2</v>
      </c>
      <c r="AW147" s="28">
        <v>1015.9</v>
      </c>
      <c r="AX147" s="34">
        <v>21</v>
      </c>
    </row>
    <row r="148" spans="2:50" x14ac:dyDescent="0.25">
      <c r="B148" s="5"/>
      <c r="C148" s="21">
        <v>34845</v>
      </c>
      <c r="D148" s="22">
        <v>21.4</v>
      </c>
      <c r="E148" s="22">
        <v>15.8</v>
      </c>
      <c r="F148" s="22">
        <f t="shared" si="9"/>
        <v>18.600000000000001</v>
      </c>
      <c r="G148" s="22">
        <v>0</v>
      </c>
      <c r="H148" s="22">
        <v>1021.5</v>
      </c>
      <c r="I148" s="22">
        <v>1017.2</v>
      </c>
      <c r="J148" s="23">
        <v>21</v>
      </c>
      <c r="L148" s="5"/>
      <c r="M148" s="21">
        <v>35210</v>
      </c>
      <c r="N148" s="22">
        <v>21.4</v>
      </c>
      <c r="O148" s="22">
        <v>16.600000000000001</v>
      </c>
      <c r="P148" s="22">
        <f t="shared" si="10"/>
        <v>19</v>
      </c>
      <c r="Q148" s="22">
        <v>0</v>
      </c>
      <c r="R148" s="22">
        <v>1019</v>
      </c>
      <c r="S148" s="22">
        <v>1017.2</v>
      </c>
      <c r="T148" s="23">
        <v>40</v>
      </c>
      <c r="V148" s="5"/>
      <c r="W148" s="21">
        <v>35576</v>
      </c>
      <c r="X148" s="22">
        <v>25</v>
      </c>
      <c r="Y148" s="22">
        <v>18.600000000000001</v>
      </c>
      <c r="Z148" s="22">
        <v>21.8</v>
      </c>
      <c r="AA148" s="22">
        <v>0</v>
      </c>
      <c r="AB148" s="22">
        <v>1017.6</v>
      </c>
      <c r="AC148" s="22">
        <v>1016.6</v>
      </c>
      <c r="AD148" s="23">
        <v>30</v>
      </c>
      <c r="AF148" s="5"/>
      <c r="AG148" s="21">
        <v>35941</v>
      </c>
      <c r="AH148" s="28">
        <v>21.6</v>
      </c>
      <c r="AI148" s="28">
        <v>16.399999999999999</v>
      </c>
      <c r="AJ148" s="28">
        <f t="shared" si="8"/>
        <v>19</v>
      </c>
      <c r="AK148" s="28">
        <v>3.4</v>
      </c>
      <c r="AL148" s="28">
        <v>1011.2</v>
      </c>
      <c r="AM148" s="28">
        <v>1010.2</v>
      </c>
      <c r="AN148" s="29">
        <v>24</v>
      </c>
      <c r="AP148" s="5"/>
      <c r="AQ148" s="21">
        <v>36306</v>
      </c>
      <c r="AR148" s="28">
        <v>25.2</v>
      </c>
      <c r="AS148" s="28">
        <v>17.600000000000001</v>
      </c>
      <c r="AT148" s="28">
        <v>21.4</v>
      </c>
      <c r="AU148" s="28">
        <v>0</v>
      </c>
      <c r="AV148" s="28">
        <v>1017</v>
      </c>
      <c r="AW148" s="28">
        <v>1014.6</v>
      </c>
      <c r="AX148" s="34">
        <v>22</v>
      </c>
    </row>
    <row r="149" spans="2:50" x14ac:dyDescent="0.25">
      <c r="B149" s="5"/>
      <c r="C149" s="21">
        <v>34846</v>
      </c>
      <c r="D149" s="22">
        <v>22.2</v>
      </c>
      <c r="E149" s="22">
        <v>17.2</v>
      </c>
      <c r="F149" s="22">
        <f t="shared" si="9"/>
        <v>19.7</v>
      </c>
      <c r="G149" s="22">
        <v>0</v>
      </c>
      <c r="H149" s="22">
        <v>1025</v>
      </c>
      <c r="I149" s="22">
        <v>1021.5</v>
      </c>
      <c r="J149" s="23">
        <v>44</v>
      </c>
      <c r="L149" s="5"/>
      <c r="M149" s="21">
        <v>35211</v>
      </c>
      <c r="N149" s="22">
        <v>23.6</v>
      </c>
      <c r="O149" s="22">
        <v>17.399999999999999</v>
      </c>
      <c r="P149" s="22">
        <f t="shared" si="10"/>
        <v>20.5</v>
      </c>
      <c r="Q149" s="22">
        <v>0</v>
      </c>
      <c r="R149" s="22">
        <v>1022.6</v>
      </c>
      <c r="S149" s="22">
        <v>1019</v>
      </c>
      <c r="T149" s="23">
        <v>32</v>
      </c>
      <c r="V149" s="5"/>
      <c r="W149" s="21">
        <v>35577</v>
      </c>
      <c r="X149" s="22">
        <v>24.6</v>
      </c>
      <c r="Y149" s="22">
        <v>17.600000000000001</v>
      </c>
      <c r="Z149" s="22">
        <v>21.1</v>
      </c>
      <c r="AA149" s="22">
        <v>0</v>
      </c>
      <c r="AB149" s="22">
        <v>1016.8</v>
      </c>
      <c r="AC149" s="22">
        <v>1013.2</v>
      </c>
      <c r="AD149" s="23">
        <v>18</v>
      </c>
      <c r="AF149" s="5"/>
      <c r="AG149" s="21">
        <v>35942</v>
      </c>
      <c r="AH149" s="28">
        <v>19.600000000000001</v>
      </c>
      <c r="AI149" s="28">
        <v>17.600000000000001</v>
      </c>
      <c r="AJ149" s="28">
        <f t="shared" si="8"/>
        <v>18.600000000000001</v>
      </c>
      <c r="AK149" s="28">
        <v>13.8</v>
      </c>
      <c r="AL149" s="28">
        <v>1010.2</v>
      </c>
      <c r="AM149" s="28">
        <v>1007.6</v>
      </c>
      <c r="AN149" s="29">
        <v>15</v>
      </c>
      <c r="AP149" s="5"/>
      <c r="AQ149" s="21">
        <v>36307</v>
      </c>
      <c r="AR149" s="28">
        <v>25.6</v>
      </c>
      <c r="AS149" s="28">
        <v>19.2</v>
      </c>
      <c r="AT149" s="28">
        <v>22.4</v>
      </c>
      <c r="AU149" s="28">
        <v>0.1</v>
      </c>
      <c r="AV149" s="28">
        <v>1018.9</v>
      </c>
      <c r="AW149" s="28">
        <v>1015.9</v>
      </c>
      <c r="AX149" s="34">
        <v>24</v>
      </c>
    </row>
    <row r="150" spans="2:50" x14ac:dyDescent="0.25">
      <c r="B150" s="5"/>
      <c r="C150" s="21">
        <v>34847</v>
      </c>
      <c r="D150" s="22">
        <v>22</v>
      </c>
      <c r="E150" s="22">
        <v>17</v>
      </c>
      <c r="F150" s="22">
        <f t="shared" si="9"/>
        <v>19.5</v>
      </c>
      <c r="G150" s="22">
        <v>0</v>
      </c>
      <c r="H150" s="22">
        <v>1024.8</v>
      </c>
      <c r="I150" s="22">
        <v>1022.6</v>
      </c>
      <c r="J150" s="23">
        <v>36</v>
      </c>
      <c r="L150" s="5"/>
      <c r="M150" s="21">
        <v>35212</v>
      </c>
      <c r="N150" s="22">
        <v>22</v>
      </c>
      <c r="O150" s="22">
        <v>16.399999999999999</v>
      </c>
      <c r="P150" s="22">
        <f t="shared" si="10"/>
        <v>19.2</v>
      </c>
      <c r="Q150" s="22">
        <v>0</v>
      </c>
      <c r="R150" s="22">
        <v>1020.5</v>
      </c>
      <c r="S150" s="22">
        <v>1018.6</v>
      </c>
      <c r="T150" s="23">
        <v>18</v>
      </c>
      <c r="V150" s="5"/>
      <c r="W150" s="21">
        <v>35578</v>
      </c>
      <c r="X150" s="22">
        <v>26</v>
      </c>
      <c r="Y150" s="22">
        <v>19.399999999999999</v>
      </c>
      <c r="Z150" s="22">
        <v>22.7</v>
      </c>
      <c r="AA150" s="22">
        <v>0</v>
      </c>
      <c r="AB150" s="22">
        <v>1014.2</v>
      </c>
      <c r="AC150" s="22">
        <v>1011.9</v>
      </c>
      <c r="AD150" s="23">
        <v>16</v>
      </c>
      <c r="AF150" s="5"/>
      <c r="AG150" s="21">
        <v>35943</v>
      </c>
      <c r="AH150" s="28">
        <v>23</v>
      </c>
      <c r="AI150" s="28">
        <v>15.8</v>
      </c>
      <c r="AJ150" s="28">
        <f t="shared" si="8"/>
        <v>19.399999999999999</v>
      </c>
      <c r="AK150" s="28">
        <v>0</v>
      </c>
      <c r="AL150" s="28">
        <v>1011.9</v>
      </c>
      <c r="AM150" s="28">
        <v>1006.6</v>
      </c>
      <c r="AN150" s="29">
        <v>32</v>
      </c>
      <c r="AP150" s="5"/>
      <c r="AQ150" s="21">
        <v>36308</v>
      </c>
      <c r="AR150" s="28">
        <v>23.6</v>
      </c>
      <c r="AS150" s="28">
        <v>19.399999999999999</v>
      </c>
      <c r="AT150" s="28">
        <v>21.5</v>
      </c>
      <c r="AU150" s="28">
        <v>0</v>
      </c>
      <c r="AV150" s="28">
        <v>1019.4</v>
      </c>
      <c r="AW150" s="28">
        <v>1017.2</v>
      </c>
      <c r="AX150" s="34">
        <v>36</v>
      </c>
    </row>
    <row r="151" spans="2:50" x14ac:dyDescent="0.25">
      <c r="B151" s="5"/>
      <c r="C151" s="21">
        <v>34848</v>
      </c>
      <c r="D151" s="22">
        <v>20.399999999999999</v>
      </c>
      <c r="E151" s="22">
        <v>16.600000000000001</v>
      </c>
      <c r="F151" s="22">
        <f t="shared" si="9"/>
        <v>18.5</v>
      </c>
      <c r="G151" s="22">
        <v>2.6</v>
      </c>
      <c r="H151" s="22">
        <v>1023.9</v>
      </c>
      <c r="I151" s="22">
        <v>1020.9</v>
      </c>
      <c r="J151" s="23">
        <v>16</v>
      </c>
      <c r="L151" s="5"/>
      <c r="M151" s="21">
        <v>35213</v>
      </c>
      <c r="N151" s="22">
        <v>21.4</v>
      </c>
      <c r="O151" s="22">
        <v>18</v>
      </c>
      <c r="P151" s="22">
        <f t="shared" si="10"/>
        <v>19.7</v>
      </c>
      <c r="Q151" s="22">
        <v>0</v>
      </c>
      <c r="R151" s="22">
        <v>1021.2</v>
      </c>
      <c r="S151" s="22">
        <v>1019.3</v>
      </c>
      <c r="T151" s="23">
        <v>21</v>
      </c>
      <c r="V151" s="5"/>
      <c r="W151" s="21">
        <v>35579</v>
      </c>
      <c r="X151" s="22">
        <v>23</v>
      </c>
      <c r="Y151" s="22">
        <v>18.600000000000001</v>
      </c>
      <c r="Z151" s="22">
        <v>20.8</v>
      </c>
      <c r="AA151" s="22">
        <v>0</v>
      </c>
      <c r="AB151" s="22">
        <v>1019.4</v>
      </c>
      <c r="AC151" s="22">
        <v>1014.2</v>
      </c>
      <c r="AD151" s="23">
        <v>42</v>
      </c>
      <c r="AF151" s="5"/>
      <c r="AG151" s="21">
        <v>35944</v>
      </c>
      <c r="AH151" s="28">
        <v>20</v>
      </c>
      <c r="AI151" s="28">
        <v>15.4</v>
      </c>
      <c r="AJ151" s="28">
        <f t="shared" si="8"/>
        <v>17.7</v>
      </c>
      <c r="AK151" s="28">
        <v>0</v>
      </c>
      <c r="AL151" s="28">
        <v>1013.2</v>
      </c>
      <c r="AM151" s="28">
        <v>1011.4</v>
      </c>
      <c r="AN151" s="29">
        <v>10</v>
      </c>
      <c r="AP151" s="5"/>
      <c r="AQ151" s="21">
        <v>36309</v>
      </c>
      <c r="AR151" s="28">
        <v>21.8</v>
      </c>
      <c r="AS151" s="28">
        <v>19.600000000000001</v>
      </c>
      <c r="AT151" s="28">
        <v>20.700000000000003</v>
      </c>
      <c r="AU151" s="28">
        <v>0</v>
      </c>
      <c r="AV151" s="28">
        <v>1017.8</v>
      </c>
      <c r="AW151" s="28">
        <v>1014</v>
      </c>
      <c r="AX151" s="34">
        <v>9</v>
      </c>
    </row>
    <row r="152" spans="2:50" x14ac:dyDescent="0.25">
      <c r="B152" s="5"/>
      <c r="C152" s="21">
        <v>34849</v>
      </c>
      <c r="D152" s="22">
        <v>18.399999999999999</v>
      </c>
      <c r="E152" s="22">
        <v>14.6</v>
      </c>
      <c r="F152" s="22">
        <f t="shared" si="9"/>
        <v>16.5</v>
      </c>
      <c r="G152" s="22">
        <v>3.6</v>
      </c>
      <c r="H152" s="22">
        <v>1020.9</v>
      </c>
      <c r="I152" s="22">
        <v>1018.6</v>
      </c>
      <c r="J152" s="23">
        <v>24</v>
      </c>
      <c r="L152" s="5"/>
      <c r="M152" s="21">
        <v>35214</v>
      </c>
      <c r="N152" s="22">
        <v>22.6</v>
      </c>
      <c r="O152" s="22">
        <v>17</v>
      </c>
      <c r="P152" s="22">
        <f t="shared" si="10"/>
        <v>19.8</v>
      </c>
      <c r="Q152" s="22">
        <v>0</v>
      </c>
      <c r="R152" s="22">
        <v>1019.6</v>
      </c>
      <c r="S152" s="22">
        <v>1018.6</v>
      </c>
      <c r="T152" s="23">
        <v>16</v>
      </c>
      <c r="V152" s="5"/>
      <c r="W152" s="21">
        <v>35580</v>
      </c>
      <c r="X152" s="22">
        <v>21.2</v>
      </c>
      <c r="Y152" s="22">
        <v>17.399999999999999</v>
      </c>
      <c r="Z152" s="22">
        <v>19.3</v>
      </c>
      <c r="AA152" s="22">
        <v>0</v>
      </c>
      <c r="AB152" s="22">
        <v>1019.9</v>
      </c>
      <c r="AC152" s="22">
        <v>1014.6</v>
      </c>
      <c r="AD152" s="23">
        <v>12</v>
      </c>
      <c r="AF152" s="5"/>
      <c r="AG152" s="21">
        <v>35945</v>
      </c>
      <c r="AH152" s="28">
        <v>21.2</v>
      </c>
      <c r="AI152" s="28">
        <v>17.399999999999999</v>
      </c>
      <c r="AJ152" s="28">
        <f t="shared" si="8"/>
        <v>19.299999999999997</v>
      </c>
      <c r="AK152" s="28">
        <v>0</v>
      </c>
      <c r="AL152" s="28">
        <v>1012</v>
      </c>
      <c r="AM152" s="28">
        <v>1010.6</v>
      </c>
      <c r="AN152" s="29">
        <v>26</v>
      </c>
      <c r="AP152" s="5"/>
      <c r="AQ152" s="21">
        <v>36310</v>
      </c>
      <c r="AR152" s="28">
        <v>21</v>
      </c>
      <c r="AS152" s="28">
        <v>18.2</v>
      </c>
      <c r="AT152" s="28">
        <v>19.600000000000001</v>
      </c>
      <c r="AU152" s="28">
        <v>0</v>
      </c>
      <c r="AV152" s="28">
        <v>1015.9</v>
      </c>
      <c r="AW152" s="28">
        <v>1013.2</v>
      </c>
      <c r="AX152" s="34">
        <v>18</v>
      </c>
    </row>
    <row r="153" spans="2:50" x14ac:dyDescent="0.25">
      <c r="B153" s="5"/>
      <c r="C153" s="24">
        <v>34850</v>
      </c>
      <c r="D153" s="25">
        <v>19.600000000000001</v>
      </c>
      <c r="E153" s="25">
        <v>12</v>
      </c>
      <c r="F153" s="25">
        <f t="shared" si="9"/>
        <v>15.8</v>
      </c>
      <c r="G153" s="25">
        <v>0.2</v>
      </c>
      <c r="H153" s="25">
        <v>1019.2</v>
      </c>
      <c r="I153" s="25">
        <v>1016.6</v>
      </c>
      <c r="J153" s="26">
        <v>21</v>
      </c>
      <c r="L153" s="5"/>
      <c r="M153" s="21">
        <v>35215</v>
      </c>
      <c r="N153" s="22">
        <v>23.6</v>
      </c>
      <c r="O153" s="22">
        <v>17.399999999999999</v>
      </c>
      <c r="P153" s="22">
        <f t="shared" si="10"/>
        <v>20.5</v>
      </c>
      <c r="Q153" s="22">
        <v>0</v>
      </c>
      <c r="R153" s="22">
        <v>1021.8</v>
      </c>
      <c r="S153" s="22">
        <v>1019.6</v>
      </c>
      <c r="T153" s="23">
        <v>8</v>
      </c>
      <c r="V153" s="5"/>
      <c r="W153" s="24">
        <v>35581</v>
      </c>
      <c r="X153" s="25">
        <v>21.6</v>
      </c>
      <c r="Y153" s="25">
        <v>18.600000000000001</v>
      </c>
      <c r="Z153" s="25">
        <v>20.100000000000001</v>
      </c>
      <c r="AA153" s="25">
        <v>1.2</v>
      </c>
      <c r="AB153" s="25">
        <v>1014.6</v>
      </c>
      <c r="AC153" s="25">
        <v>1009.2</v>
      </c>
      <c r="AD153" s="26">
        <v>14</v>
      </c>
      <c r="AF153" s="5"/>
      <c r="AG153" s="24">
        <v>35946</v>
      </c>
      <c r="AH153" s="25">
        <v>23.8</v>
      </c>
      <c r="AI153" s="25">
        <v>15.8</v>
      </c>
      <c r="AJ153" s="25">
        <f t="shared" si="8"/>
        <v>19.8</v>
      </c>
      <c r="AK153" s="25">
        <v>0</v>
      </c>
      <c r="AL153" s="25">
        <v>1013.8</v>
      </c>
      <c r="AM153" s="25">
        <v>1012</v>
      </c>
      <c r="AN153" s="26">
        <v>36</v>
      </c>
      <c r="AP153" s="5"/>
      <c r="AQ153" s="24">
        <v>36311</v>
      </c>
      <c r="AR153" s="25">
        <v>23</v>
      </c>
      <c r="AS153" s="25">
        <v>18.399999999999999</v>
      </c>
      <c r="AT153" s="25">
        <v>20.7</v>
      </c>
      <c r="AU153" s="25">
        <v>0.1</v>
      </c>
      <c r="AV153" s="25">
        <v>1017.7</v>
      </c>
      <c r="AW153" s="25">
        <v>1015.9</v>
      </c>
      <c r="AX153" s="35">
        <v>6</v>
      </c>
    </row>
    <row r="154" spans="2:50" x14ac:dyDescent="0.25">
      <c r="B154" s="5" t="s">
        <v>10</v>
      </c>
      <c r="C154" s="21">
        <v>34851</v>
      </c>
      <c r="D154" s="22">
        <v>21.6</v>
      </c>
      <c r="E154" s="22">
        <v>14.6</v>
      </c>
      <c r="F154" s="22">
        <f t="shared" si="9"/>
        <v>18.100000000000001</v>
      </c>
      <c r="G154" s="22">
        <v>0</v>
      </c>
      <c r="H154" s="22">
        <v>1019.6</v>
      </c>
      <c r="I154" s="22">
        <v>1017.8</v>
      </c>
      <c r="J154" s="23">
        <v>30</v>
      </c>
      <c r="L154" s="5"/>
      <c r="M154" s="24">
        <v>35216</v>
      </c>
      <c r="N154" s="25">
        <v>22.4</v>
      </c>
      <c r="O154" s="25">
        <v>16.2</v>
      </c>
      <c r="P154" s="25">
        <f t="shared" si="10"/>
        <v>19.299999999999997</v>
      </c>
      <c r="Q154" s="25">
        <v>0</v>
      </c>
      <c r="R154" s="25">
        <v>1022.6</v>
      </c>
      <c r="S154" s="25">
        <v>1021</v>
      </c>
      <c r="T154" s="26">
        <v>12</v>
      </c>
      <c r="V154" s="5" t="s">
        <v>10</v>
      </c>
      <c r="W154" s="21">
        <v>35582</v>
      </c>
      <c r="X154" s="22">
        <v>23.4</v>
      </c>
      <c r="Y154" s="22">
        <v>15.8</v>
      </c>
      <c r="Z154" s="22">
        <v>19.600000000000001</v>
      </c>
      <c r="AA154" s="22">
        <v>2.2000000000000002</v>
      </c>
      <c r="AB154" s="22">
        <v>1009.2</v>
      </c>
      <c r="AC154" s="22">
        <v>1002.6</v>
      </c>
      <c r="AD154" s="23">
        <v>36</v>
      </c>
      <c r="AF154" s="5" t="s">
        <v>10</v>
      </c>
      <c r="AG154" s="21">
        <v>35947</v>
      </c>
      <c r="AH154" s="36">
        <v>22</v>
      </c>
      <c r="AI154" s="36">
        <v>18.399999999999999</v>
      </c>
      <c r="AJ154" s="36">
        <f>(AH154+AI154)/2</f>
        <v>20.2</v>
      </c>
      <c r="AK154" s="36">
        <v>0</v>
      </c>
      <c r="AL154" s="36">
        <v>1014.6</v>
      </c>
      <c r="AM154" s="36">
        <v>1013.2</v>
      </c>
      <c r="AN154" s="43">
        <v>21</v>
      </c>
      <c r="AP154" s="5" t="s">
        <v>10</v>
      </c>
      <c r="AQ154" s="21">
        <v>36312</v>
      </c>
      <c r="AR154" s="28">
        <v>22.6</v>
      </c>
      <c r="AS154" s="28">
        <v>19.2</v>
      </c>
      <c r="AT154" s="28">
        <v>20.9</v>
      </c>
      <c r="AU154" s="28">
        <v>0</v>
      </c>
      <c r="AV154" s="28">
        <v>1018</v>
      </c>
      <c r="AW154" s="28">
        <v>1014.6</v>
      </c>
      <c r="AX154" s="34">
        <v>6</v>
      </c>
    </row>
    <row r="155" spans="2:50" x14ac:dyDescent="0.25">
      <c r="B155" s="5"/>
      <c r="C155" s="21">
        <v>34852</v>
      </c>
      <c r="D155" s="22">
        <v>19.600000000000001</v>
      </c>
      <c r="E155" s="22">
        <v>15.8</v>
      </c>
      <c r="F155" s="22">
        <f t="shared" si="9"/>
        <v>17.700000000000003</v>
      </c>
      <c r="G155" s="22">
        <v>0</v>
      </c>
      <c r="H155" s="22">
        <v>1020.2</v>
      </c>
      <c r="I155" s="22">
        <v>1018.6</v>
      </c>
      <c r="J155" s="23">
        <v>18</v>
      </c>
      <c r="L155" s="5" t="s">
        <v>10</v>
      </c>
      <c r="M155" s="21">
        <v>35217</v>
      </c>
      <c r="N155" s="22">
        <v>22.4</v>
      </c>
      <c r="O155" s="22">
        <v>17.399999999999999</v>
      </c>
      <c r="P155" s="22">
        <f t="shared" si="10"/>
        <v>19.899999999999999</v>
      </c>
      <c r="Q155" s="22">
        <v>9.8000000000000007</v>
      </c>
      <c r="R155" s="22">
        <v>1021.9</v>
      </c>
      <c r="S155" s="22">
        <v>1018.6</v>
      </c>
      <c r="T155" s="23">
        <v>7</v>
      </c>
      <c r="V155" s="5"/>
      <c r="W155" s="21">
        <v>35583</v>
      </c>
      <c r="X155" s="22">
        <v>23.4</v>
      </c>
      <c r="Y155" s="22">
        <v>17.399999999999999</v>
      </c>
      <c r="Z155" s="22">
        <v>20.399999999999999</v>
      </c>
      <c r="AA155" s="22">
        <v>0</v>
      </c>
      <c r="AB155" s="22">
        <v>1013.2</v>
      </c>
      <c r="AC155" s="22">
        <v>1006.6</v>
      </c>
      <c r="AD155" s="23">
        <v>18</v>
      </c>
      <c r="AF155" s="5"/>
      <c r="AG155" s="21">
        <v>35948</v>
      </c>
      <c r="AH155" s="28">
        <v>24.2</v>
      </c>
      <c r="AI155" s="28">
        <v>18.2</v>
      </c>
      <c r="AJ155" s="28">
        <f t="shared" ref="AJ155:AJ183" si="11">(AH155+AI155)/2</f>
        <v>21.2</v>
      </c>
      <c r="AK155" s="28">
        <v>0</v>
      </c>
      <c r="AL155" s="28">
        <v>1013.8</v>
      </c>
      <c r="AM155" s="28">
        <v>1011.9</v>
      </c>
      <c r="AN155" s="29">
        <v>12</v>
      </c>
      <c r="AP155" s="5"/>
      <c r="AQ155" s="21">
        <v>36313</v>
      </c>
      <c r="AR155" s="28">
        <v>31.6</v>
      </c>
      <c r="AS155" s="28">
        <v>20.399999999999999</v>
      </c>
      <c r="AT155" s="28">
        <v>26</v>
      </c>
      <c r="AU155" s="28">
        <v>0</v>
      </c>
      <c r="AV155" s="28">
        <v>1015.9</v>
      </c>
      <c r="AW155" s="28">
        <v>1013.2</v>
      </c>
      <c r="AX155" s="34">
        <v>36</v>
      </c>
    </row>
    <row r="156" spans="2:50" x14ac:dyDescent="0.25">
      <c r="B156" s="5"/>
      <c r="C156" s="21">
        <v>34853</v>
      </c>
      <c r="D156" s="22">
        <v>22</v>
      </c>
      <c r="E156" s="22">
        <v>16.600000000000001</v>
      </c>
      <c r="F156" s="22">
        <f t="shared" si="9"/>
        <v>19.3</v>
      </c>
      <c r="G156" s="22">
        <v>0</v>
      </c>
      <c r="H156" s="22">
        <v>1020</v>
      </c>
      <c r="I156" s="22">
        <v>1018.6</v>
      </c>
      <c r="J156" s="23">
        <v>18</v>
      </c>
      <c r="L156" s="5"/>
      <c r="M156" s="21">
        <v>35218</v>
      </c>
      <c r="N156" s="22">
        <v>19.2</v>
      </c>
      <c r="O156" s="22">
        <v>14.4</v>
      </c>
      <c r="P156" s="22">
        <f t="shared" si="10"/>
        <v>16.8</v>
      </c>
      <c r="Q156" s="22">
        <v>52.8</v>
      </c>
      <c r="R156" s="22">
        <v>1018.6</v>
      </c>
      <c r="S156" s="22">
        <v>1014.6</v>
      </c>
      <c r="T156" s="23">
        <v>32</v>
      </c>
      <c r="V156" s="5"/>
      <c r="W156" s="21">
        <v>35584</v>
      </c>
      <c r="X156" s="22">
        <v>24.6</v>
      </c>
      <c r="Y156" s="22">
        <v>17.8</v>
      </c>
      <c r="Z156" s="22">
        <v>21.2</v>
      </c>
      <c r="AA156" s="22">
        <v>0</v>
      </c>
      <c r="AB156" s="22">
        <v>1015.2</v>
      </c>
      <c r="AC156" s="22">
        <v>1013.2</v>
      </c>
      <c r="AD156" s="23">
        <v>24</v>
      </c>
      <c r="AF156" s="5"/>
      <c r="AG156" s="21">
        <v>35949</v>
      </c>
      <c r="AH156" s="28">
        <v>23.6</v>
      </c>
      <c r="AI156" s="28">
        <v>19.399999999999999</v>
      </c>
      <c r="AJ156" s="28">
        <f t="shared" si="11"/>
        <v>21.5</v>
      </c>
      <c r="AK156" s="28">
        <v>0.1</v>
      </c>
      <c r="AL156" s="28">
        <v>1014.6</v>
      </c>
      <c r="AM156" s="28">
        <v>1011.9</v>
      </c>
      <c r="AN156" s="29">
        <v>22</v>
      </c>
      <c r="AP156" s="5"/>
      <c r="AQ156" s="21">
        <v>36314</v>
      </c>
      <c r="AR156" s="28">
        <v>28.6</v>
      </c>
      <c r="AS156" s="28">
        <v>20.8</v>
      </c>
      <c r="AT156" s="28">
        <v>24.700000000000003</v>
      </c>
      <c r="AU156" s="28">
        <v>0</v>
      </c>
      <c r="AV156" s="28">
        <v>1017.2</v>
      </c>
      <c r="AW156" s="28">
        <v>1011.9</v>
      </c>
      <c r="AX156" s="34">
        <v>40</v>
      </c>
    </row>
    <row r="157" spans="2:50" x14ac:dyDescent="0.25">
      <c r="B157" s="5"/>
      <c r="C157" s="21">
        <v>34854</v>
      </c>
      <c r="D157" s="22">
        <v>22.8</v>
      </c>
      <c r="E157" s="22">
        <v>16.8</v>
      </c>
      <c r="F157" s="22">
        <f t="shared" si="9"/>
        <v>19.8</v>
      </c>
      <c r="G157" s="22">
        <v>0</v>
      </c>
      <c r="H157" s="22">
        <v>1022</v>
      </c>
      <c r="I157" s="22">
        <v>1020.4</v>
      </c>
      <c r="J157" s="23">
        <v>18</v>
      </c>
      <c r="L157" s="5"/>
      <c r="M157" s="21">
        <v>35219</v>
      </c>
      <c r="N157" s="22">
        <v>22.6</v>
      </c>
      <c r="O157" s="22">
        <v>13.8</v>
      </c>
      <c r="P157" s="22">
        <f t="shared" si="10"/>
        <v>18.200000000000003</v>
      </c>
      <c r="Q157" s="22">
        <v>0</v>
      </c>
      <c r="R157" s="22">
        <v>1019.9</v>
      </c>
      <c r="S157" s="22">
        <v>1014</v>
      </c>
      <c r="T157" s="23">
        <v>18</v>
      </c>
      <c r="V157" s="5"/>
      <c r="W157" s="21">
        <v>35585</v>
      </c>
      <c r="X157" s="22">
        <v>21.2</v>
      </c>
      <c r="Y157" s="22">
        <v>17.600000000000001</v>
      </c>
      <c r="Z157" s="22">
        <v>19.399999999999999</v>
      </c>
      <c r="AA157" s="22">
        <v>11.2</v>
      </c>
      <c r="AB157" s="22">
        <v>1014</v>
      </c>
      <c r="AC157" s="22">
        <v>1006.6</v>
      </c>
      <c r="AD157" s="23">
        <v>42</v>
      </c>
      <c r="AF157" s="5"/>
      <c r="AG157" s="21">
        <v>35950</v>
      </c>
      <c r="AH157" s="28">
        <v>29.4</v>
      </c>
      <c r="AI157" s="28">
        <v>21.6</v>
      </c>
      <c r="AJ157" s="28">
        <f t="shared" si="11"/>
        <v>25.5</v>
      </c>
      <c r="AK157" s="28">
        <v>0</v>
      </c>
      <c r="AL157" s="28">
        <v>1013.8</v>
      </c>
      <c r="AM157" s="28">
        <v>1011.9</v>
      </c>
      <c r="AN157" s="29">
        <v>36</v>
      </c>
      <c r="AP157" s="5"/>
      <c r="AQ157" s="21">
        <v>36315</v>
      </c>
      <c r="AR157" s="28">
        <v>21.4</v>
      </c>
      <c r="AS157" s="28">
        <v>18.600000000000001</v>
      </c>
      <c r="AT157" s="28">
        <v>20</v>
      </c>
      <c r="AU157" s="28">
        <v>0</v>
      </c>
      <c r="AV157" s="28">
        <v>1019</v>
      </c>
      <c r="AW157" s="28">
        <v>1014.6</v>
      </c>
      <c r="AX157" s="34">
        <v>24</v>
      </c>
    </row>
    <row r="158" spans="2:50" x14ac:dyDescent="0.25">
      <c r="B158" s="5"/>
      <c r="C158" s="21">
        <v>34855</v>
      </c>
      <c r="D158" s="22">
        <v>22</v>
      </c>
      <c r="E158" s="22">
        <v>17</v>
      </c>
      <c r="F158" s="22">
        <f t="shared" si="9"/>
        <v>19.5</v>
      </c>
      <c r="G158" s="22">
        <v>0</v>
      </c>
      <c r="H158" s="22">
        <v>1022.6</v>
      </c>
      <c r="I158" s="22">
        <v>1020.6</v>
      </c>
      <c r="J158" s="23">
        <v>24</v>
      </c>
      <c r="L158" s="5"/>
      <c r="M158" s="21">
        <v>35220</v>
      </c>
      <c r="N158" s="22">
        <v>24.8</v>
      </c>
      <c r="O158" s="22">
        <v>16.600000000000001</v>
      </c>
      <c r="P158" s="22">
        <f t="shared" si="10"/>
        <v>20.700000000000003</v>
      </c>
      <c r="Q158" s="22">
        <v>0</v>
      </c>
      <c r="R158" s="22">
        <v>1022.1</v>
      </c>
      <c r="S158" s="22">
        <v>1019.9</v>
      </c>
      <c r="T158" s="23">
        <v>26</v>
      </c>
      <c r="V158" s="5"/>
      <c r="W158" s="21">
        <v>35586</v>
      </c>
      <c r="X158" s="22">
        <v>25.6</v>
      </c>
      <c r="Y158" s="22">
        <v>17.399999999999999</v>
      </c>
      <c r="Z158" s="22">
        <v>21.5</v>
      </c>
      <c r="AA158" s="22">
        <v>0.1</v>
      </c>
      <c r="AB158" s="22">
        <v>1007.9</v>
      </c>
      <c r="AC158" s="22">
        <v>1004.6</v>
      </c>
      <c r="AD158" s="23">
        <v>46</v>
      </c>
      <c r="AF158" s="5"/>
      <c r="AG158" s="21">
        <v>35951</v>
      </c>
      <c r="AH158" s="28">
        <v>26.8</v>
      </c>
      <c r="AI158" s="28">
        <v>20.8</v>
      </c>
      <c r="AJ158" s="28">
        <f t="shared" si="11"/>
        <v>23.8</v>
      </c>
      <c r="AK158" s="28">
        <v>4.8</v>
      </c>
      <c r="AL158" s="28">
        <v>1011.9</v>
      </c>
      <c r="AM158" s="28">
        <v>1009.2</v>
      </c>
      <c r="AN158" s="29">
        <v>45</v>
      </c>
      <c r="AP158" s="5"/>
      <c r="AQ158" s="21">
        <v>36316</v>
      </c>
      <c r="AR158" s="28">
        <v>23.6</v>
      </c>
      <c r="AS158" s="28">
        <v>17.600000000000001</v>
      </c>
      <c r="AT158" s="28">
        <v>20.6</v>
      </c>
      <c r="AU158" s="28">
        <v>0</v>
      </c>
      <c r="AV158" s="28">
        <v>1014.6</v>
      </c>
      <c r="AW158" s="28">
        <v>1007.9</v>
      </c>
      <c r="AX158" s="34">
        <v>36</v>
      </c>
    </row>
    <row r="159" spans="2:50" x14ac:dyDescent="0.25">
      <c r="B159" s="5"/>
      <c r="C159" s="21">
        <v>34856</v>
      </c>
      <c r="D159" s="22">
        <v>21.8</v>
      </c>
      <c r="E159" s="22">
        <v>15.6</v>
      </c>
      <c r="F159" s="22">
        <f t="shared" si="9"/>
        <v>18.7</v>
      </c>
      <c r="G159" s="22">
        <v>0</v>
      </c>
      <c r="H159" s="22">
        <v>1020.6</v>
      </c>
      <c r="I159" s="22">
        <v>1018.9</v>
      </c>
      <c r="J159" s="23">
        <v>30</v>
      </c>
      <c r="L159" s="5"/>
      <c r="M159" s="21">
        <v>35221</v>
      </c>
      <c r="N159" s="22">
        <v>26.6</v>
      </c>
      <c r="O159" s="22">
        <v>17.600000000000001</v>
      </c>
      <c r="P159" s="22">
        <f t="shared" si="10"/>
        <v>22.1</v>
      </c>
      <c r="Q159" s="22">
        <v>0</v>
      </c>
      <c r="R159" s="22">
        <v>1023</v>
      </c>
      <c r="S159" s="22">
        <v>1021.6</v>
      </c>
      <c r="T159" s="23">
        <v>18</v>
      </c>
      <c r="V159" s="5"/>
      <c r="W159" s="21">
        <v>35587</v>
      </c>
      <c r="X159" s="22">
        <v>21.2</v>
      </c>
      <c r="Y159" s="22">
        <v>18.2</v>
      </c>
      <c r="Z159" s="22">
        <v>19.7</v>
      </c>
      <c r="AA159" s="22">
        <v>0</v>
      </c>
      <c r="AB159" s="22">
        <v>1013.2</v>
      </c>
      <c r="AC159" s="22">
        <v>1007.9</v>
      </c>
      <c r="AD159" s="23">
        <v>21</v>
      </c>
      <c r="AF159" s="5"/>
      <c r="AG159" s="21">
        <v>35952</v>
      </c>
      <c r="AH159" s="28">
        <v>22</v>
      </c>
      <c r="AI159" s="28">
        <v>17.2</v>
      </c>
      <c r="AJ159" s="28">
        <f t="shared" si="11"/>
        <v>19.600000000000001</v>
      </c>
      <c r="AK159" s="28">
        <v>0.4</v>
      </c>
      <c r="AL159" s="28">
        <v>1014.6</v>
      </c>
      <c r="AM159" s="28">
        <v>1011.2</v>
      </c>
      <c r="AN159" s="29">
        <v>31</v>
      </c>
      <c r="AP159" s="5"/>
      <c r="AQ159" s="21">
        <v>36317</v>
      </c>
      <c r="AR159" s="28">
        <v>19.600000000000001</v>
      </c>
      <c r="AS159" s="28">
        <v>17.2</v>
      </c>
      <c r="AT159" s="28">
        <v>18.399999999999999</v>
      </c>
      <c r="AU159" s="28">
        <v>0.1</v>
      </c>
      <c r="AV159" s="28">
        <v>1013.4</v>
      </c>
      <c r="AW159" s="28">
        <v>1009.2</v>
      </c>
      <c r="AX159" s="34">
        <v>42</v>
      </c>
    </row>
    <row r="160" spans="2:50" x14ac:dyDescent="0.25">
      <c r="B160" s="5"/>
      <c r="C160" s="21">
        <v>34857</v>
      </c>
      <c r="D160" s="22">
        <v>22.6</v>
      </c>
      <c r="E160" s="22">
        <v>17</v>
      </c>
      <c r="F160" s="22">
        <f t="shared" si="9"/>
        <v>19.8</v>
      </c>
      <c r="G160" s="22">
        <v>0</v>
      </c>
      <c r="H160" s="22">
        <v>1019.4</v>
      </c>
      <c r="I160" s="22">
        <v>1017.6</v>
      </c>
      <c r="J160" s="23">
        <v>32</v>
      </c>
      <c r="L160" s="5"/>
      <c r="M160" s="21">
        <v>35222</v>
      </c>
      <c r="N160" s="22">
        <v>26.8</v>
      </c>
      <c r="O160" s="22">
        <v>18.8</v>
      </c>
      <c r="P160" s="22">
        <f t="shared" si="10"/>
        <v>22.8</v>
      </c>
      <c r="Q160" s="22">
        <v>0</v>
      </c>
      <c r="R160" s="22">
        <v>1022.2</v>
      </c>
      <c r="S160" s="22">
        <v>1021</v>
      </c>
      <c r="T160" s="23">
        <v>0</v>
      </c>
      <c r="V160" s="5"/>
      <c r="W160" s="21">
        <v>35588</v>
      </c>
      <c r="X160" s="22">
        <v>23</v>
      </c>
      <c r="Y160" s="22">
        <v>18.600000000000001</v>
      </c>
      <c r="Z160" s="22">
        <v>20.8</v>
      </c>
      <c r="AA160" s="22">
        <v>0</v>
      </c>
      <c r="AB160" s="22">
        <v>1015.2</v>
      </c>
      <c r="AC160" s="22">
        <v>1011.9</v>
      </c>
      <c r="AD160" s="23">
        <v>21</v>
      </c>
      <c r="AF160" s="5"/>
      <c r="AG160" s="21">
        <v>35953</v>
      </c>
      <c r="AH160" s="28">
        <v>22.6</v>
      </c>
      <c r="AI160" s="28">
        <v>18.399999999999999</v>
      </c>
      <c r="AJ160" s="28">
        <f t="shared" si="11"/>
        <v>20.5</v>
      </c>
      <c r="AK160" s="28">
        <v>0.2</v>
      </c>
      <c r="AL160" s="28">
        <v>1018.6</v>
      </c>
      <c r="AM160" s="28">
        <v>1014.6</v>
      </c>
      <c r="AN160" s="29">
        <v>8</v>
      </c>
      <c r="AP160" s="5"/>
      <c r="AQ160" s="21">
        <v>36318</v>
      </c>
      <c r="AR160" s="28">
        <v>21</v>
      </c>
      <c r="AS160" s="28">
        <v>17</v>
      </c>
      <c r="AT160" s="28">
        <v>19</v>
      </c>
      <c r="AU160" s="28">
        <v>0.1</v>
      </c>
      <c r="AV160" s="28">
        <v>1017.2</v>
      </c>
      <c r="AW160" s="28">
        <v>1013.4</v>
      </c>
      <c r="AX160" s="34">
        <v>0</v>
      </c>
    </row>
    <row r="161" spans="2:50" x14ac:dyDescent="0.25">
      <c r="B161" s="5"/>
      <c r="C161" s="21">
        <v>34858</v>
      </c>
      <c r="D161" s="22">
        <v>22</v>
      </c>
      <c r="E161" s="22">
        <v>18.2</v>
      </c>
      <c r="F161" s="22">
        <f t="shared" si="9"/>
        <v>20.100000000000001</v>
      </c>
      <c r="G161" s="22">
        <v>0</v>
      </c>
      <c r="H161" s="22">
        <v>1019.4</v>
      </c>
      <c r="I161" s="22">
        <v>1015.4</v>
      </c>
      <c r="J161" s="23">
        <v>22</v>
      </c>
      <c r="L161" s="5"/>
      <c r="M161" s="21">
        <v>35223</v>
      </c>
      <c r="N161" s="22">
        <v>24.6</v>
      </c>
      <c r="O161" s="22">
        <v>18.8</v>
      </c>
      <c r="P161" s="22">
        <f t="shared" si="10"/>
        <v>21.700000000000003</v>
      </c>
      <c r="Q161" s="22">
        <v>0</v>
      </c>
      <c r="R161" s="22">
        <v>1022.2</v>
      </c>
      <c r="S161" s="22">
        <v>1019.9</v>
      </c>
      <c r="T161" s="23">
        <v>18</v>
      </c>
      <c r="V161" s="5"/>
      <c r="W161" s="21">
        <v>35589</v>
      </c>
      <c r="X161" s="22">
        <v>23.2</v>
      </c>
      <c r="Y161" s="22">
        <v>20</v>
      </c>
      <c r="Z161" s="22">
        <v>21.6</v>
      </c>
      <c r="AA161" s="22">
        <v>0</v>
      </c>
      <c r="AB161" s="22">
        <v>1018.6</v>
      </c>
      <c r="AC161" s="22">
        <v>1015.2</v>
      </c>
      <c r="AD161" s="23">
        <v>16</v>
      </c>
      <c r="AF161" s="5"/>
      <c r="AG161" s="21">
        <v>35954</v>
      </c>
      <c r="AH161" s="28">
        <v>23</v>
      </c>
      <c r="AI161" s="28">
        <v>19.8</v>
      </c>
      <c r="AJ161" s="28">
        <f t="shared" si="11"/>
        <v>21.4</v>
      </c>
      <c r="AK161" s="28">
        <v>0</v>
      </c>
      <c r="AL161" s="28">
        <v>1020.6</v>
      </c>
      <c r="AM161" s="28">
        <v>1018.6</v>
      </c>
      <c r="AN161" s="29">
        <v>42</v>
      </c>
      <c r="AP161" s="5"/>
      <c r="AQ161" s="21">
        <v>36319</v>
      </c>
      <c r="AR161" s="28">
        <v>21.6</v>
      </c>
      <c r="AS161" s="28">
        <v>16.399999999999999</v>
      </c>
      <c r="AT161" s="28">
        <v>19</v>
      </c>
      <c r="AU161" s="28">
        <v>0</v>
      </c>
      <c r="AV161" s="28">
        <v>1022.6</v>
      </c>
      <c r="AW161" s="28">
        <v>1017.2</v>
      </c>
      <c r="AX161" s="34">
        <v>14</v>
      </c>
    </row>
    <row r="162" spans="2:50" x14ac:dyDescent="0.25">
      <c r="B162" s="5"/>
      <c r="C162" s="21">
        <v>34859</v>
      </c>
      <c r="D162" s="22">
        <v>19.600000000000001</v>
      </c>
      <c r="E162" s="22">
        <v>17.399999999999999</v>
      </c>
      <c r="F162" s="22">
        <f t="shared" si="9"/>
        <v>18.5</v>
      </c>
      <c r="G162" s="22">
        <v>12.4</v>
      </c>
      <c r="H162" s="22">
        <v>1017.9</v>
      </c>
      <c r="I162" s="22">
        <v>1015.4</v>
      </c>
      <c r="J162" s="23">
        <v>8</v>
      </c>
      <c r="L162" s="5"/>
      <c r="M162" s="21">
        <v>35224</v>
      </c>
      <c r="N162" s="22">
        <v>24.2</v>
      </c>
      <c r="O162" s="22">
        <v>18.2</v>
      </c>
      <c r="P162" s="22">
        <f t="shared" si="10"/>
        <v>21.2</v>
      </c>
      <c r="Q162" s="22">
        <v>0</v>
      </c>
      <c r="R162" s="22">
        <v>1022.6</v>
      </c>
      <c r="S162" s="22">
        <v>1021.2</v>
      </c>
      <c r="T162" s="23">
        <v>10</v>
      </c>
      <c r="V162" s="5"/>
      <c r="W162" s="21">
        <v>35590</v>
      </c>
      <c r="X162" s="22">
        <v>24.2</v>
      </c>
      <c r="Y162" s="22">
        <v>19.600000000000001</v>
      </c>
      <c r="Z162" s="22">
        <v>21.9</v>
      </c>
      <c r="AA162" s="22">
        <v>0</v>
      </c>
      <c r="AB162" s="22">
        <v>1020.4</v>
      </c>
      <c r="AC162" s="22">
        <v>1017.2</v>
      </c>
      <c r="AD162" s="23">
        <v>16</v>
      </c>
      <c r="AF162" s="5"/>
      <c r="AG162" s="21">
        <v>35955</v>
      </c>
      <c r="AH162" s="28">
        <v>24.2</v>
      </c>
      <c r="AI162" s="28">
        <v>19.8</v>
      </c>
      <c r="AJ162" s="28">
        <f t="shared" si="11"/>
        <v>22</v>
      </c>
      <c r="AK162" s="28">
        <v>0</v>
      </c>
      <c r="AL162" s="28">
        <v>1019.2</v>
      </c>
      <c r="AM162" s="28">
        <v>1013.2</v>
      </c>
      <c r="AN162" s="29">
        <v>26</v>
      </c>
      <c r="AP162" s="5"/>
      <c r="AQ162" s="21">
        <v>36320</v>
      </c>
      <c r="AR162" s="28">
        <v>21</v>
      </c>
      <c r="AS162" s="28">
        <v>17.600000000000001</v>
      </c>
      <c r="AT162" s="28">
        <v>19.3</v>
      </c>
      <c r="AU162" s="28">
        <v>11.1</v>
      </c>
      <c r="AV162" s="28">
        <v>1022.6</v>
      </c>
      <c r="AW162" s="28">
        <v>1019</v>
      </c>
      <c r="AX162" s="34">
        <v>22</v>
      </c>
    </row>
    <row r="163" spans="2:50" x14ac:dyDescent="0.25">
      <c r="B163" s="5"/>
      <c r="C163" s="21">
        <v>34860</v>
      </c>
      <c r="D163" s="22">
        <v>20.8</v>
      </c>
      <c r="E163" s="22">
        <v>16.399999999999999</v>
      </c>
      <c r="F163" s="22">
        <f t="shared" si="9"/>
        <v>18.600000000000001</v>
      </c>
      <c r="G163" s="22">
        <v>0.9</v>
      </c>
      <c r="H163" s="22">
        <v>1018.6</v>
      </c>
      <c r="I163" s="22">
        <v>1017.2</v>
      </c>
      <c r="J163" s="23">
        <v>36</v>
      </c>
      <c r="L163" s="5"/>
      <c r="M163" s="21">
        <v>35225</v>
      </c>
      <c r="N163" s="22">
        <v>24.6</v>
      </c>
      <c r="O163" s="22">
        <v>19.2</v>
      </c>
      <c r="P163" s="22">
        <f t="shared" si="10"/>
        <v>21.9</v>
      </c>
      <c r="Q163" s="22">
        <v>0</v>
      </c>
      <c r="R163" s="22">
        <v>1022.4</v>
      </c>
      <c r="S163" s="22">
        <v>1020.5</v>
      </c>
      <c r="T163" s="23">
        <v>6</v>
      </c>
      <c r="V163" s="5"/>
      <c r="W163" s="21">
        <v>35591</v>
      </c>
      <c r="X163" s="22">
        <v>24</v>
      </c>
      <c r="Y163" s="22">
        <v>18.2</v>
      </c>
      <c r="Z163" s="22">
        <v>21.1</v>
      </c>
      <c r="AA163" s="22">
        <v>0.1</v>
      </c>
      <c r="AB163" s="22">
        <v>1017.2</v>
      </c>
      <c r="AC163" s="22">
        <v>1011.9</v>
      </c>
      <c r="AD163" s="23">
        <v>26</v>
      </c>
      <c r="AF163" s="5"/>
      <c r="AG163" s="21">
        <v>35956</v>
      </c>
      <c r="AH163" s="28">
        <v>22.8</v>
      </c>
      <c r="AI163" s="28">
        <v>20</v>
      </c>
      <c r="AJ163" s="28">
        <f t="shared" si="11"/>
        <v>21.4</v>
      </c>
      <c r="AK163" s="28">
        <v>0.1</v>
      </c>
      <c r="AL163" s="28">
        <v>1013.2</v>
      </c>
      <c r="AM163" s="28">
        <v>1010.2</v>
      </c>
      <c r="AN163" s="29">
        <v>22</v>
      </c>
      <c r="AP163" s="5"/>
      <c r="AQ163" s="21">
        <v>36321</v>
      </c>
      <c r="AR163" s="28">
        <v>22.6</v>
      </c>
      <c r="AS163" s="28">
        <v>16.399999999999999</v>
      </c>
      <c r="AT163" s="28">
        <v>19.5</v>
      </c>
      <c r="AU163" s="28">
        <v>0</v>
      </c>
      <c r="AV163" s="28">
        <v>1019.9</v>
      </c>
      <c r="AW163" s="28">
        <v>1018</v>
      </c>
      <c r="AX163" s="34">
        <v>18</v>
      </c>
    </row>
    <row r="164" spans="2:50" x14ac:dyDescent="0.25">
      <c r="B164" s="5"/>
      <c r="C164" s="21">
        <v>34861</v>
      </c>
      <c r="D164" s="22">
        <v>18.600000000000001</v>
      </c>
      <c r="E164" s="22">
        <v>17</v>
      </c>
      <c r="F164" s="22">
        <f t="shared" si="9"/>
        <v>17.8</v>
      </c>
      <c r="G164" s="22">
        <v>4.8</v>
      </c>
      <c r="H164" s="22">
        <v>1017.2</v>
      </c>
      <c r="I164" s="22">
        <v>1013.8</v>
      </c>
      <c r="J164" s="23">
        <v>36</v>
      </c>
      <c r="L164" s="5"/>
      <c r="M164" s="21">
        <v>35226</v>
      </c>
      <c r="N164" s="22">
        <v>25</v>
      </c>
      <c r="O164" s="22">
        <v>18.399999999999999</v>
      </c>
      <c r="P164" s="22">
        <f t="shared" si="10"/>
        <v>21.7</v>
      </c>
      <c r="Q164" s="22">
        <v>0</v>
      </c>
      <c r="R164" s="22">
        <v>1022.7</v>
      </c>
      <c r="S164" s="22">
        <v>1021</v>
      </c>
      <c r="T164" s="23">
        <v>12</v>
      </c>
      <c r="V164" s="5"/>
      <c r="W164" s="21">
        <v>35592</v>
      </c>
      <c r="X164" s="22">
        <v>29</v>
      </c>
      <c r="Y164" s="22">
        <v>21</v>
      </c>
      <c r="Z164" s="22">
        <v>25</v>
      </c>
      <c r="AA164" s="22">
        <v>0</v>
      </c>
      <c r="AB164" s="22">
        <v>1011.9</v>
      </c>
      <c r="AC164" s="22">
        <v>1009.2</v>
      </c>
      <c r="AD164" s="23">
        <v>24</v>
      </c>
      <c r="AF164" s="5"/>
      <c r="AG164" s="21">
        <v>35957</v>
      </c>
      <c r="AH164" s="28">
        <v>23.6</v>
      </c>
      <c r="AI164" s="28">
        <v>15.4</v>
      </c>
      <c r="AJ164" s="28">
        <f t="shared" si="11"/>
        <v>19.5</v>
      </c>
      <c r="AK164" s="28">
        <v>0.1</v>
      </c>
      <c r="AL164" s="28">
        <v>1015.9</v>
      </c>
      <c r="AM164" s="28">
        <v>1011.2</v>
      </c>
      <c r="AN164" s="29">
        <v>42</v>
      </c>
      <c r="AP164" s="5"/>
      <c r="AQ164" s="21">
        <v>36322</v>
      </c>
      <c r="AR164" s="28">
        <v>24</v>
      </c>
      <c r="AS164" s="28">
        <v>17</v>
      </c>
      <c r="AT164" s="28">
        <v>20.5</v>
      </c>
      <c r="AU164" s="28">
        <v>0</v>
      </c>
      <c r="AV164" s="28">
        <v>1019.2</v>
      </c>
      <c r="AW164" s="28">
        <v>1017.2</v>
      </c>
      <c r="AX164" s="34">
        <v>17</v>
      </c>
    </row>
    <row r="165" spans="2:50" x14ac:dyDescent="0.25">
      <c r="B165" s="5"/>
      <c r="C165" s="21">
        <v>34862</v>
      </c>
      <c r="D165" s="22">
        <v>17.600000000000001</v>
      </c>
      <c r="E165" s="22">
        <v>15.2</v>
      </c>
      <c r="F165" s="22">
        <f t="shared" si="9"/>
        <v>16.399999999999999</v>
      </c>
      <c r="G165" s="22">
        <v>0.2</v>
      </c>
      <c r="H165" s="22">
        <v>1015.8</v>
      </c>
      <c r="I165" s="22">
        <v>1013.2</v>
      </c>
      <c r="J165" s="23">
        <v>30</v>
      </c>
      <c r="L165" s="5"/>
      <c r="M165" s="21">
        <v>35227</v>
      </c>
      <c r="N165" s="22">
        <v>26.8</v>
      </c>
      <c r="O165" s="22">
        <v>20.399999999999999</v>
      </c>
      <c r="P165" s="22">
        <f t="shared" si="10"/>
        <v>23.6</v>
      </c>
      <c r="Q165" s="22">
        <v>0</v>
      </c>
      <c r="R165" s="22">
        <v>1023.9</v>
      </c>
      <c r="S165" s="22">
        <v>1022.7</v>
      </c>
      <c r="T165" s="23">
        <v>4</v>
      </c>
      <c r="V165" s="5"/>
      <c r="W165" s="21">
        <v>35593</v>
      </c>
      <c r="X165" s="22">
        <v>26.2</v>
      </c>
      <c r="Y165" s="22">
        <v>21.4</v>
      </c>
      <c r="Z165" s="22">
        <v>23.8</v>
      </c>
      <c r="AA165" s="22">
        <v>0</v>
      </c>
      <c r="AB165" s="22">
        <v>1011.9</v>
      </c>
      <c r="AC165" s="22">
        <v>1009.6</v>
      </c>
      <c r="AD165" s="23">
        <v>0</v>
      </c>
      <c r="AF165" s="5"/>
      <c r="AG165" s="21">
        <v>35958</v>
      </c>
      <c r="AH165" s="28">
        <v>21</v>
      </c>
      <c r="AI165" s="28">
        <v>12.4</v>
      </c>
      <c r="AJ165" s="28">
        <f t="shared" si="11"/>
        <v>16.7</v>
      </c>
      <c r="AK165" s="28">
        <v>0</v>
      </c>
      <c r="AL165" s="28">
        <v>1021.2</v>
      </c>
      <c r="AM165" s="28">
        <v>1015.9</v>
      </c>
      <c r="AN165" s="29">
        <v>42</v>
      </c>
      <c r="AP165" s="5"/>
      <c r="AQ165" s="21">
        <v>36323</v>
      </c>
      <c r="AR165" s="28">
        <v>24.6</v>
      </c>
      <c r="AS165" s="28">
        <v>17.600000000000001</v>
      </c>
      <c r="AT165" s="28">
        <v>21.1</v>
      </c>
      <c r="AU165" s="28">
        <v>0.1</v>
      </c>
      <c r="AV165" s="28">
        <v>1019.2</v>
      </c>
      <c r="AW165" s="28">
        <v>1017.2</v>
      </c>
      <c r="AX165" s="34">
        <v>35</v>
      </c>
    </row>
    <row r="166" spans="2:50" x14ac:dyDescent="0.25">
      <c r="B166" s="5"/>
      <c r="C166" s="21">
        <v>34863</v>
      </c>
      <c r="D166" s="22">
        <v>21</v>
      </c>
      <c r="E166" s="22">
        <v>14.4</v>
      </c>
      <c r="F166" s="22">
        <f t="shared" si="9"/>
        <v>17.7</v>
      </c>
      <c r="G166" s="22">
        <v>0.1</v>
      </c>
      <c r="H166" s="22">
        <v>1018.2</v>
      </c>
      <c r="I166" s="22">
        <v>1015.8</v>
      </c>
      <c r="J166" s="23">
        <v>18</v>
      </c>
      <c r="L166" s="5"/>
      <c r="M166" s="21">
        <v>35228</v>
      </c>
      <c r="N166" s="22">
        <v>29.4</v>
      </c>
      <c r="O166" s="22">
        <v>22</v>
      </c>
      <c r="P166" s="22">
        <f t="shared" si="10"/>
        <v>25.7</v>
      </c>
      <c r="Q166" s="22">
        <v>0</v>
      </c>
      <c r="R166" s="22">
        <v>1023.6</v>
      </c>
      <c r="S166" s="22">
        <v>1022</v>
      </c>
      <c r="T166" s="23">
        <v>21</v>
      </c>
      <c r="V166" s="5"/>
      <c r="W166" s="21">
        <v>35594</v>
      </c>
      <c r="X166" s="22">
        <v>25.4</v>
      </c>
      <c r="Y166" s="22">
        <v>21.8</v>
      </c>
      <c r="Z166" s="22">
        <v>23.6</v>
      </c>
      <c r="AA166" s="22">
        <v>0</v>
      </c>
      <c r="AB166" s="22">
        <v>1009.6</v>
      </c>
      <c r="AC166" s="22">
        <v>1007.9</v>
      </c>
      <c r="AD166" s="23">
        <v>21</v>
      </c>
      <c r="AF166" s="5"/>
      <c r="AG166" s="21">
        <v>35959</v>
      </c>
      <c r="AH166" s="28">
        <v>22.2</v>
      </c>
      <c r="AI166" s="28">
        <v>16.2</v>
      </c>
      <c r="AJ166" s="28">
        <f t="shared" si="11"/>
        <v>19.2</v>
      </c>
      <c r="AK166" s="28">
        <v>0.1</v>
      </c>
      <c r="AL166" s="28">
        <v>1021.2</v>
      </c>
      <c r="AM166" s="28">
        <v>1015.9</v>
      </c>
      <c r="AN166" s="29">
        <v>32</v>
      </c>
      <c r="AP166" s="5"/>
      <c r="AQ166" s="21">
        <v>36324</v>
      </c>
      <c r="AR166" s="28">
        <v>24.8</v>
      </c>
      <c r="AS166" s="28">
        <v>19.600000000000001</v>
      </c>
      <c r="AT166" s="28">
        <v>22.200000000000003</v>
      </c>
      <c r="AU166" s="28">
        <v>0.2</v>
      </c>
      <c r="AV166" s="28">
        <v>1018.6</v>
      </c>
      <c r="AW166" s="28">
        <v>1016.8</v>
      </c>
      <c r="AX166" s="34">
        <v>0</v>
      </c>
    </row>
    <row r="167" spans="2:50" x14ac:dyDescent="0.25">
      <c r="B167" s="5"/>
      <c r="C167" s="21">
        <v>34864</v>
      </c>
      <c r="D167" s="22">
        <v>19.2</v>
      </c>
      <c r="E167" s="22">
        <v>17.8</v>
      </c>
      <c r="F167" s="22">
        <f t="shared" si="9"/>
        <v>18.5</v>
      </c>
      <c r="G167" s="22">
        <v>0.6</v>
      </c>
      <c r="H167" s="22">
        <v>1019.5</v>
      </c>
      <c r="I167" s="22">
        <v>1018.2</v>
      </c>
      <c r="J167" s="23">
        <v>22</v>
      </c>
      <c r="L167" s="5"/>
      <c r="M167" s="21">
        <v>35229</v>
      </c>
      <c r="N167" s="22">
        <v>29</v>
      </c>
      <c r="O167" s="22">
        <v>22.2</v>
      </c>
      <c r="P167" s="22">
        <f t="shared" si="10"/>
        <v>25.6</v>
      </c>
      <c r="Q167" s="22">
        <v>0</v>
      </c>
      <c r="R167" s="22">
        <v>1022</v>
      </c>
      <c r="S167" s="22">
        <v>1019.3</v>
      </c>
      <c r="T167" s="23">
        <v>24</v>
      </c>
      <c r="V167" s="5"/>
      <c r="W167" s="21">
        <v>35595</v>
      </c>
      <c r="X167" s="22">
        <v>26.2</v>
      </c>
      <c r="Y167" s="22">
        <v>22.4</v>
      </c>
      <c r="Z167" s="22">
        <v>24.3</v>
      </c>
      <c r="AA167" s="22">
        <v>0</v>
      </c>
      <c r="AB167" s="22">
        <v>1015.9</v>
      </c>
      <c r="AC167" s="22">
        <v>1009.2</v>
      </c>
      <c r="AD167" s="23">
        <v>10</v>
      </c>
      <c r="AF167" s="5"/>
      <c r="AG167" s="21">
        <v>35960</v>
      </c>
      <c r="AH167" s="28">
        <v>20.2</v>
      </c>
      <c r="AI167" s="28">
        <v>18</v>
      </c>
      <c r="AJ167" s="28">
        <f t="shared" si="11"/>
        <v>19.100000000000001</v>
      </c>
      <c r="AK167" s="28">
        <v>11.6</v>
      </c>
      <c r="AL167" s="28">
        <v>1016.8</v>
      </c>
      <c r="AM167" s="28">
        <v>1015.6</v>
      </c>
      <c r="AN167" s="29">
        <v>28</v>
      </c>
      <c r="AP167" s="5"/>
      <c r="AQ167" s="21">
        <v>36325</v>
      </c>
      <c r="AR167" s="28">
        <v>21.6</v>
      </c>
      <c r="AS167" s="28">
        <v>18.600000000000001</v>
      </c>
      <c r="AT167" s="28">
        <v>20.100000000000001</v>
      </c>
      <c r="AU167" s="28">
        <v>0.1</v>
      </c>
      <c r="AV167" s="28">
        <v>1018.9</v>
      </c>
      <c r="AW167" s="28">
        <v>1017.2</v>
      </c>
      <c r="AX167" s="34">
        <v>18</v>
      </c>
    </row>
    <row r="168" spans="2:50" x14ac:dyDescent="0.25">
      <c r="B168" s="5"/>
      <c r="C168" s="21">
        <v>34865</v>
      </c>
      <c r="D168" s="22">
        <v>19</v>
      </c>
      <c r="E168" s="22">
        <v>17</v>
      </c>
      <c r="F168" s="22">
        <f t="shared" si="9"/>
        <v>18</v>
      </c>
      <c r="G168" s="22">
        <v>0.4</v>
      </c>
      <c r="H168" s="22">
        <v>1019.9</v>
      </c>
      <c r="I168" s="22">
        <v>1019</v>
      </c>
      <c r="J168" s="23">
        <v>12</v>
      </c>
      <c r="L168" s="5"/>
      <c r="M168" s="21">
        <v>35230</v>
      </c>
      <c r="N168" s="22">
        <v>27.2</v>
      </c>
      <c r="O168" s="22">
        <v>21.8</v>
      </c>
      <c r="P168" s="22">
        <f t="shared" si="10"/>
        <v>24.5</v>
      </c>
      <c r="Q168" s="22">
        <v>0</v>
      </c>
      <c r="R168" s="22">
        <v>1019.9</v>
      </c>
      <c r="S168" s="22">
        <v>1018.6</v>
      </c>
      <c r="T168" s="23">
        <v>21</v>
      </c>
      <c r="V168" s="5"/>
      <c r="W168" s="21">
        <v>35596</v>
      </c>
      <c r="X168" s="22">
        <v>24.6</v>
      </c>
      <c r="Y168" s="22">
        <v>21</v>
      </c>
      <c r="Z168" s="22">
        <v>22.8</v>
      </c>
      <c r="AA168" s="22">
        <v>0.1</v>
      </c>
      <c r="AB168" s="22">
        <v>1017.6</v>
      </c>
      <c r="AC168" s="22">
        <v>1015.2</v>
      </c>
      <c r="AD168" s="23">
        <v>15</v>
      </c>
      <c r="AF168" s="5"/>
      <c r="AG168" s="21">
        <v>35961</v>
      </c>
      <c r="AH168" s="28">
        <v>19</v>
      </c>
      <c r="AI168" s="28">
        <v>15.8</v>
      </c>
      <c r="AJ168" s="28">
        <f t="shared" si="11"/>
        <v>17.399999999999999</v>
      </c>
      <c r="AK168" s="28">
        <v>0.2</v>
      </c>
      <c r="AL168" s="28">
        <v>1018.6</v>
      </c>
      <c r="AM168" s="28">
        <v>1014.8</v>
      </c>
      <c r="AN168" s="29">
        <v>8</v>
      </c>
      <c r="AP168" s="5"/>
      <c r="AQ168" s="21">
        <v>36326</v>
      </c>
      <c r="AR168" s="28">
        <v>24</v>
      </c>
      <c r="AS168" s="28">
        <v>18.8</v>
      </c>
      <c r="AT168" s="28">
        <v>21.4</v>
      </c>
      <c r="AU168" s="28">
        <v>0</v>
      </c>
      <c r="AV168" s="28">
        <v>1020.5</v>
      </c>
      <c r="AW168" s="28">
        <v>1018.9</v>
      </c>
      <c r="AX168" s="34">
        <v>34</v>
      </c>
    </row>
    <row r="169" spans="2:50" x14ac:dyDescent="0.25">
      <c r="B169" s="5"/>
      <c r="C169" s="21">
        <v>34866</v>
      </c>
      <c r="D169" s="22">
        <v>21.8</v>
      </c>
      <c r="E169" s="22">
        <v>16.2</v>
      </c>
      <c r="F169" s="22">
        <f t="shared" si="9"/>
        <v>19</v>
      </c>
      <c r="G169" s="22">
        <v>1.8</v>
      </c>
      <c r="H169" s="22">
        <v>1022.6</v>
      </c>
      <c r="I169" s="22">
        <v>1019.4</v>
      </c>
      <c r="J169" s="23">
        <v>18</v>
      </c>
      <c r="L169" s="5"/>
      <c r="M169" s="21">
        <v>35231</v>
      </c>
      <c r="N169" s="22">
        <v>25.6</v>
      </c>
      <c r="O169" s="22">
        <v>20.8</v>
      </c>
      <c r="P169" s="22">
        <f t="shared" si="10"/>
        <v>23.200000000000003</v>
      </c>
      <c r="Q169" s="22">
        <v>0</v>
      </c>
      <c r="R169" s="22">
        <v>1019.4</v>
      </c>
      <c r="S169" s="22">
        <v>1017.2</v>
      </c>
      <c r="T169" s="23">
        <v>28</v>
      </c>
      <c r="V169" s="5"/>
      <c r="W169" s="21">
        <v>35597</v>
      </c>
      <c r="X169" s="22">
        <v>25.2</v>
      </c>
      <c r="Y169" s="22">
        <v>20.6</v>
      </c>
      <c r="Z169" s="22">
        <v>22.9</v>
      </c>
      <c r="AA169" s="22">
        <v>0</v>
      </c>
      <c r="AB169" s="22">
        <v>1015.2</v>
      </c>
      <c r="AC169" s="22">
        <v>1013.2</v>
      </c>
      <c r="AD169" s="23">
        <v>30</v>
      </c>
      <c r="AF169" s="5"/>
      <c r="AG169" s="21">
        <v>35962</v>
      </c>
      <c r="AH169" s="28">
        <v>21.8</v>
      </c>
      <c r="AI169" s="28">
        <v>16</v>
      </c>
      <c r="AJ169" s="28">
        <f t="shared" si="11"/>
        <v>18.899999999999999</v>
      </c>
      <c r="AK169" s="28">
        <v>0.2</v>
      </c>
      <c r="AL169" s="28">
        <v>1023.9</v>
      </c>
      <c r="AM169" s="28">
        <v>1018.6</v>
      </c>
      <c r="AN169" s="29">
        <v>32</v>
      </c>
      <c r="AP169" s="5"/>
      <c r="AQ169" s="21">
        <v>36327</v>
      </c>
      <c r="AR169" s="28">
        <v>25.2</v>
      </c>
      <c r="AS169" s="28">
        <v>20</v>
      </c>
      <c r="AT169" s="28">
        <v>22.6</v>
      </c>
      <c r="AU169" s="28">
        <v>0</v>
      </c>
      <c r="AV169" s="28">
        <v>1019.9</v>
      </c>
      <c r="AW169" s="28">
        <v>1016</v>
      </c>
      <c r="AX169" s="34">
        <v>40</v>
      </c>
    </row>
    <row r="170" spans="2:50" x14ac:dyDescent="0.25">
      <c r="B170" s="5"/>
      <c r="C170" s="21">
        <v>34867</v>
      </c>
      <c r="D170" s="22">
        <v>24</v>
      </c>
      <c r="E170" s="22">
        <v>15.8</v>
      </c>
      <c r="F170" s="22">
        <f t="shared" si="9"/>
        <v>19.899999999999999</v>
      </c>
      <c r="G170" s="22">
        <v>0</v>
      </c>
      <c r="H170" s="22">
        <v>1021.2</v>
      </c>
      <c r="I170" s="22">
        <v>1018.6</v>
      </c>
      <c r="J170" s="23">
        <v>42</v>
      </c>
      <c r="L170" s="5"/>
      <c r="M170" s="21">
        <v>35232</v>
      </c>
      <c r="N170" s="22">
        <v>24.8</v>
      </c>
      <c r="O170" s="22">
        <v>21</v>
      </c>
      <c r="P170" s="22">
        <f t="shared" si="10"/>
        <v>22.9</v>
      </c>
      <c r="Q170" s="22">
        <v>0</v>
      </c>
      <c r="R170" s="22">
        <v>1019.9</v>
      </c>
      <c r="S170" s="22">
        <v>1017.2</v>
      </c>
      <c r="T170" s="23">
        <v>18</v>
      </c>
      <c r="V170" s="5"/>
      <c r="W170" s="21">
        <v>35598</v>
      </c>
      <c r="X170" s="22">
        <v>23.6</v>
      </c>
      <c r="Y170" s="22">
        <v>20.8</v>
      </c>
      <c r="Z170" s="22">
        <v>22.2</v>
      </c>
      <c r="AA170" s="22">
        <v>0.1</v>
      </c>
      <c r="AB170" s="22">
        <v>1016.4</v>
      </c>
      <c r="AC170" s="22">
        <v>1014.2</v>
      </c>
      <c r="AD170" s="23">
        <v>18</v>
      </c>
      <c r="AF170" s="5"/>
      <c r="AG170" s="21">
        <v>35963</v>
      </c>
      <c r="AH170" s="28">
        <v>22.8</v>
      </c>
      <c r="AI170" s="28">
        <v>18.600000000000001</v>
      </c>
      <c r="AJ170" s="28">
        <f t="shared" si="11"/>
        <v>20.700000000000003</v>
      </c>
      <c r="AK170" s="28">
        <v>0</v>
      </c>
      <c r="AL170" s="28">
        <v>1025.2</v>
      </c>
      <c r="AM170" s="28">
        <v>1022.6</v>
      </c>
      <c r="AN170" s="29">
        <v>34</v>
      </c>
      <c r="AP170" s="5"/>
      <c r="AQ170" s="21">
        <v>36328</v>
      </c>
      <c r="AR170" s="28">
        <v>24.6</v>
      </c>
      <c r="AS170" s="28">
        <v>20.399999999999999</v>
      </c>
      <c r="AT170" s="28">
        <v>22.5</v>
      </c>
      <c r="AU170" s="28">
        <v>0</v>
      </c>
      <c r="AV170" s="28">
        <v>1018.6</v>
      </c>
      <c r="AW170" s="28">
        <v>1015.9</v>
      </c>
      <c r="AX170" s="34">
        <v>0</v>
      </c>
    </row>
    <row r="171" spans="2:50" x14ac:dyDescent="0.25">
      <c r="B171" s="5"/>
      <c r="C171" s="21">
        <v>34868</v>
      </c>
      <c r="D171" s="22">
        <v>22.6</v>
      </c>
      <c r="E171" s="22">
        <v>18.600000000000001</v>
      </c>
      <c r="F171" s="22">
        <f t="shared" si="9"/>
        <v>20.6</v>
      </c>
      <c r="G171" s="22">
        <v>0</v>
      </c>
      <c r="H171" s="22">
        <v>1021.2</v>
      </c>
      <c r="I171" s="22">
        <v>1019</v>
      </c>
      <c r="J171" s="23">
        <v>18</v>
      </c>
      <c r="L171" s="5"/>
      <c r="M171" s="21">
        <v>35233</v>
      </c>
      <c r="N171" s="22">
        <v>25.6</v>
      </c>
      <c r="O171" s="22">
        <v>18.399999999999999</v>
      </c>
      <c r="P171" s="22">
        <f t="shared" si="10"/>
        <v>22</v>
      </c>
      <c r="Q171" s="22">
        <v>0</v>
      </c>
      <c r="R171" s="22">
        <v>1019.9</v>
      </c>
      <c r="S171" s="22">
        <v>1016.4</v>
      </c>
      <c r="T171" s="23">
        <v>22</v>
      </c>
      <c r="V171" s="5"/>
      <c r="W171" s="21">
        <v>35599</v>
      </c>
      <c r="X171" s="22">
        <v>24.2</v>
      </c>
      <c r="Y171" s="22">
        <v>19</v>
      </c>
      <c r="Z171" s="22">
        <v>21.6</v>
      </c>
      <c r="AA171" s="22">
        <v>45.2</v>
      </c>
      <c r="AB171" s="22">
        <v>1015</v>
      </c>
      <c r="AC171" s="22">
        <v>1012.3</v>
      </c>
      <c r="AD171" s="23">
        <v>46</v>
      </c>
      <c r="AF171" s="5"/>
      <c r="AG171" s="21">
        <v>35964</v>
      </c>
      <c r="AH171" s="28">
        <v>23.6</v>
      </c>
      <c r="AI171" s="28">
        <v>18.399999999999999</v>
      </c>
      <c r="AJ171" s="28">
        <f t="shared" si="11"/>
        <v>21</v>
      </c>
      <c r="AK171" s="28">
        <v>0</v>
      </c>
      <c r="AL171" s="28">
        <v>1024.2</v>
      </c>
      <c r="AM171" s="28">
        <v>1022</v>
      </c>
      <c r="AN171" s="29">
        <v>32</v>
      </c>
      <c r="AP171" s="5"/>
      <c r="AQ171" s="21">
        <v>36329</v>
      </c>
      <c r="AR171" s="28">
        <v>29</v>
      </c>
      <c r="AS171" s="28">
        <v>20.6</v>
      </c>
      <c r="AT171" s="28">
        <v>24.8</v>
      </c>
      <c r="AU171" s="28">
        <v>0</v>
      </c>
      <c r="AV171" s="28">
        <v>1016.4</v>
      </c>
      <c r="AW171" s="28">
        <v>1013.2</v>
      </c>
      <c r="AX171" s="34">
        <v>24</v>
      </c>
    </row>
    <row r="172" spans="2:50" x14ac:dyDescent="0.25">
      <c r="B172" s="5"/>
      <c r="C172" s="21">
        <v>34869</v>
      </c>
      <c r="D172" s="22">
        <v>25.6</v>
      </c>
      <c r="E172" s="22">
        <v>18.399999999999999</v>
      </c>
      <c r="F172" s="22">
        <f t="shared" si="9"/>
        <v>22</v>
      </c>
      <c r="G172" s="22">
        <v>0</v>
      </c>
      <c r="H172" s="22">
        <v>1022.6</v>
      </c>
      <c r="I172" s="22">
        <v>1019.9</v>
      </c>
      <c r="J172" s="23">
        <v>7</v>
      </c>
      <c r="L172" s="5"/>
      <c r="M172" s="21">
        <v>35234</v>
      </c>
      <c r="N172" s="22">
        <v>26</v>
      </c>
      <c r="O172" s="22">
        <v>19.8</v>
      </c>
      <c r="P172" s="22">
        <f t="shared" si="10"/>
        <v>22.9</v>
      </c>
      <c r="Q172" s="22">
        <v>0.1</v>
      </c>
      <c r="R172" s="22">
        <v>1019.9</v>
      </c>
      <c r="S172" s="22">
        <v>1015.9</v>
      </c>
      <c r="T172" s="23">
        <v>46</v>
      </c>
      <c r="V172" s="5"/>
      <c r="W172" s="21">
        <v>35600</v>
      </c>
      <c r="X172" s="22">
        <v>24.6</v>
      </c>
      <c r="Y172" s="22">
        <v>15.8</v>
      </c>
      <c r="Z172" s="22">
        <v>20.2</v>
      </c>
      <c r="AA172" s="22">
        <v>0.1</v>
      </c>
      <c r="AB172" s="22">
        <v>1012.3</v>
      </c>
      <c r="AC172" s="22">
        <v>1009.2</v>
      </c>
      <c r="AD172" s="23">
        <v>32</v>
      </c>
      <c r="AF172" s="5"/>
      <c r="AG172" s="21">
        <v>35965</v>
      </c>
      <c r="AH172" s="28">
        <v>25.6</v>
      </c>
      <c r="AI172" s="28">
        <v>18.600000000000001</v>
      </c>
      <c r="AJ172" s="28">
        <f t="shared" si="11"/>
        <v>22.1</v>
      </c>
      <c r="AK172" s="28">
        <v>0</v>
      </c>
      <c r="AL172" s="28">
        <v>1022</v>
      </c>
      <c r="AM172" s="28">
        <v>1019.8</v>
      </c>
      <c r="AN172" s="29">
        <v>30</v>
      </c>
      <c r="AP172" s="5"/>
      <c r="AQ172" s="21">
        <v>36330</v>
      </c>
      <c r="AR172" s="28">
        <v>25.2</v>
      </c>
      <c r="AS172" s="28">
        <v>21</v>
      </c>
      <c r="AT172" s="28">
        <v>23.1</v>
      </c>
      <c r="AU172" s="28">
        <v>0</v>
      </c>
      <c r="AV172" s="28">
        <v>1017</v>
      </c>
      <c r="AW172" s="28">
        <v>1014.6</v>
      </c>
      <c r="AX172" s="34">
        <v>24</v>
      </c>
    </row>
    <row r="173" spans="2:50" x14ac:dyDescent="0.25">
      <c r="B173" s="5"/>
      <c r="C173" s="21">
        <v>34870</v>
      </c>
      <c r="D173" s="22">
        <v>25.4</v>
      </c>
      <c r="E173" s="22">
        <v>20</v>
      </c>
      <c r="F173" s="22">
        <f t="shared" si="9"/>
        <v>22.7</v>
      </c>
      <c r="G173" s="22">
        <v>4.8</v>
      </c>
      <c r="H173" s="22">
        <v>1023.1</v>
      </c>
      <c r="I173" s="22">
        <v>1019.9</v>
      </c>
      <c r="J173" s="23">
        <v>21</v>
      </c>
      <c r="L173" s="5"/>
      <c r="M173" s="21">
        <v>35235</v>
      </c>
      <c r="N173" s="22">
        <v>28.6</v>
      </c>
      <c r="O173" s="22">
        <v>19.600000000000001</v>
      </c>
      <c r="P173" s="22">
        <f t="shared" si="10"/>
        <v>24.1</v>
      </c>
      <c r="Q173" s="22">
        <v>0</v>
      </c>
      <c r="R173" s="22">
        <v>1017.2</v>
      </c>
      <c r="S173" s="22">
        <v>1013.2</v>
      </c>
      <c r="T173" s="23">
        <v>30</v>
      </c>
      <c r="V173" s="5"/>
      <c r="W173" s="21">
        <v>35601</v>
      </c>
      <c r="X173" s="22">
        <v>22.2</v>
      </c>
      <c r="Y173" s="22">
        <v>18.600000000000001</v>
      </c>
      <c r="Z173" s="22">
        <v>20.399999999999999</v>
      </c>
      <c r="AA173" s="22">
        <v>0</v>
      </c>
      <c r="AB173" s="22">
        <v>1013.8</v>
      </c>
      <c r="AC173" s="22">
        <v>1009.2</v>
      </c>
      <c r="AD173" s="23">
        <v>21</v>
      </c>
      <c r="AF173" s="5"/>
      <c r="AG173" s="21">
        <v>35966</v>
      </c>
      <c r="AH173" s="28">
        <v>24.6</v>
      </c>
      <c r="AI173" s="28">
        <v>21.4</v>
      </c>
      <c r="AJ173" s="28">
        <f t="shared" si="11"/>
        <v>23</v>
      </c>
      <c r="AK173" s="28">
        <v>0</v>
      </c>
      <c r="AL173" s="28">
        <v>1021.9</v>
      </c>
      <c r="AM173" s="28">
        <v>1019.5</v>
      </c>
      <c r="AN173" s="29">
        <v>21</v>
      </c>
      <c r="AP173" s="5"/>
      <c r="AQ173" s="21">
        <v>36331</v>
      </c>
      <c r="AR173" s="28">
        <v>24</v>
      </c>
      <c r="AS173" s="28">
        <v>18.8</v>
      </c>
      <c r="AT173" s="28">
        <v>21.4</v>
      </c>
      <c r="AU173" s="28">
        <v>0</v>
      </c>
      <c r="AV173" s="28">
        <v>1017.8</v>
      </c>
      <c r="AW173" s="28">
        <v>1014.6</v>
      </c>
      <c r="AX173" s="34">
        <v>18</v>
      </c>
    </row>
    <row r="174" spans="2:50" x14ac:dyDescent="0.25">
      <c r="B174" s="5"/>
      <c r="C174" s="21">
        <v>34871</v>
      </c>
      <c r="D174" s="22">
        <v>22.6</v>
      </c>
      <c r="E174" s="22">
        <v>20.399999999999999</v>
      </c>
      <c r="F174" s="22">
        <f t="shared" si="9"/>
        <v>21.5</v>
      </c>
      <c r="G174" s="22">
        <v>3.3</v>
      </c>
      <c r="H174" s="22">
        <v>1025</v>
      </c>
      <c r="I174" s="22">
        <v>1022.6</v>
      </c>
      <c r="J174" s="23">
        <v>10</v>
      </c>
      <c r="L174" s="5"/>
      <c r="M174" s="21">
        <v>35236</v>
      </c>
      <c r="N174" s="22">
        <v>26.6</v>
      </c>
      <c r="O174" s="22">
        <v>22</v>
      </c>
      <c r="P174" s="22">
        <f t="shared" si="10"/>
        <v>24.3</v>
      </c>
      <c r="Q174" s="22">
        <v>0.2</v>
      </c>
      <c r="R174" s="22">
        <v>1013.2</v>
      </c>
      <c r="S174" s="22">
        <v>1007.9</v>
      </c>
      <c r="T174" s="23">
        <v>18</v>
      </c>
      <c r="V174" s="5"/>
      <c r="W174" s="21">
        <v>35602</v>
      </c>
      <c r="X174" s="22">
        <v>26.6</v>
      </c>
      <c r="Y174" s="22">
        <v>19.8</v>
      </c>
      <c r="Z174" s="22">
        <v>23.2</v>
      </c>
      <c r="AA174" s="22">
        <v>0</v>
      </c>
      <c r="AB174" s="22">
        <v>1009.2</v>
      </c>
      <c r="AC174" s="22">
        <v>1005.2</v>
      </c>
      <c r="AD174" s="23">
        <v>36</v>
      </c>
      <c r="AF174" s="5"/>
      <c r="AG174" s="21">
        <v>35967</v>
      </c>
      <c r="AH174" s="28">
        <v>24.6</v>
      </c>
      <c r="AI174" s="28">
        <v>19.8</v>
      </c>
      <c r="AJ174" s="28">
        <f t="shared" si="11"/>
        <v>22.200000000000003</v>
      </c>
      <c r="AK174" s="28">
        <v>0</v>
      </c>
      <c r="AL174" s="28">
        <v>1022.6</v>
      </c>
      <c r="AM174" s="28">
        <v>1021.2</v>
      </c>
      <c r="AN174" s="29">
        <v>10</v>
      </c>
      <c r="AP174" s="5"/>
      <c r="AQ174" s="21">
        <v>36332</v>
      </c>
      <c r="AR174" s="28">
        <v>23</v>
      </c>
      <c r="AS174" s="28">
        <v>19.399999999999999</v>
      </c>
      <c r="AT174" s="28">
        <v>21.2</v>
      </c>
      <c r="AU174" s="28">
        <v>0</v>
      </c>
      <c r="AV174" s="28">
        <v>1015.6</v>
      </c>
      <c r="AW174" s="28">
        <v>1012.9</v>
      </c>
      <c r="AX174" s="34">
        <v>18</v>
      </c>
    </row>
    <row r="175" spans="2:50" x14ac:dyDescent="0.25">
      <c r="B175" s="5"/>
      <c r="C175" s="21">
        <v>34872</v>
      </c>
      <c r="D175" s="22">
        <v>28.2</v>
      </c>
      <c r="E175" s="22">
        <v>19.600000000000001</v>
      </c>
      <c r="F175" s="22">
        <f t="shared" si="9"/>
        <v>23.9</v>
      </c>
      <c r="G175" s="22">
        <v>0</v>
      </c>
      <c r="H175" s="22">
        <v>1022.6</v>
      </c>
      <c r="I175" s="22">
        <v>1015.9</v>
      </c>
      <c r="J175" s="23">
        <v>30</v>
      </c>
      <c r="L175" s="5"/>
      <c r="M175" s="21">
        <v>35237</v>
      </c>
      <c r="N175" s="22">
        <v>30</v>
      </c>
      <c r="O175" s="22">
        <v>20.6</v>
      </c>
      <c r="P175" s="22">
        <f t="shared" si="10"/>
        <v>25.3</v>
      </c>
      <c r="Q175" s="22">
        <v>0.1</v>
      </c>
      <c r="R175" s="22">
        <v>1010</v>
      </c>
      <c r="S175" s="22">
        <v>1005.2</v>
      </c>
      <c r="T175" s="23">
        <v>58</v>
      </c>
      <c r="V175" s="5"/>
      <c r="W175" s="21">
        <v>35603</v>
      </c>
      <c r="X175" s="22">
        <v>21</v>
      </c>
      <c r="Y175" s="22">
        <v>20</v>
      </c>
      <c r="Z175" s="22">
        <v>20.5</v>
      </c>
      <c r="AA175" s="22">
        <v>0</v>
      </c>
      <c r="AB175" s="22">
        <v>1013.2</v>
      </c>
      <c r="AC175" s="22">
        <v>1006.6</v>
      </c>
      <c r="AD175" s="23">
        <v>34</v>
      </c>
      <c r="AF175" s="5"/>
      <c r="AG175" s="21">
        <v>35968</v>
      </c>
      <c r="AH175" s="28">
        <v>25.2</v>
      </c>
      <c r="AI175" s="28">
        <v>20.6</v>
      </c>
      <c r="AJ175" s="28">
        <f t="shared" si="11"/>
        <v>22.9</v>
      </c>
      <c r="AK175" s="28">
        <v>14.2</v>
      </c>
      <c r="AL175" s="28">
        <v>1022.6</v>
      </c>
      <c r="AM175" s="28">
        <v>1020.4</v>
      </c>
      <c r="AN175" s="29">
        <v>7</v>
      </c>
      <c r="AP175" s="5"/>
      <c r="AQ175" s="21">
        <v>36333</v>
      </c>
      <c r="AR175" s="28">
        <v>22.8</v>
      </c>
      <c r="AS175" s="28">
        <v>17.8</v>
      </c>
      <c r="AT175" s="28">
        <v>20.3</v>
      </c>
      <c r="AU175" s="28">
        <v>0</v>
      </c>
      <c r="AV175" s="28">
        <v>1018</v>
      </c>
      <c r="AW175" s="28">
        <v>1015.9</v>
      </c>
      <c r="AX175" s="34">
        <v>30</v>
      </c>
    </row>
    <row r="176" spans="2:50" x14ac:dyDescent="0.25">
      <c r="B176" s="5"/>
      <c r="C176" s="21">
        <v>34873</v>
      </c>
      <c r="D176" s="22">
        <v>25.4</v>
      </c>
      <c r="E176" s="22">
        <v>20.6</v>
      </c>
      <c r="F176" s="22">
        <f t="shared" si="9"/>
        <v>23</v>
      </c>
      <c r="G176" s="22">
        <v>1.7</v>
      </c>
      <c r="H176" s="22">
        <v>1015.9</v>
      </c>
      <c r="I176" s="22">
        <v>1011.9</v>
      </c>
      <c r="J176" s="23">
        <v>41</v>
      </c>
      <c r="L176" s="5"/>
      <c r="M176" s="21">
        <v>35238</v>
      </c>
      <c r="N176" s="22">
        <v>24.2</v>
      </c>
      <c r="O176" s="22">
        <v>17.2</v>
      </c>
      <c r="P176" s="22">
        <f t="shared" si="10"/>
        <v>20.7</v>
      </c>
      <c r="Q176" s="22">
        <v>2.6</v>
      </c>
      <c r="R176" s="22">
        <v>1017.2</v>
      </c>
      <c r="S176" s="22">
        <v>1010</v>
      </c>
      <c r="T176" s="23">
        <v>38</v>
      </c>
      <c r="V176" s="5"/>
      <c r="W176" s="21">
        <v>35604</v>
      </c>
      <c r="X176" s="22">
        <v>23.2</v>
      </c>
      <c r="Y176" s="22">
        <v>17</v>
      </c>
      <c r="Z176" s="22">
        <v>20.100000000000001</v>
      </c>
      <c r="AA176" s="22">
        <v>0</v>
      </c>
      <c r="AB176" s="22">
        <v>1017.2</v>
      </c>
      <c r="AC176" s="22">
        <v>1013.2</v>
      </c>
      <c r="AD176" s="23">
        <v>36</v>
      </c>
      <c r="AF176" s="5"/>
      <c r="AG176" s="21">
        <v>35969</v>
      </c>
      <c r="AH176" s="28">
        <v>27</v>
      </c>
      <c r="AI176" s="28">
        <v>20.399999999999999</v>
      </c>
      <c r="AJ176" s="28">
        <f t="shared" si="11"/>
        <v>23.7</v>
      </c>
      <c r="AK176" s="28">
        <v>0</v>
      </c>
      <c r="AL176" s="28">
        <v>1020.4</v>
      </c>
      <c r="AM176" s="28">
        <v>1015.9</v>
      </c>
      <c r="AN176" s="29">
        <v>28</v>
      </c>
      <c r="AP176" s="5"/>
      <c r="AQ176" s="21">
        <v>36334</v>
      </c>
      <c r="AR176" s="28">
        <v>21.6</v>
      </c>
      <c r="AS176" s="28">
        <v>17</v>
      </c>
      <c r="AT176" s="28">
        <v>19.3</v>
      </c>
      <c r="AU176" s="28">
        <v>0.1</v>
      </c>
      <c r="AV176" s="28">
        <v>1017.6</v>
      </c>
      <c r="AW176" s="28">
        <v>1015.9</v>
      </c>
      <c r="AX176" s="34">
        <v>16</v>
      </c>
    </row>
    <row r="177" spans="2:50" x14ac:dyDescent="0.25">
      <c r="B177" s="5"/>
      <c r="C177" s="21">
        <v>34874</v>
      </c>
      <c r="D177" s="22">
        <v>21.8</v>
      </c>
      <c r="E177" s="22">
        <v>19.2</v>
      </c>
      <c r="F177" s="22">
        <f t="shared" si="9"/>
        <v>20.5</v>
      </c>
      <c r="G177" s="22">
        <v>0</v>
      </c>
      <c r="H177" s="22">
        <v>1017.2</v>
      </c>
      <c r="I177" s="22">
        <v>1014.6</v>
      </c>
      <c r="J177" s="23">
        <v>28</v>
      </c>
      <c r="L177" s="5"/>
      <c r="M177" s="21">
        <v>35239</v>
      </c>
      <c r="N177" s="22">
        <v>19</v>
      </c>
      <c r="O177" s="22">
        <v>14.2</v>
      </c>
      <c r="P177" s="22">
        <f t="shared" si="10"/>
        <v>16.600000000000001</v>
      </c>
      <c r="Q177" s="22">
        <v>12.6</v>
      </c>
      <c r="R177" s="22">
        <v>1021.2</v>
      </c>
      <c r="S177" s="22">
        <v>1017.2</v>
      </c>
      <c r="T177" s="23">
        <v>40</v>
      </c>
      <c r="V177" s="5"/>
      <c r="W177" s="21">
        <v>35605</v>
      </c>
      <c r="X177" s="22">
        <v>22</v>
      </c>
      <c r="Y177" s="22">
        <v>18.2</v>
      </c>
      <c r="Z177" s="22">
        <v>20.100000000000001</v>
      </c>
      <c r="AA177" s="22">
        <v>0</v>
      </c>
      <c r="AB177" s="22">
        <v>1018</v>
      </c>
      <c r="AC177" s="22">
        <v>1014.6</v>
      </c>
      <c r="AD177" s="23">
        <v>16</v>
      </c>
      <c r="AF177" s="5"/>
      <c r="AG177" s="21">
        <v>35970</v>
      </c>
      <c r="AH177" s="28">
        <v>26.8</v>
      </c>
      <c r="AI177" s="28">
        <v>20</v>
      </c>
      <c r="AJ177" s="28">
        <f t="shared" si="11"/>
        <v>23.4</v>
      </c>
      <c r="AK177" s="28">
        <v>0</v>
      </c>
      <c r="AL177" s="28">
        <v>1015.9</v>
      </c>
      <c r="AM177" s="28">
        <v>1013.7</v>
      </c>
      <c r="AN177" s="29">
        <v>8</v>
      </c>
      <c r="AP177" s="5"/>
      <c r="AQ177" s="21">
        <v>36335</v>
      </c>
      <c r="AR177" s="28">
        <v>22.8</v>
      </c>
      <c r="AS177" s="28">
        <v>19.2</v>
      </c>
      <c r="AT177" s="28">
        <v>21</v>
      </c>
      <c r="AU177" s="28">
        <v>0</v>
      </c>
      <c r="AV177" s="28">
        <v>1018.6</v>
      </c>
      <c r="AW177" s="28">
        <v>1017.2</v>
      </c>
      <c r="AX177" s="34">
        <v>7</v>
      </c>
    </row>
    <row r="178" spans="2:50" x14ac:dyDescent="0.25">
      <c r="B178" s="5"/>
      <c r="C178" s="21">
        <v>34875</v>
      </c>
      <c r="D178" s="22">
        <v>22.4</v>
      </c>
      <c r="E178" s="22">
        <v>19</v>
      </c>
      <c r="F178" s="22">
        <f t="shared" si="9"/>
        <v>20.7</v>
      </c>
      <c r="G178" s="22">
        <v>0</v>
      </c>
      <c r="H178" s="22">
        <v>1019.7</v>
      </c>
      <c r="I178" s="22">
        <v>1017.2</v>
      </c>
      <c r="J178" s="23">
        <v>54</v>
      </c>
      <c r="L178" s="5"/>
      <c r="M178" s="21">
        <v>35240</v>
      </c>
      <c r="N178" s="22">
        <v>20.8</v>
      </c>
      <c r="O178" s="22">
        <v>13.6</v>
      </c>
      <c r="P178" s="22">
        <f t="shared" si="10"/>
        <v>17.2</v>
      </c>
      <c r="Q178" s="22">
        <v>0</v>
      </c>
      <c r="R178" s="22">
        <v>1021.4</v>
      </c>
      <c r="S178" s="22">
        <v>1018.9</v>
      </c>
      <c r="T178" s="23">
        <v>22</v>
      </c>
      <c r="V178" s="5"/>
      <c r="W178" s="21">
        <v>35606</v>
      </c>
      <c r="X178" s="22">
        <v>25.2</v>
      </c>
      <c r="Y178" s="22">
        <v>19</v>
      </c>
      <c r="Z178" s="22">
        <v>22.1</v>
      </c>
      <c r="AA178" s="22">
        <v>0.1</v>
      </c>
      <c r="AB178" s="22">
        <v>1014.6</v>
      </c>
      <c r="AC178" s="22">
        <v>1007.9</v>
      </c>
      <c r="AD178" s="23">
        <v>36</v>
      </c>
      <c r="AF178" s="5"/>
      <c r="AG178" s="21">
        <v>35971</v>
      </c>
      <c r="AH178" s="28">
        <v>25.6</v>
      </c>
      <c r="AI178" s="28">
        <v>20.6</v>
      </c>
      <c r="AJ178" s="28">
        <f t="shared" si="11"/>
        <v>23.1</v>
      </c>
      <c r="AK178" s="28">
        <v>0</v>
      </c>
      <c r="AL178" s="28">
        <v>1014.6</v>
      </c>
      <c r="AM178" s="28">
        <v>1012.8</v>
      </c>
      <c r="AN178" s="29">
        <v>16</v>
      </c>
      <c r="AP178" s="5"/>
      <c r="AQ178" s="21">
        <v>36336</v>
      </c>
      <c r="AR178" s="28">
        <v>22.4</v>
      </c>
      <c r="AS178" s="28">
        <v>18.399999999999999</v>
      </c>
      <c r="AT178" s="28">
        <v>20.399999999999999</v>
      </c>
      <c r="AU178" s="28">
        <v>0</v>
      </c>
      <c r="AV178" s="28">
        <v>1017.2</v>
      </c>
      <c r="AW178" s="28">
        <v>1013.2</v>
      </c>
      <c r="AX178" s="34">
        <v>4</v>
      </c>
    </row>
    <row r="179" spans="2:50" x14ac:dyDescent="0.25">
      <c r="B179" s="5"/>
      <c r="C179" s="21">
        <v>34876</v>
      </c>
      <c r="D179" s="22">
        <v>25.6</v>
      </c>
      <c r="E179" s="22">
        <v>20.8</v>
      </c>
      <c r="F179" s="22">
        <f t="shared" si="9"/>
        <v>23.200000000000003</v>
      </c>
      <c r="G179" s="22">
        <v>0</v>
      </c>
      <c r="H179" s="22">
        <v>1018.6</v>
      </c>
      <c r="I179" s="22">
        <v>1013.7</v>
      </c>
      <c r="J179" s="23">
        <v>56</v>
      </c>
      <c r="L179" s="5"/>
      <c r="M179" s="21">
        <v>35241</v>
      </c>
      <c r="N179" s="22">
        <v>20.6</v>
      </c>
      <c r="O179" s="22">
        <v>17.399999999999999</v>
      </c>
      <c r="P179" s="22">
        <f t="shared" si="10"/>
        <v>19</v>
      </c>
      <c r="Q179" s="22">
        <v>2.2000000000000002</v>
      </c>
      <c r="R179" s="22">
        <v>1020.6</v>
      </c>
      <c r="S179" s="22">
        <v>1018.5</v>
      </c>
      <c r="T179" s="23">
        <v>25</v>
      </c>
      <c r="V179" s="5"/>
      <c r="W179" s="21">
        <v>35607</v>
      </c>
      <c r="X179" s="22">
        <v>22.6</v>
      </c>
      <c r="Y179" s="22">
        <v>18.8</v>
      </c>
      <c r="Z179" s="22">
        <v>20.7</v>
      </c>
      <c r="AA179" s="22">
        <v>9.3000000000000007</v>
      </c>
      <c r="AB179" s="22">
        <v>1007.9</v>
      </c>
      <c r="AC179" s="22">
        <v>1002.6</v>
      </c>
      <c r="AD179" s="23">
        <v>30</v>
      </c>
      <c r="AF179" s="5"/>
      <c r="AG179" s="21">
        <v>35972</v>
      </c>
      <c r="AH179" s="28">
        <v>24.6</v>
      </c>
      <c r="AI179" s="28">
        <v>20.2</v>
      </c>
      <c r="AJ179" s="28">
        <f t="shared" si="11"/>
        <v>22.4</v>
      </c>
      <c r="AK179" s="28">
        <v>0</v>
      </c>
      <c r="AL179" s="28">
        <v>1015.9</v>
      </c>
      <c r="AM179" s="28">
        <v>1014</v>
      </c>
      <c r="AN179" s="29">
        <v>12</v>
      </c>
      <c r="AP179" s="5"/>
      <c r="AQ179" s="21">
        <v>36337</v>
      </c>
      <c r="AR179" s="28">
        <v>23.8</v>
      </c>
      <c r="AS179" s="28">
        <v>18.600000000000001</v>
      </c>
      <c r="AT179" s="28">
        <v>21.200000000000003</v>
      </c>
      <c r="AU179" s="28">
        <v>0</v>
      </c>
      <c r="AV179" s="28">
        <v>1013.2</v>
      </c>
      <c r="AW179" s="28">
        <v>1009.2</v>
      </c>
      <c r="AX179" s="34">
        <v>12</v>
      </c>
    </row>
    <row r="180" spans="2:50" x14ac:dyDescent="0.25">
      <c r="B180" s="5"/>
      <c r="C180" s="21">
        <v>34877</v>
      </c>
      <c r="D180" s="22">
        <v>24</v>
      </c>
      <c r="E180" s="22">
        <v>21.4</v>
      </c>
      <c r="F180" s="22">
        <f t="shared" si="9"/>
        <v>22.7</v>
      </c>
      <c r="G180" s="22">
        <v>0</v>
      </c>
      <c r="H180" s="22">
        <v>1013.8</v>
      </c>
      <c r="I180" s="22">
        <v>1012.8</v>
      </c>
      <c r="J180" s="23">
        <v>35</v>
      </c>
      <c r="L180" s="5"/>
      <c r="M180" s="21">
        <v>35242</v>
      </c>
      <c r="N180" s="22">
        <v>21.2</v>
      </c>
      <c r="O180" s="22">
        <v>15.6</v>
      </c>
      <c r="P180" s="22">
        <f t="shared" si="10"/>
        <v>18.399999999999999</v>
      </c>
      <c r="Q180" s="22">
        <v>0</v>
      </c>
      <c r="R180" s="22">
        <v>1022.6</v>
      </c>
      <c r="S180" s="22">
        <v>1018.8</v>
      </c>
      <c r="T180" s="23">
        <v>26</v>
      </c>
      <c r="V180" s="5"/>
      <c r="W180" s="21">
        <v>35608</v>
      </c>
      <c r="X180" s="22">
        <v>18.8</v>
      </c>
      <c r="Y180" s="22">
        <v>14.6</v>
      </c>
      <c r="Z180" s="22">
        <v>16.7</v>
      </c>
      <c r="AA180" s="22">
        <v>2.8</v>
      </c>
      <c r="AB180" s="22">
        <v>1007.9</v>
      </c>
      <c r="AC180" s="22">
        <v>1002.6</v>
      </c>
      <c r="AD180" s="23">
        <v>26</v>
      </c>
      <c r="AF180" s="5"/>
      <c r="AG180" s="21">
        <v>35973</v>
      </c>
      <c r="AH180" s="28">
        <v>25</v>
      </c>
      <c r="AI180" s="28">
        <v>21.8</v>
      </c>
      <c r="AJ180" s="28">
        <f t="shared" si="11"/>
        <v>23.4</v>
      </c>
      <c r="AK180" s="28">
        <v>0</v>
      </c>
      <c r="AL180" s="28">
        <v>1015.9</v>
      </c>
      <c r="AM180" s="28">
        <v>1013.2</v>
      </c>
      <c r="AN180" s="29">
        <v>4</v>
      </c>
      <c r="AP180" s="5"/>
      <c r="AQ180" s="21">
        <v>36338</v>
      </c>
      <c r="AR180" s="28">
        <v>25.6</v>
      </c>
      <c r="AS180" s="28">
        <v>21.2</v>
      </c>
      <c r="AT180" s="28">
        <v>23.4</v>
      </c>
      <c r="AU180" s="28">
        <v>0</v>
      </c>
      <c r="AV180" s="28">
        <v>1013.2</v>
      </c>
      <c r="AW180" s="28">
        <v>1007.9</v>
      </c>
      <c r="AX180" s="34">
        <v>36</v>
      </c>
    </row>
    <row r="181" spans="2:50" x14ac:dyDescent="0.25">
      <c r="B181" s="5"/>
      <c r="C181" s="21">
        <v>34878</v>
      </c>
      <c r="D181" s="22">
        <v>24.4</v>
      </c>
      <c r="E181" s="22">
        <v>20.6</v>
      </c>
      <c r="F181" s="22">
        <f t="shared" si="9"/>
        <v>22.5</v>
      </c>
      <c r="G181" s="22">
        <v>0</v>
      </c>
      <c r="H181" s="22">
        <v>1015.6</v>
      </c>
      <c r="I181" s="22">
        <v>1013.8</v>
      </c>
      <c r="J181" s="23">
        <v>18</v>
      </c>
      <c r="L181" s="5"/>
      <c r="M181" s="21">
        <v>35243</v>
      </c>
      <c r="N181" s="22">
        <v>24</v>
      </c>
      <c r="O181" s="22">
        <v>16</v>
      </c>
      <c r="P181" s="22">
        <f t="shared" si="10"/>
        <v>20</v>
      </c>
      <c r="Q181" s="22">
        <v>0</v>
      </c>
      <c r="R181" s="22">
        <v>1022.6</v>
      </c>
      <c r="S181" s="22">
        <v>1021.2</v>
      </c>
      <c r="T181" s="23">
        <v>36</v>
      </c>
      <c r="V181" s="5"/>
      <c r="W181" s="21">
        <v>35609</v>
      </c>
      <c r="X181" s="22">
        <v>18</v>
      </c>
      <c r="Y181" s="22">
        <v>16.399999999999999</v>
      </c>
      <c r="Z181" s="22">
        <v>17.2</v>
      </c>
      <c r="AA181" s="22">
        <v>18.8</v>
      </c>
      <c r="AB181" s="22">
        <v>1007.9</v>
      </c>
      <c r="AC181" s="22">
        <v>1003.9</v>
      </c>
      <c r="AD181" s="23">
        <v>42</v>
      </c>
      <c r="AF181" s="5"/>
      <c r="AG181" s="21">
        <v>35974</v>
      </c>
      <c r="AH181" s="28">
        <v>25.2</v>
      </c>
      <c r="AI181" s="28">
        <v>22.4</v>
      </c>
      <c r="AJ181" s="28">
        <f t="shared" si="11"/>
        <v>23.799999999999997</v>
      </c>
      <c r="AK181" s="28">
        <v>0</v>
      </c>
      <c r="AL181" s="28">
        <v>1017.2</v>
      </c>
      <c r="AM181" s="28">
        <v>1014.6</v>
      </c>
      <c r="AN181" s="29">
        <v>5</v>
      </c>
      <c r="AP181" s="5"/>
      <c r="AQ181" s="21">
        <v>36339</v>
      </c>
      <c r="AR181" s="28">
        <v>22.6</v>
      </c>
      <c r="AS181" s="28">
        <v>19.399999999999999</v>
      </c>
      <c r="AT181" s="28">
        <v>21</v>
      </c>
      <c r="AU181" s="28">
        <v>0.1</v>
      </c>
      <c r="AV181" s="28">
        <v>1019.9</v>
      </c>
      <c r="AW181" s="28">
        <v>1013.2</v>
      </c>
      <c r="AX181" s="34">
        <v>18</v>
      </c>
    </row>
    <row r="182" spans="2:50" x14ac:dyDescent="0.25">
      <c r="B182" s="5"/>
      <c r="C182" s="21">
        <v>34879</v>
      </c>
      <c r="D182" s="22">
        <v>25.6</v>
      </c>
      <c r="E182" s="22">
        <v>20.8</v>
      </c>
      <c r="F182" s="22">
        <f t="shared" si="9"/>
        <v>23.200000000000003</v>
      </c>
      <c r="G182" s="22">
        <v>0</v>
      </c>
      <c r="H182" s="22">
        <v>1016.6</v>
      </c>
      <c r="I182" s="22">
        <v>1014.6</v>
      </c>
      <c r="J182" s="23">
        <v>22</v>
      </c>
      <c r="L182" s="5"/>
      <c r="M182" s="21">
        <v>35244</v>
      </c>
      <c r="N182" s="22">
        <v>26.6</v>
      </c>
      <c r="O182" s="22">
        <v>19.2</v>
      </c>
      <c r="P182" s="22">
        <f t="shared" si="10"/>
        <v>22.9</v>
      </c>
      <c r="Q182" s="22">
        <v>0</v>
      </c>
      <c r="R182" s="22">
        <v>1022</v>
      </c>
      <c r="S182" s="22">
        <v>1018.6</v>
      </c>
      <c r="T182" s="23">
        <v>42</v>
      </c>
      <c r="V182" s="5"/>
      <c r="W182" s="21">
        <v>35610</v>
      </c>
      <c r="X182" s="22">
        <v>22.6</v>
      </c>
      <c r="Y182" s="22">
        <v>12.6</v>
      </c>
      <c r="Z182" s="22">
        <v>17.600000000000001</v>
      </c>
      <c r="AA182" s="22">
        <v>0</v>
      </c>
      <c r="AB182" s="22">
        <v>1011.9</v>
      </c>
      <c r="AC182" s="22">
        <v>1005.2</v>
      </c>
      <c r="AD182" s="23">
        <v>46</v>
      </c>
      <c r="AF182" s="5"/>
      <c r="AG182" s="21">
        <v>35975</v>
      </c>
      <c r="AH182" s="28">
        <v>25.6</v>
      </c>
      <c r="AI182" s="28">
        <v>23.2</v>
      </c>
      <c r="AJ182" s="28">
        <f t="shared" si="11"/>
        <v>24.4</v>
      </c>
      <c r="AK182" s="28">
        <v>0</v>
      </c>
      <c r="AL182" s="28">
        <v>1017.2</v>
      </c>
      <c r="AM182" s="28">
        <v>1014.6</v>
      </c>
      <c r="AN182" s="29">
        <v>10</v>
      </c>
      <c r="AP182" s="5"/>
      <c r="AQ182" s="21">
        <v>36340</v>
      </c>
      <c r="AR182" s="28">
        <v>24.2</v>
      </c>
      <c r="AS182" s="28">
        <v>19.600000000000001</v>
      </c>
      <c r="AT182" s="28">
        <v>21.9</v>
      </c>
      <c r="AU182" s="28">
        <v>0</v>
      </c>
      <c r="AV182" s="28">
        <v>1019.9</v>
      </c>
      <c r="AW182" s="28">
        <v>1017.2</v>
      </c>
      <c r="AX182" s="34">
        <v>36</v>
      </c>
    </row>
    <row r="183" spans="2:50" x14ac:dyDescent="0.25">
      <c r="B183" s="5"/>
      <c r="C183" s="24">
        <v>34880</v>
      </c>
      <c r="D183" s="25">
        <v>27</v>
      </c>
      <c r="E183" s="25">
        <v>22</v>
      </c>
      <c r="F183" s="25">
        <f t="shared" si="9"/>
        <v>24.5</v>
      </c>
      <c r="G183" s="25">
        <v>0</v>
      </c>
      <c r="H183" s="25">
        <v>1018.2</v>
      </c>
      <c r="I183" s="25">
        <v>1016.6</v>
      </c>
      <c r="J183" s="26">
        <v>36</v>
      </c>
      <c r="L183" s="5"/>
      <c r="M183" s="21">
        <v>35245</v>
      </c>
      <c r="N183" s="22">
        <v>25.4</v>
      </c>
      <c r="O183" s="22">
        <v>20.2</v>
      </c>
      <c r="P183" s="22">
        <f t="shared" si="10"/>
        <v>22.799999999999997</v>
      </c>
      <c r="Q183" s="22">
        <v>0</v>
      </c>
      <c r="R183" s="22">
        <v>1019.9</v>
      </c>
      <c r="S183" s="22">
        <v>1018.2</v>
      </c>
      <c r="T183" s="23">
        <v>40</v>
      </c>
      <c r="V183" s="5"/>
      <c r="W183" s="24">
        <v>35611</v>
      </c>
      <c r="X183" s="25">
        <v>23.8</v>
      </c>
      <c r="Y183" s="25">
        <v>15</v>
      </c>
      <c r="Z183" s="25">
        <v>19.399999999999999</v>
      </c>
      <c r="AA183" s="25">
        <v>0</v>
      </c>
      <c r="AB183" s="25">
        <v>1014.6</v>
      </c>
      <c r="AC183" s="25">
        <v>1011.4</v>
      </c>
      <c r="AD183" s="26">
        <v>36</v>
      </c>
      <c r="AF183" s="5"/>
      <c r="AG183" s="24">
        <v>35976</v>
      </c>
      <c r="AH183" s="25">
        <v>30.2</v>
      </c>
      <c r="AI183" s="25">
        <v>24</v>
      </c>
      <c r="AJ183" s="25">
        <f t="shared" si="11"/>
        <v>27.1</v>
      </c>
      <c r="AK183" s="25">
        <v>0</v>
      </c>
      <c r="AL183" s="25">
        <v>1014.6</v>
      </c>
      <c r="AM183" s="25">
        <v>1011.9</v>
      </c>
      <c r="AN183" s="26">
        <v>18</v>
      </c>
      <c r="AP183" s="5"/>
      <c r="AQ183" s="24">
        <v>36341</v>
      </c>
      <c r="AR183" s="25">
        <v>25</v>
      </c>
      <c r="AS183" s="25">
        <v>20.399999999999999</v>
      </c>
      <c r="AT183" s="25">
        <v>22.7</v>
      </c>
      <c r="AU183" s="25">
        <v>0</v>
      </c>
      <c r="AV183" s="25">
        <v>1020.8</v>
      </c>
      <c r="AW183" s="25">
        <v>1018.9</v>
      </c>
      <c r="AX183" s="35">
        <v>12</v>
      </c>
    </row>
    <row r="184" spans="2:50" x14ac:dyDescent="0.25">
      <c r="B184" s="5" t="s">
        <v>11</v>
      </c>
      <c r="C184" s="21">
        <v>34881</v>
      </c>
      <c r="D184" s="22">
        <v>27.6</v>
      </c>
      <c r="E184" s="22">
        <v>20.7</v>
      </c>
      <c r="F184" s="22">
        <f t="shared" si="9"/>
        <v>24.15</v>
      </c>
      <c r="G184" s="22">
        <v>0</v>
      </c>
      <c r="H184" s="22">
        <v>1019</v>
      </c>
      <c r="I184" s="22">
        <v>1014.6</v>
      </c>
      <c r="J184" s="23">
        <v>12</v>
      </c>
      <c r="L184" s="5"/>
      <c r="M184" s="24">
        <v>35246</v>
      </c>
      <c r="N184" s="25">
        <v>26.6</v>
      </c>
      <c r="O184" s="25">
        <v>19.2</v>
      </c>
      <c r="P184" s="25">
        <f t="shared" si="10"/>
        <v>22.9</v>
      </c>
      <c r="Q184" s="25">
        <v>0</v>
      </c>
      <c r="R184" s="25">
        <v>1019.9</v>
      </c>
      <c r="S184" s="25">
        <v>1015.9</v>
      </c>
      <c r="T184" s="26">
        <v>18</v>
      </c>
      <c r="V184" s="5" t="s">
        <v>11</v>
      </c>
      <c r="W184" s="21">
        <v>35612</v>
      </c>
      <c r="X184" s="22">
        <v>22.4</v>
      </c>
      <c r="Y184" s="22">
        <v>17.2</v>
      </c>
      <c r="Z184" s="22">
        <v>19.8</v>
      </c>
      <c r="AA184" s="22">
        <v>0.2</v>
      </c>
      <c r="AB184" s="22">
        <v>1016.4</v>
      </c>
      <c r="AC184" s="22">
        <v>1012.8</v>
      </c>
      <c r="AD184" s="23">
        <v>12</v>
      </c>
      <c r="AF184" s="5" t="s">
        <v>11</v>
      </c>
      <c r="AG184" s="21">
        <v>35977</v>
      </c>
      <c r="AH184" s="22">
        <v>29.4</v>
      </c>
      <c r="AI184" s="22">
        <v>23.2</v>
      </c>
      <c r="AJ184" s="22">
        <f>(AH184+AI184)/2</f>
        <v>26.299999999999997</v>
      </c>
      <c r="AK184" s="22">
        <v>0</v>
      </c>
      <c r="AL184" s="22">
        <v>1011.9</v>
      </c>
      <c r="AM184" s="22">
        <v>1005.2</v>
      </c>
      <c r="AN184" s="23">
        <v>40</v>
      </c>
      <c r="AP184" s="5" t="s">
        <v>11</v>
      </c>
      <c r="AQ184" s="21">
        <v>36342</v>
      </c>
      <c r="AR184" s="28">
        <v>25</v>
      </c>
      <c r="AS184" s="28">
        <v>21</v>
      </c>
      <c r="AT184" s="28">
        <v>23</v>
      </c>
      <c r="AU184" s="28">
        <v>0</v>
      </c>
      <c r="AV184" s="28">
        <v>1019.5</v>
      </c>
      <c r="AW184" s="28">
        <v>1014.6</v>
      </c>
      <c r="AX184" s="34">
        <v>8</v>
      </c>
    </row>
    <row r="185" spans="2:50" x14ac:dyDescent="0.25">
      <c r="B185" s="5"/>
      <c r="C185" s="21">
        <v>34882</v>
      </c>
      <c r="D185" s="22">
        <v>25.6</v>
      </c>
      <c r="E185" s="22">
        <v>22.2</v>
      </c>
      <c r="F185" s="22">
        <f t="shared" si="9"/>
        <v>23.9</v>
      </c>
      <c r="G185" s="22">
        <v>0</v>
      </c>
      <c r="H185" s="22">
        <v>1014.6</v>
      </c>
      <c r="I185" s="22">
        <v>1010.6</v>
      </c>
      <c r="J185" s="23">
        <v>22</v>
      </c>
      <c r="L185" s="5" t="s">
        <v>11</v>
      </c>
      <c r="M185" s="21">
        <v>35247</v>
      </c>
      <c r="N185" s="22">
        <v>24.4</v>
      </c>
      <c r="O185" s="22">
        <v>20</v>
      </c>
      <c r="P185" s="22">
        <f t="shared" si="10"/>
        <v>22.2</v>
      </c>
      <c r="Q185" s="22">
        <v>0</v>
      </c>
      <c r="R185" s="22">
        <v>1015.9</v>
      </c>
      <c r="S185" s="22">
        <v>1011.9</v>
      </c>
      <c r="T185" s="23">
        <v>21</v>
      </c>
      <c r="V185" s="5"/>
      <c r="W185" s="21">
        <v>35613</v>
      </c>
      <c r="X185" s="22">
        <v>24.2</v>
      </c>
      <c r="Y185" s="22">
        <v>17.399999999999999</v>
      </c>
      <c r="Z185" s="22">
        <v>20.8</v>
      </c>
      <c r="AA185" s="22">
        <v>7.8</v>
      </c>
      <c r="AB185" s="22">
        <v>1013.2</v>
      </c>
      <c r="AC185" s="22">
        <v>1009.2</v>
      </c>
      <c r="AD185" s="23">
        <v>23</v>
      </c>
      <c r="AF185" s="5"/>
      <c r="AG185" s="21">
        <v>35978</v>
      </c>
      <c r="AH185" s="22">
        <v>29.8</v>
      </c>
      <c r="AI185" s="22">
        <v>23</v>
      </c>
      <c r="AJ185" s="22">
        <f t="shared" ref="AJ185:AJ214" si="12">(AH185+AI185)/2</f>
        <v>26.4</v>
      </c>
      <c r="AK185" s="22">
        <v>0</v>
      </c>
      <c r="AL185" s="22">
        <v>1011</v>
      </c>
      <c r="AM185" s="22">
        <v>1007.9</v>
      </c>
      <c r="AN185" s="23">
        <v>26</v>
      </c>
      <c r="AP185" s="5"/>
      <c r="AQ185" s="21">
        <v>36343</v>
      </c>
      <c r="AR185" s="28">
        <v>29.6</v>
      </c>
      <c r="AS185" s="28">
        <v>22.6</v>
      </c>
      <c r="AT185" s="28">
        <v>26.1</v>
      </c>
      <c r="AU185" s="28">
        <v>0</v>
      </c>
      <c r="AV185" s="28">
        <v>1014.6</v>
      </c>
      <c r="AW185" s="28">
        <v>1010.6</v>
      </c>
      <c r="AX185" s="34">
        <v>24</v>
      </c>
    </row>
    <row r="186" spans="2:50" x14ac:dyDescent="0.25">
      <c r="B186" s="5"/>
      <c r="C186" s="21">
        <v>34883</v>
      </c>
      <c r="D186" s="22">
        <v>27.4</v>
      </c>
      <c r="E186" s="22">
        <v>20.8</v>
      </c>
      <c r="F186" s="22">
        <f t="shared" si="9"/>
        <v>24.1</v>
      </c>
      <c r="G186" s="22">
        <v>0.4</v>
      </c>
      <c r="H186" s="22">
        <v>1014.6</v>
      </c>
      <c r="I186" s="22">
        <v>1010.6</v>
      </c>
      <c r="J186" s="23">
        <v>36</v>
      </c>
      <c r="L186" s="5"/>
      <c r="M186" s="21">
        <v>35248</v>
      </c>
      <c r="N186" s="22">
        <v>22.4</v>
      </c>
      <c r="O186" s="22">
        <v>18.8</v>
      </c>
      <c r="P186" s="22">
        <f t="shared" si="10"/>
        <v>20.6</v>
      </c>
      <c r="Q186" s="22">
        <v>0</v>
      </c>
      <c r="R186" s="22">
        <v>1014.8</v>
      </c>
      <c r="S186" s="22">
        <v>1011.9</v>
      </c>
      <c r="T186" s="23">
        <v>21</v>
      </c>
      <c r="V186" s="5"/>
      <c r="W186" s="21">
        <v>35614</v>
      </c>
      <c r="X186" s="22">
        <v>20.2</v>
      </c>
      <c r="Y186" s="22">
        <v>17.399999999999999</v>
      </c>
      <c r="Z186" s="22">
        <v>18.8</v>
      </c>
      <c r="AA186" s="22">
        <v>3.6</v>
      </c>
      <c r="AB186" s="22">
        <v>1017.2</v>
      </c>
      <c r="AC186" s="22">
        <v>1013.2</v>
      </c>
      <c r="AD186" s="23">
        <v>18</v>
      </c>
      <c r="AF186" s="5"/>
      <c r="AG186" s="21">
        <v>35979</v>
      </c>
      <c r="AH186" s="22">
        <v>26</v>
      </c>
      <c r="AI186" s="22">
        <v>22.6</v>
      </c>
      <c r="AJ186" s="22">
        <f t="shared" si="12"/>
        <v>24.3</v>
      </c>
      <c r="AK186" s="22">
        <v>0</v>
      </c>
      <c r="AL186" s="22">
        <v>1018.6</v>
      </c>
      <c r="AM186" s="22">
        <v>1011</v>
      </c>
      <c r="AN186" s="23">
        <v>18</v>
      </c>
      <c r="AP186" s="5"/>
      <c r="AQ186" s="21">
        <v>36344</v>
      </c>
      <c r="AR186" s="28">
        <v>25.2</v>
      </c>
      <c r="AS186" s="28">
        <v>22</v>
      </c>
      <c r="AT186" s="28">
        <v>23.6</v>
      </c>
      <c r="AU186" s="28">
        <v>0.1</v>
      </c>
      <c r="AV186" s="28">
        <v>1013.2</v>
      </c>
      <c r="AW186" s="28">
        <v>1010.6</v>
      </c>
      <c r="AX186" s="34">
        <v>12</v>
      </c>
    </row>
    <row r="187" spans="2:50" x14ac:dyDescent="0.25">
      <c r="B187" s="5"/>
      <c r="C187" s="21">
        <v>34884</v>
      </c>
      <c r="D187" s="22">
        <v>22.6</v>
      </c>
      <c r="E187" s="22">
        <v>18.2</v>
      </c>
      <c r="F187" s="22">
        <f t="shared" si="9"/>
        <v>20.399999999999999</v>
      </c>
      <c r="G187" s="22">
        <v>0.5</v>
      </c>
      <c r="H187" s="22">
        <v>1021.2</v>
      </c>
      <c r="I187" s="22">
        <v>1014.6</v>
      </c>
      <c r="J187" s="23">
        <v>18</v>
      </c>
      <c r="L187" s="5"/>
      <c r="M187" s="21">
        <v>35249</v>
      </c>
      <c r="N187" s="22">
        <v>24.8</v>
      </c>
      <c r="O187" s="22">
        <v>18</v>
      </c>
      <c r="P187" s="22">
        <f t="shared" si="10"/>
        <v>21.4</v>
      </c>
      <c r="Q187" s="22">
        <v>0</v>
      </c>
      <c r="R187" s="22">
        <v>1017.2</v>
      </c>
      <c r="S187" s="22">
        <v>1014</v>
      </c>
      <c r="T187" s="23">
        <v>46</v>
      </c>
      <c r="V187" s="5"/>
      <c r="W187" s="21">
        <v>35615</v>
      </c>
      <c r="X187" s="22">
        <v>22.2</v>
      </c>
      <c r="Y187" s="22">
        <v>18</v>
      </c>
      <c r="Z187" s="22">
        <v>20.100000000000001</v>
      </c>
      <c r="AA187" s="22">
        <v>15.2</v>
      </c>
      <c r="AB187" s="22">
        <v>1021.2</v>
      </c>
      <c r="AC187" s="22">
        <v>1017.2</v>
      </c>
      <c r="AD187" s="23">
        <v>46</v>
      </c>
      <c r="AF187" s="5"/>
      <c r="AG187" s="21">
        <v>35980</v>
      </c>
      <c r="AH187" s="22">
        <v>28.6</v>
      </c>
      <c r="AI187" s="22">
        <v>20.8</v>
      </c>
      <c r="AJ187" s="22">
        <f t="shared" si="12"/>
        <v>24.700000000000003</v>
      </c>
      <c r="AK187" s="22">
        <v>0</v>
      </c>
      <c r="AL187" s="22">
        <v>1021.2</v>
      </c>
      <c r="AM187" s="22">
        <v>1018</v>
      </c>
      <c r="AN187" s="23">
        <v>40</v>
      </c>
      <c r="AP187" s="5"/>
      <c r="AQ187" s="21">
        <v>36345</v>
      </c>
      <c r="AR187" s="28">
        <v>23.6</v>
      </c>
      <c r="AS187" s="28">
        <v>20</v>
      </c>
      <c r="AT187" s="28">
        <v>21.8</v>
      </c>
      <c r="AU187" s="28">
        <v>0</v>
      </c>
      <c r="AV187" s="28">
        <v>1010.6</v>
      </c>
      <c r="AW187" s="28">
        <v>1006.6</v>
      </c>
      <c r="AX187" s="34">
        <v>4</v>
      </c>
    </row>
    <row r="188" spans="2:50" x14ac:dyDescent="0.25">
      <c r="B188" s="5"/>
      <c r="C188" s="21">
        <v>34885</v>
      </c>
      <c r="D188" s="22">
        <v>24.6</v>
      </c>
      <c r="E188" s="22">
        <v>17</v>
      </c>
      <c r="F188" s="22">
        <f t="shared" si="9"/>
        <v>20.8</v>
      </c>
      <c r="G188" s="22">
        <v>0.1</v>
      </c>
      <c r="H188" s="22">
        <v>1023.2</v>
      </c>
      <c r="I188" s="22">
        <v>1021.2</v>
      </c>
      <c r="J188" s="23">
        <v>30</v>
      </c>
      <c r="L188" s="5"/>
      <c r="M188" s="21">
        <v>35250</v>
      </c>
      <c r="N188" s="22">
        <v>26</v>
      </c>
      <c r="O188" s="22">
        <v>21.6</v>
      </c>
      <c r="P188" s="22">
        <f t="shared" si="10"/>
        <v>23.8</v>
      </c>
      <c r="Q188" s="22">
        <v>0</v>
      </c>
      <c r="R188" s="22">
        <v>1018</v>
      </c>
      <c r="S188" s="22">
        <v>1015.1</v>
      </c>
      <c r="T188" s="23">
        <v>40</v>
      </c>
      <c r="V188" s="5"/>
      <c r="W188" s="21">
        <v>35616</v>
      </c>
      <c r="X188" s="22">
        <v>21.6</v>
      </c>
      <c r="Y188" s="22">
        <v>15.2</v>
      </c>
      <c r="Z188" s="22">
        <v>18.399999999999999</v>
      </c>
      <c r="AA188" s="22">
        <v>0</v>
      </c>
      <c r="AB188" s="22">
        <v>1025.2</v>
      </c>
      <c r="AC188" s="22">
        <v>1021.2</v>
      </c>
      <c r="AD188" s="23">
        <v>18</v>
      </c>
      <c r="AF188" s="5"/>
      <c r="AG188" s="21">
        <v>35981</v>
      </c>
      <c r="AH188" s="22">
        <v>26.6</v>
      </c>
      <c r="AI188" s="22">
        <v>22.4</v>
      </c>
      <c r="AJ188" s="22">
        <f t="shared" si="12"/>
        <v>24.5</v>
      </c>
      <c r="AK188" s="22">
        <v>0</v>
      </c>
      <c r="AL188" s="22">
        <v>1019.4</v>
      </c>
      <c r="AM188" s="22">
        <v>1015.9</v>
      </c>
      <c r="AN188" s="23">
        <v>25</v>
      </c>
      <c r="AP188" s="5"/>
      <c r="AQ188" s="21">
        <v>36346</v>
      </c>
      <c r="AR188" s="28">
        <v>25.8</v>
      </c>
      <c r="AS188" s="28">
        <v>22.4</v>
      </c>
      <c r="AT188" s="28">
        <v>24.1</v>
      </c>
      <c r="AU188" s="28">
        <v>0</v>
      </c>
      <c r="AV188" s="28">
        <v>1011.9</v>
      </c>
      <c r="AW188" s="28">
        <v>1008.2</v>
      </c>
      <c r="AX188" s="34">
        <v>24</v>
      </c>
    </row>
    <row r="189" spans="2:50" x14ac:dyDescent="0.25">
      <c r="B189" s="5"/>
      <c r="C189" s="21">
        <v>34886</v>
      </c>
      <c r="D189" s="22">
        <v>27.4</v>
      </c>
      <c r="E189" s="22">
        <v>18.2</v>
      </c>
      <c r="F189" s="22">
        <f t="shared" si="9"/>
        <v>22.799999999999997</v>
      </c>
      <c r="G189" s="22">
        <v>0</v>
      </c>
      <c r="H189" s="22">
        <v>1022.8</v>
      </c>
      <c r="I189" s="22">
        <v>1019.9</v>
      </c>
      <c r="J189" s="23">
        <v>42</v>
      </c>
      <c r="L189" s="5"/>
      <c r="M189" s="21">
        <v>35251</v>
      </c>
      <c r="N189" s="22">
        <v>26.2</v>
      </c>
      <c r="O189" s="22">
        <v>21.8</v>
      </c>
      <c r="P189" s="22">
        <f t="shared" si="10"/>
        <v>24</v>
      </c>
      <c r="Q189" s="22">
        <v>0</v>
      </c>
      <c r="R189" s="22">
        <v>1015.1</v>
      </c>
      <c r="S189" s="22">
        <v>1009.2</v>
      </c>
      <c r="T189" s="23">
        <v>42</v>
      </c>
      <c r="V189" s="5"/>
      <c r="W189" s="21">
        <v>35617</v>
      </c>
      <c r="X189" s="22">
        <v>23.2</v>
      </c>
      <c r="Y189" s="22">
        <v>16.8</v>
      </c>
      <c r="Z189" s="22">
        <v>20</v>
      </c>
      <c r="AA189" s="22">
        <v>0</v>
      </c>
      <c r="AB189" s="22">
        <v>1025.2</v>
      </c>
      <c r="AC189" s="22">
        <v>1021.2</v>
      </c>
      <c r="AD189" s="23">
        <v>30</v>
      </c>
      <c r="AF189" s="5"/>
      <c r="AG189" s="21">
        <v>35982</v>
      </c>
      <c r="AH189" s="22">
        <v>28.6</v>
      </c>
      <c r="AI189" s="22">
        <v>21.6</v>
      </c>
      <c r="AJ189" s="22">
        <f t="shared" si="12"/>
        <v>25.1</v>
      </c>
      <c r="AK189" s="22">
        <v>0</v>
      </c>
      <c r="AL189" s="22">
        <v>1017.2</v>
      </c>
      <c r="AM189" s="22">
        <v>1009.2</v>
      </c>
      <c r="AN189" s="23">
        <v>36</v>
      </c>
      <c r="AP189" s="5"/>
      <c r="AQ189" s="21">
        <v>36347</v>
      </c>
      <c r="AR189" s="28">
        <v>24.2</v>
      </c>
      <c r="AS189" s="28">
        <v>21.8</v>
      </c>
      <c r="AT189" s="28">
        <v>23</v>
      </c>
      <c r="AU189" s="28">
        <v>0</v>
      </c>
      <c r="AV189" s="28">
        <v>1018.6</v>
      </c>
      <c r="AW189" s="28">
        <v>1011.9</v>
      </c>
      <c r="AX189" s="34">
        <v>24</v>
      </c>
    </row>
    <row r="190" spans="2:50" x14ac:dyDescent="0.25">
      <c r="B190" s="5"/>
      <c r="C190" s="21">
        <v>34887</v>
      </c>
      <c r="D190" s="22">
        <v>27</v>
      </c>
      <c r="E190" s="22">
        <v>20</v>
      </c>
      <c r="F190" s="22">
        <f t="shared" si="9"/>
        <v>23.5</v>
      </c>
      <c r="G190" s="22">
        <v>0</v>
      </c>
      <c r="H190" s="22">
        <v>1021.6</v>
      </c>
      <c r="I190" s="22">
        <v>1019.9</v>
      </c>
      <c r="J190" s="23">
        <v>30</v>
      </c>
      <c r="L190" s="5"/>
      <c r="M190" s="21">
        <v>35252</v>
      </c>
      <c r="N190" s="22">
        <v>23</v>
      </c>
      <c r="O190" s="22">
        <v>20.2</v>
      </c>
      <c r="P190" s="22">
        <f t="shared" si="10"/>
        <v>21.6</v>
      </c>
      <c r="Q190" s="22">
        <v>0</v>
      </c>
      <c r="R190" s="22">
        <v>1013.2</v>
      </c>
      <c r="S190" s="22">
        <v>1009.1</v>
      </c>
      <c r="T190" s="23">
        <v>14</v>
      </c>
      <c r="V190" s="5"/>
      <c r="W190" s="21">
        <v>35618</v>
      </c>
      <c r="X190" s="22">
        <v>26.6</v>
      </c>
      <c r="Y190" s="22">
        <v>17.2</v>
      </c>
      <c r="Z190" s="22">
        <v>21.9</v>
      </c>
      <c r="AA190" s="22">
        <v>0</v>
      </c>
      <c r="AB190" s="22">
        <v>1021.9</v>
      </c>
      <c r="AC190" s="22">
        <v>1017.2</v>
      </c>
      <c r="AD190" s="23">
        <v>18</v>
      </c>
      <c r="AF190" s="5"/>
      <c r="AG190" s="21">
        <v>35983</v>
      </c>
      <c r="AH190" s="22">
        <v>26</v>
      </c>
      <c r="AI190" s="22">
        <v>22</v>
      </c>
      <c r="AJ190" s="22">
        <f t="shared" si="12"/>
        <v>24</v>
      </c>
      <c r="AK190" s="22">
        <v>20.399999999999999</v>
      </c>
      <c r="AL190" s="22">
        <v>1013.2</v>
      </c>
      <c r="AM190" s="22">
        <v>1006.6</v>
      </c>
      <c r="AN190" s="23">
        <v>40</v>
      </c>
      <c r="AP190" s="5"/>
      <c r="AQ190" s="21">
        <v>36348</v>
      </c>
      <c r="AR190" s="28">
        <v>25.6</v>
      </c>
      <c r="AS190" s="28">
        <v>20.399999999999999</v>
      </c>
      <c r="AT190" s="28">
        <v>23</v>
      </c>
      <c r="AU190" s="28">
        <v>0</v>
      </c>
      <c r="AV190" s="28">
        <v>1020.5</v>
      </c>
      <c r="AW190" s="28">
        <v>1018.6</v>
      </c>
      <c r="AX190" s="34">
        <v>12</v>
      </c>
    </row>
    <row r="191" spans="2:50" x14ac:dyDescent="0.25">
      <c r="B191" s="5"/>
      <c r="C191" s="21">
        <v>34888</v>
      </c>
      <c r="D191" s="22">
        <v>25.2</v>
      </c>
      <c r="E191" s="22">
        <v>21.2</v>
      </c>
      <c r="F191" s="22">
        <f t="shared" si="9"/>
        <v>23.2</v>
      </c>
      <c r="G191" s="22">
        <v>0</v>
      </c>
      <c r="H191" s="22">
        <v>1021.6</v>
      </c>
      <c r="I191" s="22">
        <v>1019.5</v>
      </c>
      <c r="J191" s="23">
        <v>18</v>
      </c>
      <c r="L191" s="5"/>
      <c r="M191" s="21">
        <v>35253</v>
      </c>
      <c r="N191" s="22">
        <v>27.6</v>
      </c>
      <c r="O191" s="22">
        <v>20.6</v>
      </c>
      <c r="P191" s="22">
        <f t="shared" si="10"/>
        <v>24.1</v>
      </c>
      <c r="Q191" s="22">
        <v>0</v>
      </c>
      <c r="R191" s="22">
        <v>1009.2</v>
      </c>
      <c r="S191" s="22">
        <v>1001.2</v>
      </c>
      <c r="T191" s="23">
        <v>70</v>
      </c>
      <c r="V191" s="5"/>
      <c r="W191" s="21">
        <v>35619</v>
      </c>
      <c r="X191" s="22">
        <v>26.2</v>
      </c>
      <c r="Y191" s="22">
        <v>20.399999999999999</v>
      </c>
      <c r="Z191" s="22">
        <v>23.3</v>
      </c>
      <c r="AA191" s="22">
        <v>0</v>
      </c>
      <c r="AB191" s="22">
        <v>1017.7</v>
      </c>
      <c r="AC191" s="22">
        <v>1014.6</v>
      </c>
      <c r="AD191" s="23">
        <v>40</v>
      </c>
      <c r="AF191" s="5"/>
      <c r="AG191" s="21">
        <v>35984</v>
      </c>
      <c r="AH191" s="22">
        <v>25.2</v>
      </c>
      <c r="AI191" s="22">
        <v>19.2</v>
      </c>
      <c r="AJ191" s="22">
        <f t="shared" si="12"/>
        <v>22.2</v>
      </c>
      <c r="AK191" s="22">
        <v>0</v>
      </c>
      <c r="AL191" s="22">
        <v>1014.9</v>
      </c>
      <c r="AM191" s="22">
        <v>1013.2</v>
      </c>
      <c r="AN191" s="23">
        <v>18</v>
      </c>
      <c r="AP191" s="5"/>
      <c r="AQ191" s="21">
        <v>36349</v>
      </c>
      <c r="AR191" s="28">
        <v>26</v>
      </c>
      <c r="AS191" s="28">
        <v>21.8</v>
      </c>
      <c r="AT191" s="28">
        <v>23.9</v>
      </c>
      <c r="AU191" s="28">
        <v>0</v>
      </c>
      <c r="AV191" s="28">
        <v>1020</v>
      </c>
      <c r="AW191" s="28">
        <v>1015.9</v>
      </c>
      <c r="AX191" s="34">
        <v>16</v>
      </c>
    </row>
    <row r="192" spans="2:50" x14ac:dyDescent="0.25">
      <c r="B192" s="5"/>
      <c r="C192" s="21">
        <v>34889</v>
      </c>
      <c r="D192" s="22">
        <v>27.2</v>
      </c>
      <c r="E192" s="22">
        <v>21</v>
      </c>
      <c r="F192" s="22">
        <f t="shared" si="9"/>
        <v>24.1</v>
      </c>
      <c r="G192" s="22">
        <v>0.8</v>
      </c>
      <c r="H192" s="22">
        <v>1019.5</v>
      </c>
      <c r="I192" s="22">
        <v>1017.2</v>
      </c>
      <c r="J192" s="23">
        <v>42</v>
      </c>
      <c r="L192" s="5"/>
      <c r="M192" s="21">
        <v>35254</v>
      </c>
      <c r="N192" s="22">
        <v>24</v>
      </c>
      <c r="O192" s="22">
        <v>15.2</v>
      </c>
      <c r="P192" s="22">
        <f t="shared" si="10"/>
        <v>19.600000000000001</v>
      </c>
      <c r="Q192" s="22">
        <v>0</v>
      </c>
      <c r="R192" s="22">
        <v>1022.6</v>
      </c>
      <c r="S192" s="22">
        <v>1008.6</v>
      </c>
      <c r="T192" s="23">
        <v>36</v>
      </c>
      <c r="V192" s="5"/>
      <c r="W192" s="21">
        <v>35620</v>
      </c>
      <c r="X192" s="22">
        <v>25</v>
      </c>
      <c r="Y192" s="22">
        <v>19.600000000000001</v>
      </c>
      <c r="Z192" s="22">
        <v>22.3</v>
      </c>
      <c r="AA192" s="22">
        <v>0.1</v>
      </c>
      <c r="AB192" s="22">
        <v>1014.6</v>
      </c>
      <c r="AC192" s="22">
        <v>1011.7</v>
      </c>
      <c r="AD192" s="23">
        <v>30</v>
      </c>
      <c r="AF192" s="5"/>
      <c r="AG192" s="21">
        <v>35985</v>
      </c>
      <c r="AH192" s="22">
        <v>25.4</v>
      </c>
      <c r="AI192" s="22">
        <v>20.2</v>
      </c>
      <c r="AJ192" s="22">
        <f t="shared" si="12"/>
        <v>22.799999999999997</v>
      </c>
      <c r="AK192" s="22">
        <v>0</v>
      </c>
      <c r="AL192" s="22">
        <v>1017.2</v>
      </c>
      <c r="AM192" s="22">
        <v>1014.9</v>
      </c>
      <c r="AN192" s="23">
        <v>18</v>
      </c>
      <c r="AP192" s="5"/>
      <c r="AQ192" s="21">
        <v>36350</v>
      </c>
      <c r="AR192" s="28">
        <v>26.2</v>
      </c>
      <c r="AS192" s="28">
        <v>21.6</v>
      </c>
      <c r="AT192" s="28">
        <v>23.9</v>
      </c>
      <c r="AU192" s="28">
        <v>0.1</v>
      </c>
      <c r="AV192" s="28">
        <v>1015.9</v>
      </c>
      <c r="AW192" s="28">
        <v>1013</v>
      </c>
      <c r="AX192" s="34">
        <v>28</v>
      </c>
    </row>
    <row r="193" spans="2:50" x14ac:dyDescent="0.25">
      <c r="B193" s="5"/>
      <c r="C193" s="21">
        <v>34890</v>
      </c>
      <c r="D193" s="22">
        <v>27</v>
      </c>
      <c r="E193" s="22">
        <v>22.2</v>
      </c>
      <c r="F193" s="22">
        <f t="shared" si="9"/>
        <v>24.6</v>
      </c>
      <c r="G193" s="22">
        <v>0</v>
      </c>
      <c r="H193" s="22">
        <v>1017.2</v>
      </c>
      <c r="I193" s="22">
        <v>1014</v>
      </c>
      <c r="J193" s="23">
        <v>18</v>
      </c>
      <c r="L193" s="5"/>
      <c r="M193" s="21">
        <v>35255</v>
      </c>
      <c r="N193" s="22">
        <v>24.2</v>
      </c>
      <c r="O193" s="22">
        <v>16.8</v>
      </c>
      <c r="P193" s="22">
        <f t="shared" si="10"/>
        <v>20.5</v>
      </c>
      <c r="Q193" s="22">
        <v>0</v>
      </c>
      <c r="R193" s="22">
        <v>1025.2</v>
      </c>
      <c r="S193" s="22">
        <v>1022.6</v>
      </c>
      <c r="T193" s="23">
        <v>30</v>
      </c>
      <c r="V193" s="5"/>
      <c r="W193" s="21">
        <v>35621</v>
      </c>
      <c r="X193" s="22">
        <v>25</v>
      </c>
      <c r="Y193" s="22">
        <v>20.399999999999999</v>
      </c>
      <c r="Z193" s="22">
        <v>22.7</v>
      </c>
      <c r="AA193" s="22">
        <v>0</v>
      </c>
      <c r="AB193" s="22">
        <v>1013.2</v>
      </c>
      <c r="AC193" s="22">
        <v>1011.4</v>
      </c>
      <c r="AD193" s="23">
        <v>23</v>
      </c>
      <c r="AF193" s="5"/>
      <c r="AG193" s="21">
        <v>35986</v>
      </c>
      <c r="AH193" s="22">
        <v>25.6</v>
      </c>
      <c r="AI193" s="22">
        <v>20.6</v>
      </c>
      <c r="AJ193" s="22">
        <f t="shared" si="12"/>
        <v>23.1</v>
      </c>
      <c r="AK193" s="22">
        <v>0</v>
      </c>
      <c r="AL193" s="22">
        <v>1016.8</v>
      </c>
      <c r="AM193" s="22">
        <v>1014.6</v>
      </c>
      <c r="AN193" s="23">
        <v>16</v>
      </c>
      <c r="AP193" s="5"/>
      <c r="AQ193" s="21">
        <v>36351</v>
      </c>
      <c r="AR193" s="28">
        <v>26.4</v>
      </c>
      <c r="AS193" s="28">
        <v>22.6</v>
      </c>
      <c r="AT193" s="28">
        <v>24.5</v>
      </c>
      <c r="AU193" s="28">
        <v>0</v>
      </c>
      <c r="AV193" s="28">
        <v>1013</v>
      </c>
      <c r="AW193" s="28">
        <v>1010.6</v>
      </c>
      <c r="AX193" s="34">
        <v>30</v>
      </c>
    </row>
    <row r="194" spans="2:50" x14ac:dyDescent="0.25">
      <c r="B194" s="5"/>
      <c r="C194" s="21">
        <v>34891</v>
      </c>
      <c r="D194" s="22">
        <v>25</v>
      </c>
      <c r="E194" s="22">
        <v>21.8</v>
      </c>
      <c r="F194" s="22">
        <f t="shared" si="9"/>
        <v>23.4</v>
      </c>
      <c r="G194" s="22">
        <v>0</v>
      </c>
      <c r="H194" s="22">
        <v>1014.4</v>
      </c>
      <c r="I194" s="22">
        <v>1013</v>
      </c>
      <c r="J194" s="23">
        <v>18</v>
      </c>
      <c r="L194" s="5"/>
      <c r="M194" s="21">
        <v>35256</v>
      </c>
      <c r="N194" s="22">
        <v>23</v>
      </c>
      <c r="O194" s="22">
        <v>17.2</v>
      </c>
      <c r="P194" s="22">
        <f t="shared" si="10"/>
        <v>20.100000000000001</v>
      </c>
      <c r="Q194" s="22">
        <v>0</v>
      </c>
      <c r="R194" s="22">
        <v>1025</v>
      </c>
      <c r="S194" s="22">
        <v>1021.4</v>
      </c>
      <c r="T194" s="23">
        <v>18</v>
      </c>
      <c r="V194" s="5"/>
      <c r="W194" s="21">
        <v>35622</v>
      </c>
      <c r="X194" s="22">
        <v>24.8</v>
      </c>
      <c r="Y194" s="22">
        <v>20.8</v>
      </c>
      <c r="Z194" s="22">
        <v>22.8</v>
      </c>
      <c r="AA194" s="22">
        <v>18.600000000000001</v>
      </c>
      <c r="AB194" s="22">
        <v>1016.6</v>
      </c>
      <c r="AC194" s="22">
        <v>1013.2</v>
      </c>
      <c r="AD194" s="23">
        <v>22</v>
      </c>
      <c r="AF194" s="5"/>
      <c r="AG194" s="21">
        <v>35987</v>
      </c>
      <c r="AH194" s="22">
        <v>24.8</v>
      </c>
      <c r="AI194" s="22">
        <v>22</v>
      </c>
      <c r="AJ194" s="22">
        <f t="shared" si="12"/>
        <v>23.4</v>
      </c>
      <c r="AK194" s="22">
        <v>1.4</v>
      </c>
      <c r="AL194" s="22">
        <v>1018.6</v>
      </c>
      <c r="AM194" s="22">
        <v>1016.4</v>
      </c>
      <c r="AN194" s="23">
        <v>22</v>
      </c>
      <c r="AP194" s="5"/>
      <c r="AQ194" s="21">
        <v>36352</v>
      </c>
      <c r="AR194" s="28">
        <v>27.2</v>
      </c>
      <c r="AS194" s="28">
        <v>21.8</v>
      </c>
      <c r="AT194" s="28">
        <v>24.5</v>
      </c>
      <c r="AU194" s="28">
        <v>0</v>
      </c>
      <c r="AV194" s="28">
        <v>1014.6</v>
      </c>
      <c r="AW194" s="28">
        <v>1011.9</v>
      </c>
      <c r="AX194" s="34">
        <v>4</v>
      </c>
    </row>
    <row r="195" spans="2:50" x14ac:dyDescent="0.25">
      <c r="B195" s="5"/>
      <c r="C195" s="21">
        <v>34892</v>
      </c>
      <c r="D195" s="22">
        <v>26.2</v>
      </c>
      <c r="E195" s="22">
        <v>21</v>
      </c>
      <c r="F195" s="22">
        <f t="shared" si="9"/>
        <v>23.6</v>
      </c>
      <c r="G195" s="22">
        <v>4.2</v>
      </c>
      <c r="H195" s="22">
        <v>1017</v>
      </c>
      <c r="I195" s="22">
        <v>1014.4</v>
      </c>
      <c r="J195" s="23">
        <v>22</v>
      </c>
      <c r="L195" s="5"/>
      <c r="M195" s="21">
        <v>35257</v>
      </c>
      <c r="N195" s="22">
        <v>24</v>
      </c>
      <c r="O195" s="22">
        <v>18</v>
      </c>
      <c r="P195" s="22">
        <f t="shared" si="10"/>
        <v>21</v>
      </c>
      <c r="Q195" s="22">
        <v>0</v>
      </c>
      <c r="R195" s="22">
        <v>1021.4</v>
      </c>
      <c r="S195" s="22">
        <v>1018.6</v>
      </c>
      <c r="T195" s="23">
        <v>22</v>
      </c>
      <c r="V195" s="5"/>
      <c r="W195" s="21">
        <v>35623</v>
      </c>
      <c r="X195" s="22">
        <v>25.6</v>
      </c>
      <c r="Y195" s="22">
        <v>19</v>
      </c>
      <c r="Z195" s="22">
        <v>22.3</v>
      </c>
      <c r="AA195" s="22">
        <v>0</v>
      </c>
      <c r="AB195" s="22">
        <v>1017.2</v>
      </c>
      <c r="AC195" s="22">
        <v>1014.6</v>
      </c>
      <c r="AD195" s="23">
        <v>27</v>
      </c>
      <c r="AF195" s="5"/>
      <c r="AG195" s="21">
        <v>35988</v>
      </c>
      <c r="AH195" s="22">
        <v>28</v>
      </c>
      <c r="AI195" s="22">
        <v>20.2</v>
      </c>
      <c r="AJ195" s="22">
        <f t="shared" si="12"/>
        <v>24.1</v>
      </c>
      <c r="AK195" s="22">
        <v>0.1</v>
      </c>
      <c r="AL195" s="22">
        <v>1017.9</v>
      </c>
      <c r="AM195" s="22">
        <v>1014.6</v>
      </c>
      <c r="AN195" s="23">
        <v>34</v>
      </c>
      <c r="AP195" s="5"/>
      <c r="AQ195" s="21">
        <v>36353</v>
      </c>
      <c r="AR195" s="28">
        <v>26.6</v>
      </c>
      <c r="AS195" s="28">
        <v>21.6</v>
      </c>
      <c r="AT195" s="28">
        <v>24.1</v>
      </c>
      <c r="AU195" s="28">
        <v>0</v>
      </c>
      <c r="AV195" s="28">
        <v>1011.9</v>
      </c>
      <c r="AW195" s="28">
        <v>1007.9</v>
      </c>
      <c r="AX195" s="34">
        <v>36</v>
      </c>
    </row>
    <row r="196" spans="2:50" x14ac:dyDescent="0.25">
      <c r="B196" s="5"/>
      <c r="C196" s="21">
        <v>34893</v>
      </c>
      <c r="D196" s="22">
        <v>27.6</v>
      </c>
      <c r="E196" s="22">
        <v>22.4</v>
      </c>
      <c r="F196" s="22">
        <f t="shared" ref="F196:F259" si="13">(D196+E196)/2</f>
        <v>25</v>
      </c>
      <c r="G196" s="22">
        <v>0.4</v>
      </c>
      <c r="H196" s="22">
        <v>1017</v>
      </c>
      <c r="I196" s="22">
        <v>1015.9</v>
      </c>
      <c r="J196" s="23">
        <v>21</v>
      </c>
      <c r="L196" s="5"/>
      <c r="M196" s="21">
        <v>35258</v>
      </c>
      <c r="N196" s="22">
        <v>27.6</v>
      </c>
      <c r="O196" s="22">
        <v>20</v>
      </c>
      <c r="P196" s="22">
        <f t="shared" ref="P196:P259" si="14">(N196+O196)/2</f>
        <v>23.8</v>
      </c>
      <c r="Q196" s="22">
        <v>0</v>
      </c>
      <c r="R196" s="22">
        <v>1019.9</v>
      </c>
      <c r="S196" s="22">
        <v>1018</v>
      </c>
      <c r="T196" s="23">
        <v>36</v>
      </c>
      <c r="V196" s="5"/>
      <c r="W196" s="21">
        <v>35624</v>
      </c>
      <c r="X196" s="22">
        <v>27.6</v>
      </c>
      <c r="Y196" s="22">
        <v>20.2</v>
      </c>
      <c r="Z196" s="22">
        <v>23.9</v>
      </c>
      <c r="AA196" s="22">
        <v>0</v>
      </c>
      <c r="AB196" s="22">
        <v>1016.6</v>
      </c>
      <c r="AC196" s="22">
        <v>1014.6</v>
      </c>
      <c r="AD196" s="23">
        <v>18</v>
      </c>
      <c r="AF196" s="5"/>
      <c r="AG196" s="21">
        <v>35989</v>
      </c>
      <c r="AH196" s="22">
        <v>27.2</v>
      </c>
      <c r="AI196" s="22">
        <v>21.4</v>
      </c>
      <c r="AJ196" s="22">
        <f t="shared" si="12"/>
        <v>24.299999999999997</v>
      </c>
      <c r="AK196" s="22">
        <v>0</v>
      </c>
      <c r="AL196" s="22">
        <v>1014.6</v>
      </c>
      <c r="AM196" s="22">
        <v>1010.6</v>
      </c>
      <c r="AN196" s="23">
        <v>36</v>
      </c>
      <c r="AP196" s="5"/>
      <c r="AQ196" s="21">
        <v>36354</v>
      </c>
      <c r="AR196" s="28">
        <v>28.4</v>
      </c>
      <c r="AS196" s="28">
        <v>20.8</v>
      </c>
      <c r="AT196" s="28">
        <v>24.6</v>
      </c>
      <c r="AU196" s="28">
        <v>0.1</v>
      </c>
      <c r="AV196" s="28">
        <v>1013.4</v>
      </c>
      <c r="AW196" s="28">
        <v>1009.2</v>
      </c>
      <c r="AX196" s="34">
        <v>21</v>
      </c>
    </row>
    <row r="197" spans="2:50" x14ac:dyDescent="0.25">
      <c r="B197" s="5"/>
      <c r="C197" s="21">
        <v>34894</v>
      </c>
      <c r="D197" s="22">
        <v>25.8</v>
      </c>
      <c r="E197" s="22">
        <v>21.2</v>
      </c>
      <c r="F197" s="22">
        <f t="shared" si="13"/>
        <v>23.5</v>
      </c>
      <c r="G197" s="22">
        <v>0</v>
      </c>
      <c r="H197" s="22">
        <v>1018.8</v>
      </c>
      <c r="I197" s="22">
        <v>1017</v>
      </c>
      <c r="J197" s="23">
        <v>12</v>
      </c>
      <c r="L197" s="5"/>
      <c r="M197" s="21">
        <v>35259</v>
      </c>
      <c r="N197" s="22">
        <v>25.6</v>
      </c>
      <c r="O197" s="22">
        <v>20.399999999999999</v>
      </c>
      <c r="P197" s="22">
        <f t="shared" si="14"/>
        <v>23</v>
      </c>
      <c r="Q197" s="22">
        <v>0.1</v>
      </c>
      <c r="R197" s="22">
        <v>1021.6</v>
      </c>
      <c r="S197" s="22">
        <v>1018.8</v>
      </c>
      <c r="T197" s="23">
        <v>24</v>
      </c>
      <c r="V197" s="5"/>
      <c r="W197" s="21">
        <v>35625</v>
      </c>
      <c r="X197" s="22">
        <v>26</v>
      </c>
      <c r="Y197" s="22">
        <v>20.399999999999999</v>
      </c>
      <c r="Z197" s="22">
        <v>23.2</v>
      </c>
      <c r="AA197" s="22">
        <v>0</v>
      </c>
      <c r="AB197" s="22">
        <v>1019.9</v>
      </c>
      <c r="AC197" s="22">
        <v>1016.6</v>
      </c>
      <c r="AD197" s="23">
        <v>26</v>
      </c>
      <c r="AF197" s="5"/>
      <c r="AG197" s="21">
        <v>35990</v>
      </c>
      <c r="AH197" s="22">
        <v>25</v>
      </c>
      <c r="AI197" s="22">
        <v>21.8</v>
      </c>
      <c r="AJ197" s="22">
        <f t="shared" si="12"/>
        <v>23.4</v>
      </c>
      <c r="AK197" s="22">
        <v>0</v>
      </c>
      <c r="AL197" s="22">
        <v>1014.6</v>
      </c>
      <c r="AM197" s="22">
        <v>1012.6</v>
      </c>
      <c r="AN197" s="23">
        <v>22</v>
      </c>
      <c r="AP197" s="5"/>
      <c r="AQ197" s="21">
        <v>36355</v>
      </c>
      <c r="AR197" s="28">
        <v>26.4</v>
      </c>
      <c r="AS197" s="28">
        <v>20.6</v>
      </c>
      <c r="AT197" s="28">
        <v>23.5</v>
      </c>
      <c r="AU197" s="28">
        <v>0</v>
      </c>
      <c r="AV197" s="28">
        <v>1015.2</v>
      </c>
      <c r="AW197" s="28">
        <v>1013.4</v>
      </c>
      <c r="AX197" s="34">
        <v>18</v>
      </c>
    </row>
    <row r="198" spans="2:50" x14ac:dyDescent="0.25">
      <c r="B198" s="5"/>
      <c r="C198" s="21">
        <v>34895</v>
      </c>
      <c r="D198" s="22">
        <v>28</v>
      </c>
      <c r="E198" s="22">
        <v>21.6</v>
      </c>
      <c r="F198" s="22">
        <f t="shared" si="13"/>
        <v>24.8</v>
      </c>
      <c r="G198" s="22">
        <v>0</v>
      </c>
      <c r="H198" s="22">
        <v>1020.4</v>
      </c>
      <c r="I198" s="22">
        <v>1018.6</v>
      </c>
      <c r="J198" s="23">
        <v>30</v>
      </c>
      <c r="L198" s="5"/>
      <c r="M198" s="21">
        <v>35260</v>
      </c>
      <c r="N198" s="22">
        <v>22.6</v>
      </c>
      <c r="O198" s="22">
        <v>19.600000000000001</v>
      </c>
      <c r="P198" s="22">
        <f t="shared" si="14"/>
        <v>21.1</v>
      </c>
      <c r="Q198" s="22">
        <v>0</v>
      </c>
      <c r="R198" s="22">
        <v>1023.9</v>
      </c>
      <c r="S198" s="22">
        <v>1021.2</v>
      </c>
      <c r="T198" s="23">
        <v>18</v>
      </c>
      <c r="V198" s="5"/>
      <c r="W198" s="21">
        <v>35626</v>
      </c>
      <c r="X198" s="22">
        <v>31</v>
      </c>
      <c r="Y198" s="22">
        <v>23.2</v>
      </c>
      <c r="Z198" s="22">
        <v>27.1</v>
      </c>
      <c r="AA198" s="22">
        <v>0.1</v>
      </c>
      <c r="AB198" s="22">
        <v>1019.9</v>
      </c>
      <c r="AC198" s="22">
        <v>1015.9</v>
      </c>
      <c r="AD198" s="23">
        <v>40</v>
      </c>
      <c r="AF198" s="5"/>
      <c r="AG198" s="21">
        <v>35991</v>
      </c>
      <c r="AH198" s="22">
        <v>25.6</v>
      </c>
      <c r="AI198" s="22">
        <v>19.2</v>
      </c>
      <c r="AJ198" s="22">
        <f t="shared" si="12"/>
        <v>22.4</v>
      </c>
      <c r="AK198" s="22">
        <v>0</v>
      </c>
      <c r="AL198" s="22">
        <v>1018.6</v>
      </c>
      <c r="AM198" s="22">
        <v>1014.6</v>
      </c>
      <c r="AN198" s="23">
        <v>36</v>
      </c>
      <c r="AP198" s="5"/>
      <c r="AQ198" s="21">
        <v>36356</v>
      </c>
      <c r="AR198" s="28">
        <v>26.6</v>
      </c>
      <c r="AS198" s="28">
        <v>23</v>
      </c>
      <c r="AT198" s="28">
        <v>24.8</v>
      </c>
      <c r="AU198" s="28">
        <v>0</v>
      </c>
      <c r="AV198" s="28">
        <v>1015.6</v>
      </c>
      <c r="AW198" s="28">
        <v>1013.2</v>
      </c>
      <c r="AX198" s="34">
        <v>6</v>
      </c>
    </row>
    <row r="199" spans="2:50" x14ac:dyDescent="0.25">
      <c r="B199" s="5"/>
      <c r="C199" s="21">
        <v>34896</v>
      </c>
      <c r="D199" s="22">
        <v>26.8</v>
      </c>
      <c r="E199" s="22">
        <v>23</v>
      </c>
      <c r="F199" s="22">
        <f t="shared" si="13"/>
        <v>24.9</v>
      </c>
      <c r="G199" s="22">
        <v>0</v>
      </c>
      <c r="H199" s="22">
        <v>1021.2</v>
      </c>
      <c r="I199" s="22">
        <v>1019.6</v>
      </c>
      <c r="J199" s="23">
        <v>24</v>
      </c>
      <c r="L199" s="5"/>
      <c r="M199" s="21">
        <v>35261</v>
      </c>
      <c r="N199" s="22">
        <v>28</v>
      </c>
      <c r="O199" s="22">
        <v>20.8</v>
      </c>
      <c r="P199" s="22">
        <f t="shared" si="14"/>
        <v>24.4</v>
      </c>
      <c r="Q199" s="22">
        <v>0</v>
      </c>
      <c r="R199" s="22">
        <v>1021.2</v>
      </c>
      <c r="S199" s="22">
        <v>1019</v>
      </c>
      <c r="T199" s="23">
        <v>21</v>
      </c>
      <c r="V199" s="5"/>
      <c r="W199" s="21">
        <v>35627</v>
      </c>
      <c r="X199" s="22">
        <v>28.2</v>
      </c>
      <c r="Y199" s="22">
        <v>23</v>
      </c>
      <c r="Z199" s="22">
        <v>25.6</v>
      </c>
      <c r="AA199" s="22">
        <v>0</v>
      </c>
      <c r="AB199" s="22">
        <v>1015.9</v>
      </c>
      <c r="AC199" s="22">
        <v>1011.9</v>
      </c>
      <c r="AD199" s="23">
        <v>36</v>
      </c>
      <c r="AF199" s="5"/>
      <c r="AG199" s="21">
        <v>35992</v>
      </c>
      <c r="AH199" s="22">
        <v>27.2</v>
      </c>
      <c r="AI199" s="22">
        <v>21.2</v>
      </c>
      <c r="AJ199" s="22">
        <f t="shared" si="12"/>
        <v>24.2</v>
      </c>
      <c r="AK199" s="22">
        <v>0</v>
      </c>
      <c r="AL199" s="22">
        <v>1018.6</v>
      </c>
      <c r="AM199" s="22">
        <v>1015.9</v>
      </c>
      <c r="AN199" s="23">
        <v>42</v>
      </c>
      <c r="AP199" s="5"/>
      <c r="AQ199" s="21">
        <v>36357</v>
      </c>
      <c r="AR199" s="28">
        <v>26.8</v>
      </c>
      <c r="AS199" s="28">
        <v>22.8</v>
      </c>
      <c r="AT199" s="28">
        <v>24.8</v>
      </c>
      <c r="AU199" s="28">
        <v>0</v>
      </c>
      <c r="AV199" s="28">
        <v>1017.2</v>
      </c>
      <c r="AW199" s="28">
        <v>1014.6</v>
      </c>
      <c r="AX199" s="34">
        <v>28</v>
      </c>
    </row>
    <row r="200" spans="2:50" x14ac:dyDescent="0.25">
      <c r="B200" s="5"/>
      <c r="C200" s="21">
        <v>34897</v>
      </c>
      <c r="D200" s="22">
        <v>27</v>
      </c>
      <c r="E200" s="22">
        <v>23.2</v>
      </c>
      <c r="F200" s="22">
        <f t="shared" si="13"/>
        <v>25.1</v>
      </c>
      <c r="G200" s="22">
        <v>0</v>
      </c>
      <c r="H200" s="22">
        <v>1021.6</v>
      </c>
      <c r="I200" s="22">
        <v>1019.6</v>
      </c>
      <c r="J200" s="23">
        <v>18</v>
      </c>
      <c r="L200" s="5"/>
      <c r="M200" s="21">
        <v>35262</v>
      </c>
      <c r="N200" s="22">
        <v>29.2</v>
      </c>
      <c r="O200" s="22">
        <v>23.2</v>
      </c>
      <c r="P200" s="22">
        <f t="shared" si="14"/>
        <v>26.2</v>
      </c>
      <c r="Q200" s="22">
        <v>0</v>
      </c>
      <c r="R200" s="22">
        <v>1019</v>
      </c>
      <c r="S200" s="22">
        <v>1015.6</v>
      </c>
      <c r="T200" s="23">
        <v>24</v>
      </c>
      <c r="V200" s="5"/>
      <c r="W200" s="21">
        <v>35628</v>
      </c>
      <c r="X200" s="22">
        <v>27.6</v>
      </c>
      <c r="Y200" s="22">
        <v>21</v>
      </c>
      <c r="Z200" s="22">
        <v>24.3</v>
      </c>
      <c r="AA200" s="22">
        <v>0</v>
      </c>
      <c r="AB200" s="22">
        <v>1014.6</v>
      </c>
      <c r="AC200" s="22">
        <v>1011.2</v>
      </c>
      <c r="AD200" s="23">
        <v>26</v>
      </c>
      <c r="AF200" s="5"/>
      <c r="AG200" s="21">
        <v>35993</v>
      </c>
      <c r="AH200" s="22">
        <v>26.6</v>
      </c>
      <c r="AI200" s="22">
        <v>21.6</v>
      </c>
      <c r="AJ200" s="22">
        <f t="shared" si="12"/>
        <v>24.1</v>
      </c>
      <c r="AK200" s="22">
        <v>0</v>
      </c>
      <c r="AL200" s="22">
        <v>1018.6</v>
      </c>
      <c r="AM200" s="22">
        <v>1015.9</v>
      </c>
      <c r="AN200" s="23">
        <v>16</v>
      </c>
      <c r="AP200" s="5"/>
      <c r="AQ200" s="21">
        <v>36358</v>
      </c>
      <c r="AR200" s="28">
        <v>27.4</v>
      </c>
      <c r="AS200" s="28">
        <v>23.4</v>
      </c>
      <c r="AT200" s="28">
        <v>25.4</v>
      </c>
      <c r="AU200" s="28">
        <v>0.30000000000000004</v>
      </c>
      <c r="AV200" s="28">
        <v>1015.2</v>
      </c>
      <c r="AW200" s="28">
        <v>1014</v>
      </c>
      <c r="AX200" s="34">
        <v>29</v>
      </c>
    </row>
    <row r="201" spans="2:50" x14ac:dyDescent="0.25">
      <c r="B201" s="5"/>
      <c r="C201" s="21">
        <v>34898</v>
      </c>
      <c r="D201" s="22">
        <v>28.6</v>
      </c>
      <c r="E201" s="22">
        <v>23.4</v>
      </c>
      <c r="F201" s="22">
        <f t="shared" si="13"/>
        <v>26</v>
      </c>
      <c r="G201" s="22">
        <v>0</v>
      </c>
      <c r="H201" s="22">
        <v>1023.3</v>
      </c>
      <c r="I201" s="22">
        <v>1021.6</v>
      </c>
      <c r="J201" s="23">
        <v>32</v>
      </c>
      <c r="L201" s="5"/>
      <c r="M201" s="21">
        <v>35263</v>
      </c>
      <c r="N201" s="22">
        <v>28.6</v>
      </c>
      <c r="O201" s="22">
        <v>23.8</v>
      </c>
      <c r="P201" s="22">
        <f t="shared" si="14"/>
        <v>26.200000000000003</v>
      </c>
      <c r="Q201" s="22">
        <v>0</v>
      </c>
      <c r="R201" s="22">
        <v>1017.2</v>
      </c>
      <c r="S201" s="22">
        <v>1015</v>
      </c>
      <c r="T201" s="23">
        <v>26</v>
      </c>
      <c r="V201" s="5"/>
      <c r="W201" s="21">
        <v>35629</v>
      </c>
      <c r="X201" s="22">
        <v>26.6</v>
      </c>
      <c r="Y201" s="22">
        <v>20</v>
      </c>
      <c r="Z201" s="22">
        <v>23.3</v>
      </c>
      <c r="AA201" s="22">
        <v>0.1</v>
      </c>
      <c r="AB201" s="22">
        <v>1017.2</v>
      </c>
      <c r="AC201" s="22">
        <v>1014.6</v>
      </c>
      <c r="AD201" s="23">
        <v>21</v>
      </c>
      <c r="AF201" s="5"/>
      <c r="AG201" s="21">
        <v>35994</v>
      </c>
      <c r="AH201" s="22">
        <v>28.2</v>
      </c>
      <c r="AI201" s="22">
        <v>21.8</v>
      </c>
      <c r="AJ201" s="22">
        <f t="shared" si="12"/>
        <v>25</v>
      </c>
      <c r="AK201" s="22">
        <v>0</v>
      </c>
      <c r="AL201" s="22">
        <v>1017.4</v>
      </c>
      <c r="AM201" s="22">
        <v>1015</v>
      </c>
      <c r="AN201" s="23">
        <v>26</v>
      </c>
      <c r="AP201" s="5"/>
      <c r="AQ201" s="21">
        <v>36359</v>
      </c>
      <c r="AR201" s="28">
        <v>25.8</v>
      </c>
      <c r="AS201" s="28">
        <v>23.6</v>
      </c>
      <c r="AT201" s="28">
        <v>24.700000000000003</v>
      </c>
      <c r="AU201" s="28">
        <v>5.8</v>
      </c>
      <c r="AV201" s="28">
        <v>1015.4</v>
      </c>
      <c r="AW201" s="28">
        <v>1013.2</v>
      </c>
      <c r="AX201" s="34">
        <v>12</v>
      </c>
    </row>
    <row r="202" spans="2:50" x14ac:dyDescent="0.25">
      <c r="B202" s="5"/>
      <c r="C202" s="21">
        <v>34899</v>
      </c>
      <c r="D202" s="22">
        <v>29.6</v>
      </c>
      <c r="E202" s="22">
        <v>24</v>
      </c>
      <c r="F202" s="22">
        <f t="shared" si="13"/>
        <v>26.8</v>
      </c>
      <c r="G202" s="22">
        <v>0</v>
      </c>
      <c r="H202" s="22">
        <v>1024</v>
      </c>
      <c r="I202" s="22">
        <v>1023</v>
      </c>
      <c r="J202" s="23">
        <v>10</v>
      </c>
      <c r="L202" s="5"/>
      <c r="M202" s="21">
        <v>35264</v>
      </c>
      <c r="N202" s="22">
        <v>26.8</v>
      </c>
      <c r="O202" s="22">
        <v>23</v>
      </c>
      <c r="P202" s="22">
        <f t="shared" si="14"/>
        <v>24.9</v>
      </c>
      <c r="Q202" s="22">
        <v>0</v>
      </c>
      <c r="R202" s="22">
        <v>1018.6</v>
      </c>
      <c r="S202" s="22">
        <v>1015.9</v>
      </c>
      <c r="T202" s="23">
        <v>18</v>
      </c>
      <c r="V202" s="5"/>
      <c r="W202" s="21">
        <v>35630</v>
      </c>
      <c r="X202" s="22">
        <v>24.2</v>
      </c>
      <c r="Y202" s="22">
        <v>21.4</v>
      </c>
      <c r="Z202" s="22">
        <v>22.8</v>
      </c>
      <c r="AA202" s="22">
        <v>0.4</v>
      </c>
      <c r="AB202" s="22">
        <v>1019.9</v>
      </c>
      <c r="AC202" s="22">
        <v>1017.2</v>
      </c>
      <c r="AD202" s="23">
        <v>21</v>
      </c>
      <c r="AF202" s="5"/>
      <c r="AG202" s="21">
        <v>35995</v>
      </c>
      <c r="AH202" s="22">
        <v>29.6</v>
      </c>
      <c r="AI202" s="22">
        <v>23.6</v>
      </c>
      <c r="AJ202" s="22">
        <f t="shared" si="12"/>
        <v>26.6</v>
      </c>
      <c r="AK202" s="22">
        <v>0</v>
      </c>
      <c r="AL202" s="22">
        <v>1015.9</v>
      </c>
      <c r="AM202" s="22">
        <v>1014.2</v>
      </c>
      <c r="AN202" s="23">
        <v>6</v>
      </c>
      <c r="AP202" s="5"/>
      <c r="AQ202" s="21">
        <v>36360</v>
      </c>
      <c r="AR202" s="28">
        <v>27</v>
      </c>
      <c r="AS202" s="28">
        <v>21.6</v>
      </c>
      <c r="AT202" s="28">
        <v>24.3</v>
      </c>
      <c r="AU202" s="28">
        <v>0</v>
      </c>
      <c r="AV202" s="28">
        <v>1016.4</v>
      </c>
      <c r="AW202" s="28">
        <v>1014</v>
      </c>
      <c r="AX202" s="34">
        <v>14</v>
      </c>
    </row>
    <row r="203" spans="2:50" x14ac:dyDescent="0.25">
      <c r="B203" s="5"/>
      <c r="C203" s="21">
        <v>34900</v>
      </c>
      <c r="D203" s="22">
        <v>29.2</v>
      </c>
      <c r="E203" s="22">
        <v>24.8</v>
      </c>
      <c r="F203" s="22">
        <f t="shared" si="13"/>
        <v>27</v>
      </c>
      <c r="G203" s="22">
        <v>0</v>
      </c>
      <c r="H203" s="22">
        <v>1023</v>
      </c>
      <c r="I203" s="22">
        <v>1020.9</v>
      </c>
      <c r="J203" s="23">
        <v>30</v>
      </c>
      <c r="L203" s="5"/>
      <c r="M203" s="21">
        <v>35265</v>
      </c>
      <c r="N203" s="22">
        <v>26.6</v>
      </c>
      <c r="O203" s="22">
        <v>21.6</v>
      </c>
      <c r="P203" s="22">
        <f t="shared" si="14"/>
        <v>24.1</v>
      </c>
      <c r="Q203" s="22">
        <v>0</v>
      </c>
      <c r="R203" s="22">
        <v>1019</v>
      </c>
      <c r="S203" s="22">
        <v>1017.2</v>
      </c>
      <c r="T203" s="23">
        <v>12</v>
      </c>
      <c r="V203" s="5"/>
      <c r="W203" s="21">
        <v>35631</v>
      </c>
      <c r="X203" s="22">
        <v>26.6</v>
      </c>
      <c r="Y203" s="22">
        <v>20</v>
      </c>
      <c r="Z203" s="22">
        <v>23.3</v>
      </c>
      <c r="AA203" s="22">
        <v>0</v>
      </c>
      <c r="AB203" s="22">
        <v>1019.9</v>
      </c>
      <c r="AC203" s="22">
        <v>1015.9</v>
      </c>
      <c r="AD203" s="23">
        <v>28</v>
      </c>
      <c r="AF203" s="5"/>
      <c r="AG203" s="21">
        <v>35996</v>
      </c>
      <c r="AH203" s="22">
        <v>26.6</v>
      </c>
      <c r="AI203" s="22">
        <v>23.8</v>
      </c>
      <c r="AJ203" s="22">
        <f t="shared" si="12"/>
        <v>25.200000000000003</v>
      </c>
      <c r="AK203" s="22">
        <v>0</v>
      </c>
      <c r="AL203" s="22">
        <v>1015.1</v>
      </c>
      <c r="AM203" s="22">
        <v>1011.9</v>
      </c>
      <c r="AN203" s="23">
        <v>22</v>
      </c>
      <c r="AP203" s="5"/>
      <c r="AQ203" s="21">
        <v>36361</v>
      </c>
      <c r="AR203" s="28">
        <v>27.2</v>
      </c>
      <c r="AS203" s="28">
        <v>21.4</v>
      </c>
      <c r="AT203" s="28">
        <v>24.299999999999997</v>
      </c>
      <c r="AU203" s="28">
        <v>0</v>
      </c>
      <c r="AV203" s="28">
        <v>1018</v>
      </c>
      <c r="AW203" s="28">
        <v>1016.4</v>
      </c>
      <c r="AX203" s="34">
        <v>14</v>
      </c>
    </row>
    <row r="204" spans="2:50" x14ac:dyDescent="0.25">
      <c r="B204" s="5"/>
      <c r="C204" s="21">
        <v>34901</v>
      </c>
      <c r="D204" s="22">
        <v>30.4</v>
      </c>
      <c r="E204" s="22">
        <v>24.6</v>
      </c>
      <c r="F204" s="22">
        <f t="shared" si="13"/>
        <v>27.5</v>
      </c>
      <c r="G204" s="22">
        <v>0</v>
      </c>
      <c r="H204" s="22">
        <v>1020.9</v>
      </c>
      <c r="I204" s="22">
        <v>1019.2</v>
      </c>
      <c r="J204" s="23">
        <v>24</v>
      </c>
      <c r="L204" s="5"/>
      <c r="M204" s="21">
        <v>35266</v>
      </c>
      <c r="N204" s="22">
        <v>27.4</v>
      </c>
      <c r="O204" s="22">
        <v>23.2</v>
      </c>
      <c r="P204" s="22">
        <f t="shared" si="14"/>
        <v>25.299999999999997</v>
      </c>
      <c r="Q204" s="22">
        <v>0</v>
      </c>
      <c r="R204" s="22">
        <v>1018.2</v>
      </c>
      <c r="S204" s="22">
        <v>1017</v>
      </c>
      <c r="T204" s="23">
        <v>16</v>
      </c>
      <c r="V204" s="5"/>
      <c r="W204" s="21">
        <v>35632</v>
      </c>
      <c r="X204" s="22">
        <v>26</v>
      </c>
      <c r="Y204" s="22">
        <v>20.8</v>
      </c>
      <c r="Z204" s="22">
        <v>23.4</v>
      </c>
      <c r="AA204" s="22">
        <v>0</v>
      </c>
      <c r="AB204" s="22">
        <v>1015.9</v>
      </c>
      <c r="AC204" s="22">
        <v>1013.2</v>
      </c>
      <c r="AD204" s="23">
        <v>14</v>
      </c>
      <c r="AF204" s="5"/>
      <c r="AG204" s="21">
        <v>35997</v>
      </c>
      <c r="AH204" s="22">
        <v>26.6</v>
      </c>
      <c r="AI204" s="22">
        <v>23.8</v>
      </c>
      <c r="AJ204" s="22">
        <f t="shared" si="12"/>
        <v>25.200000000000003</v>
      </c>
      <c r="AK204" s="22">
        <v>0</v>
      </c>
      <c r="AL204" s="22">
        <v>1015.4</v>
      </c>
      <c r="AM204" s="22">
        <v>1011.9</v>
      </c>
      <c r="AN204" s="23">
        <v>21</v>
      </c>
      <c r="AP204" s="5"/>
      <c r="AQ204" s="21">
        <v>36362</v>
      </c>
      <c r="AR204" s="28">
        <v>28.2</v>
      </c>
      <c r="AS204" s="28">
        <v>23.4</v>
      </c>
      <c r="AT204" s="28">
        <v>25.799999999999997</v>
      </c>
      <c r="AU204" s="28">
        <v>0</v>
      </c>
      <c r="AV204" s="28">
        <v>1017.5</v>
      </c>
      <c r="AW204" s="28">
        <v>1016</v>
      </c>
      <c r="AX204" s="34">
        <v>24</v>
      </c>
    </row>
    <row r="205" spans="2:50" x14ac:dyDescent="0.25">
      <c r="B205" s="5"/>
      <c r="C205" s="21">
        <v>34902</v>
      </c>
      <c r="D205" s="22">
        <v>29.2</v>
      </c>
      <c r="E205" s="22">
        <v>24.4</v>
      </c>
      <c r="F205" s="22">
        <f t="shared" si="13"/>
        <v>26.799999999999997</v>
      </c>
      <c r="G205" s="22">
        <v>0</v>
      </c>
      <c r="H205" s="22">
        <v>1022.6</v>
      </c>
      <c r="I205" s="22">
        <v>1019.2</v>
      </c>
      <c r="J205" s="23">
        <v>18</v>
      </c>
      <c r="L205" s="5"/>
      <c r="M205" s="21">
        <v>35267</v>
      </c>
      <c r="N205" s="22">
        <v>27.2</v>
      </c>
      <c r="O205" s="22">
        <v>22.6</v>
      </c>
      <c r="P205" s="22">
        <f t="shared" si="14"/>
        <v>24.9</v>
      </c>
      <c r="Q205" s="22">
        <v>0</v>
      </c>
      <c r="R205" s="22">
        <v>1019.9</v>
      </c>
      <c r="S205" s="22">
        <v>1018.2</v>
      </c>
      <c r="T205" s="23">
        <v>15</v>
      </c>
      <c r="V205" s="5"/>
      <c r="W205" s="21">
        <v>35633</v>
      </c>
      <c r="X205" s="22">
        <v>25.6</v>
      </c>
      <c r="Y205" s="22">
        <v>21</v>
      </c>
      <c r="Z205" s="22">
        <v>23.3</v>
      </c>
      <c r="AA205" s="22">
        <v>0</v>
      </c>
      <c r="AB205" s="22">
        <v>1014.6</v>
      </c>
      <c r="AC205" s="22">
        <v>1012.8</v>
      </c>
      <c r="AD205" s="23">
        <v>26</v>
      </c>
      <c r="AF205" s="5"/>
      <c r="AG205" s="21">
        <v>35998</v>
      </c>
      <c r="AH205" s="22">
        <v>29.6</v>
      </c>
      <c r="AI205" s="22">
        <v>22.6</v>
      </c>
      <c r="AJ205" s="22">
        <f t="shared" si="12"/>
        <v>26.1</v>
      </c>
      <c r="AK205" s="22">
        <v>0</v>
      </c>
      <c r="AL205" s="22">
        <v>1017.6</v>
      </c>
      <c r="AM205" s="22">
        <v>1015.4</v>
      </c>
      <c r="AN205" s="23">
        <v>36</v>
      </c>
      <c r="AP205" s="5"/>
      <c r="AQ205" s="21">
        <v>36363</v>
      </c>
      <c r="AR205" s="28">
        <v>27.4</v>
      </c>
      <c r="AS205" s="28">
        <v>24.2</v>
      </c>
      <c r="AT205" s="28">
        <v>25.799999999999997</v>
      </c>
      <c r="AU205" s="28">
        <v>0</v>
      </c>
      <c r="AV205" s="28">
        <v>1016.4</v>
      </c>
      <c r="AW205" s="28">
        <v>1014.6</v>
      </c>
      <c r="AX205" s="34">
        <v>25</v>
      </c>
    </row>
    <row r="206" spans="2:50" x14ac:dyDescent="0.25">
      <c r="B206" s="5"/>
      <c r="C206" s="21">
        <v>34903</v>
      </c>
      <c r="D206" s="22">
        <v>30</v>
      </c>
      <c r="E206" s="22">
        <v>24.4</v>
      </c>
      <c r="F206" s="22">
        <f t="shared" si="13"/>
        <v>27.2</v>
      </c>
      <c r="G206" s="22">
        <v>0</v>
      </c>
      <c r="H206" s="22">
        <v>1021.2</v>
      </c>
      <c r="I206" s="22">
        <v>1018.6</v>
      </c>
      <c r="J206" s="23">
        <v>40</v>
      </c>
      <c r="L206" s="5"/>
      <c r="M206" s="21">
        <v>35268</v>
      </c>
      <c r="N206" s="22">
        <v>26.6</v>
      </c>
      <c r="O206" s="22">
        <v>21</v>
      </c>
      <c r="P206" s="22">
        <f t="shared" si="14"/>
        <v>23.8</v>
      </c>
      <c r="Q206" s="22">
        <v>0</v>
      </c>
      <c r="R206" s="22">
        <v>1020.4</v>
      </c>
      <c r="S206" s="22">
        <v>1019.2</v>
      </c>
      <c r="T206" s="23">
        <v>21</v>
      </c>
      <c r="V206" s="5"/>
      <c r="W206" s="21">
        <v>35634</v>
      </c>
      <c r="X206" s="22">
        <v>26.2</v>
      </c>
      <c r="Y206" s="22">
        <v>18.2</v>
      </c>
      <c r="Z206" s="22">
        <v>22.2</v>
      </c>
      <c r="AA206" s="22">
        <v>0</v>
      </c>
      <c r="AB206" s="22">
        <v>1014.6</v>
      </c>
      <c r="AC206" s="22">
        <v>1011.9</v>
      </c>
      <c r="AD206" s="23">
        <v>18</v>
      </c>
      <c r="AF206" s="5"/>
      <c r="AG206" s="21">
        <v>35999</v>
      </c>
      <c r="AH206" s="22">
        <v>30.6</v>
      </c>
      <c r="AI206" s="22">
        <v>23.6</v>
      </c>
      <c r="AJ206" s="22">
        <f t="shared" si="12"/>
        <v>27.1</v>
      </c>
      <c r="AK206" s="22">
        <v>0</v>
      </c>
      <c r="AL206" s="22">
        <v>1017.6</v>
      </c>
      <c r="AM206" s="22">
        <v>1014.6</v>
      </c>
      <c r="AN206" s="23">
        <v>32</v>
      </c>
      <c r="AP206" s="5"/>
      <c r="AQ206" s="21">
        <v>36364</v>
      </c>
      <c r="AR206" s="28">
        <v>26.4</v>
      </c>
      <c r="AS206" s="28">
        <v>20.6</v>
      </c>
      <c r="AT206" s="28">
        <v>23.5</v>
      </c>
      <c r="AU206" s="28">
        <v>0</v>
      </c>
      <c r="AV206" s="28">
        <v>1015.9</v>
      </c>
      <c r="AW206" s="28">
        <v>1013.7</v>
      </c>
      <c r="AX206" s="34">
        <v>22</v>
      </c>
    </row>
    <row r="207" spans="2:50" x14ac:dyDescent="0.25">
      <c r="B207" s="5"/>
      <c r="C207" s="21">
        <v>34904</v>
      </c>
      <c r="D207" s="22">
        <v>28.6</v>
      </c>
      <c r="E207" s="22">
        <v>24</v>
      </c>
      <c r="F207" s="22">
        <f t="shared" si="13"/>
        <v>26.3</v>
      </c>
      <c r="G207" s="22">
        <v>0</v>
      </c>
      <c r="H207" s="22">
        <v>1019.9</v>
      </c>
      <c r="I207" s="22">
        <v>1017.9</v>
      </c>
      <c r="J207" s="23">
        <v>36</v>
      </c>
      <c r="L207" s="5"/>
      <c r="M207" s="21">
        <v>35269</v>
      </c>
      <c r="N207" s="22">
        <v>28</v>
      </c>
      <c r="O207" s="22">
        <v>22</v>
      </c>
      <c r="P207" s="22">
        <f t="shared" si="14"/>
        <v>25</v>
      </c>
      <c r="Q207" s="22">
        <v>0</v>
      </c>
      <c r="R207" s="22">
        <v>1019.4</v>
      </c>
      <c r="S207" s="22">
        <v>1016.6</v>
      </c>
      <c r="T207" s="23">
        <v>30</v>
      </c>
      <c r="V207" s="5"/>
      <c r="W207" s="21">
        <v>35635</v>
      </c>
      <c r="X207" s="22">
        <v>30</v>
      </c>
      <c r="Y207" s="22">
        <v>22.4</v>
      </c>
      <c r="Z207" s="22">
        <v>26.2</v>
      </c>
      <c r="AA207" s="22">
        <v>0.4</v>
      </c>
      <c r="AB207" s="22">
        <v>1015.4</v>
      </c>
      <c r="AC207" s="22">
        <v>1013.2</v>
      </c>
      <c r="AD207" s="23">
        <v>21</v>
      </c>
      <c r="AF207" s="5"/>
      <c r="AG207" s="21">
        <v>36000</v>
      </c>
      <c r="AH207" s="22">
        <v>28.2</v>
      </c>
      <c r="AI207" s="22">
        <v>24.2</v>
      </c>
      <c r="AJ207" s="22">
        <f t="shared" si="12"/>
        <v>26.2</v>
      </c>
      <c r="AK207" s="22">
        <v>0</v>
      </c>
      <c r="AL207" s="22">
        <v>1017.8</v>
      </c>
      <c r="AM207" s="22">
        <v>1015.9</v>
      </c>
      <c r="AN207" s="23">
        <v>24</v>
      </c>
      <c r="AP207" s="5"/>
      <c r="AQ207" s="21">
        <v>36365</v>
      </c>
      <c r="AR207" s="28">
        <v>24.2</v>
      </c>
      <c r="AS207" s="28">
        <v>22</v>
      </c>
      <c r="AT207" s="28">
        <v>23.1</v>
      </c>
      <c r="AU207" s="28">
        <v>0</v>
      </c>
      <c r="AV207" s="28">
        <v>1013.8</v>
      </c>
      <c r="AW207" s="28">
        <v>1012.9</v>
      </c>
      <c r="AX207" s="34">
        <v>12</v>
      </c>
    </row>
    <row r="208" spans="2:50" x14ac:dyDescent="0.25">
      <c r="B208" s="5"/>
      <c r="C208" s="21">
        <v>34905</v>
      </c>
      <c r="D208" s="22">
        <v>28.6</v>
      </c>
      <c r="E208" s="22">
        <v>23.8</v>
      </c>
      <c r="F208" s="22">
        <f t="shared" si="13"/>
        <v>26.200000000000003</v>
      </c>
      <c r="G208" s="22">
        <v>0</v>
      </c>
      <c r="H208" s="22">
        <v>1017.9</v>
      </c>
      <c r="I208" s="22">
        <v>1015.6</v>
      </c>
      <c r="J208" s="23">
        <v>24</v>
      </c>
      <c r="L208" s="5"/>
      <c r="M208" s="21">
        <v>35270</v>
      </c>
      <c r="N208" s="22">
        <v>33</v>
      </c>
      <c r="O208" s="22">
        <v>22.2</v>
      </c>
      <c r="P208" s="22">
        <f t="shared" si="14"/>
        <v>27.6</v>
      </c>
      <c r="Q208" s="22">
        <v>0</v>
      </c>
      <c r="R208" s="22">
        <v>1017.2</v>
      </c>
      <c r="S208" s="22">
        <v>1013.2</v>
      </c>
      <c r="T208" s="23">
        <v>54</v>
      </c>
      <c r="V208" s="5"/>
      <c r="W208" s="21">
        <v>35636</v>
      </c>
      <c r="X208" s="22">
        <v>26.4</v>
      </c>
      <c r="Y208" s="22">
        <v>21</v>
      </c>
      <c r="Z208" s="22">
        <v>23.7</v>
      </c>
      <c r="AA208" s="22">
        <v>0</v>
      </c>
      <c r="AB208" s="22">
        <v>1017.6</v>
      </c>
      <c r="AC208" s="22">
        <v>1015.4</v>
      </c>
      <c r="AD208" s="23">
        <v>14</v>
      </c>
      <c r="AF208" s="5"/>
      <c r="AG208" s="21">
        <v>36001</v>
      </c>
      <c r="AH208" s="22">
        <v>27.6</v>
      </c>
      <c r="AI208" s="22">
        <v>24</v>
      </c>
      <c r="AJ208" s="22">
        <f t="shared" si="12"/>
        <v>25.8</v>
      </c>
      <c r="AK208" s="22">
        <v>0</v>
      </c>
      <c r="AL208" s="22">
        <v>1017.2</v>
      </c>
      <c r="AM208" s="22">
        <v>1014.6</v>
      </c>
      <c r="AN208" s="23">
        <v>26</v>
      </c>
      <c r="AP208" s="5"/>
      <c r="AQ208" s="21">
        <v>36366</v>
      </c>
      <c r="AR208" s="28">
        <v>27.8</v>
      </c>
      <c r="AS208" s="28">
        <v>21.2</v>
      </c>
      <c r="AT208" s="28">
        <v>24.5</v>
      </c>
      <c r="AU208" s="28">
        <v>0</v>
      </c>
      <c r="AV208" s="28">
        <v>1013.8</v>
      </c>
      <c r="AW208" s="28">
        <v>1011.9</v>
      </c>
      <c r="AX208" s="34">
        <v>40</v>
      </c>
    </row>
    <row r="209" spans="2:50" x14ac:dyDescent="0.25">
      <c r="B209" s="5"/>
      <c r="C209" s="21">
        <v>34906</v>
      </c>
      <c r="D209" s="22">
        <v>29.6</v>
      </c>
      <c r="E209" s="22">
        <v>23.4</v>
      </c>
      <c r="F209" s="22">
        <f t="shared" si="13"/>
        <v>26.5</v>
      </c>
      <c r="G209" s="22">
        <v>0</v>
      </c>
      <c r="H209" s="22">
        <v>1019.9</v>
      </c>
      <c r="I209" s="22">
        <v>1016.3</v>
      </c>
      <c r="J209" s="23">
        <v>16</v>
      </c>
      <c r="L209" s="5"/>
      <c r="M209" s="21">
        <v>35271</v>
      </c>
      <c r="N209" s="22">
        <v>30</v>
      </c>
      <c r="O209" s="22">
        <v>25.6</v>
      </c>
      <c r="P209" s="22">
        <f t="shared" si="14"/>
        <v>27.8</v>
      </c>
      <c r="Q209" s="22">
        <v>0</v>
      </c>
      <c r="R209" s="22">
        <v>1016.8</v>
      </c>
      <c r="S209" s="22">
        <v>1013.2</v>
      </c>
      <c r="T209" s="23">
        <v>32</v>
      </c>
      <c r="V209" s="5"/>
      <c r="W209" s="21">
        <v>35637</v>
      </c>
      <c r="X209" s="22">
        <v>26</v>
      </c>
      <c r="Y209" s="22">
        <v>21.4</v>
      </c>
      <c r="Z209" s="22">
        <v>23.7</v>
      </c>
      <c r="AA209" s="22">
        <v>0</v>
      </c>
      <c r="AB209" s="22">
        <v>1018.6</v>
      </c>
      <c r="AC209" s="22">
        <v>1017.2</v>
      </c>
      <c r="AD209" s="23">
        <v>6</v>
      </c>
      <c r="AF209" s="5"/>
      <c r="AG209" s="21">
        <v>36002</v>
      </c>
      <c r="AH209" s="22">
        <v>28.6</v>
      </c>
      <c r="AI209" s="22">
        <v>24.4</v>
      </c>
      <c r="AJ209" s="22">
        <f t="shared" si="12"/>
        <v>26.5</v>
      </c>
      <c r="AK209" s="22">
        <v>0</v>
      </c>
      <c r="AL209" s="22">
        <v>1015.9</v>
      </c>
      <c r="AM209" s="22">
        <v>1011.9</v>
      </c>
      <c r="AN209" s="23">
        <v>30</v>
      </c>
      <c r="AP209" s="5"/>
      <c r="AQ209" s="21">
        <v>36367</v>
      </c>
      <c r="AR209" s="28">
        <v>27.6</v>
      </c>
      <c r="AS209" s="28">
        <v>23.8</v>
      </c>
      <c r="AT209" s="28">
        <v>25.700000000000003</v>
      </c>
      <c r="AU209" s="28">
        <v>0</v>
      </c>
      <c r="AV209" s="28">
        <v>1013.2</v>
      </c>
      <c r="AW209" s="28">
        <v>1011.9</v>
      </c>
      <c r="AX209" s="34">
        <v>34</v>
      </c>
    </row>
    <row r="210" spans="2:50" x14ac:dyDescent="0.25">
      <c r="B210" s="5"/>
      <c r="C210" s="21">
        <v>34907</v>
      </c>
      <c r="D210" s="22">
        <v>27.6</v>
      </c>
      <c r="E210" s="22">
        <v>25</v>
      </c>
      <c r="F210" s="22">
        <f t="shared" si="13"/>
        <v>26.3</v>
      </c>
      <c r="G210" s="22">
        <v>0</v>
      </c>
      <c r="H210" s="22">
        <v>1022.6</v>
      </c>
      <c r="I210" s="22">
        <v>1019.9</v>
      </c>
      <c r="J210" s="23">
        <v>12</v>
      </c>
      <c r="L210" s="5"/>
      <c r="M210" s="21">
        <v>35272</v>
      </c>
      <c r="N210" s="22">
        <v>29.2</v>
      </c>
      <c r="O210" s="22">
        <v>23</v>
      </c>
      <c r="P210" s="22">
        <f t="shared" si="14"/>
        <v>26.1</v>
      </c>
      <c r="Q210" s="22">
        <v>0</v>
      </c>
      <c r="R210" s="22">
        <v>1013.2</v>
      </c>
      <c r="S210" s="22">
        <v>1011.6</v>
      </c>
      <c r="T210" s="23">
        <v>42</v>
      </c>
      <c r="V210" s="5"/>
      <c r="W210" s="21">
        <v>35638</v>
      </c>
      <c r="X210" s="22">
        <v>26.6</v>
      </c>
      <c r="Y210" s="22">
        <v>22.6</v>
      </c>
      <c r="Z210" s="22">
        <v>24.6</v>
      </c>
      <c r="AA210" s="22">
        <v>0</v>
      </c>
      <c r="AB210" s="22">
        <v>1017.2</v>
      </c>
      <c r="AC210" s="22">
        <v>1015.6</v>
      </c>
      <c r="AD210" s="23">
        <v>12</v>
      </c>
      <c r="AF210" s="5"/>
      <c r="AG210" s="21">
        <v>36003</v>
      </c>
      <c r="AH210" s="22">
        <v>26.6</v>
      </c>
      <c r="AI210" s="22">
        <v>24.2</v>
      </c>
      <c r="AJ210" s="22">
        <f t="shared" si="12"/>
        <v>25.4</v>
      </c>
      <c r="AK210" s="22">
        <v>0</v>
      </c>
      <c r="AL210" s="22">
        <v>1014.6</v>
      </c>
      <c r="AM210" s="22">
        <v>1011.9</v>
      </c>
      <c r="AN210" s="23">
        <v>13</v>
      </c>
      <c r="AP210" s="5"/>
      <c r="AQ210" s="21">
        <v>36368</v>
      </c>
      <c r="AR210" s="28">
        <v>26.8</v>
      </c>
      <c r="AS210" s="28">
        <v>21.2</v>
      </c>
      <c r="AT210" s="28">
        <v>24</v>
      </c>
      <c r="AU210" s="28">
        <v>0.30000000000000004</v>
      </c>
      <c r="AV210" s="28">
        <v>1012.2</v>
      </c>
      <c r="AW210" s="28">
        <v>1010.6</v>
      </c>
      <c r="AX210" s="34">
        <v>30</v>
      </c>
    </row>
    <row r="211" spans="2:50" x14ac:dyDescent="0.25">
      <c r="B211" s="5"/>
      <c r="C211" s="21">
        <v>34908</v>
      </c>
      <c r="D211" s="22">
        <v>30</v>
      </c>
      <c r="E211" s="22">
        <v>23.8</v>
      </c>
      <c r="F211" s="22">
        <f t="shared" si="13"/>
        <v>26.9</v>
      </c>
      <c r="G211" s="22">
        <v>0</v>
      </c>
      <c r="H211" s="22">
        <v>1022.6</v>
      </c>
      <c r="I211" s="22">
        <v>1018.8</v>
      </c>
      <c r="J211" s="23">
        <v>42</v>
      </c>
      <c r="L211" s="5"/>
      <c r="M211" s="21">
        <v>35273</v>
      </c>
      <c r="N211" s="22">
        <v>27.4</v>
      </c>
      <c r="O211" s="22">
        <v>21.8</v>
      </c>
      <c r="P211" s="22">
        <f t="shared" si="14"/>
        <v>24.6</v>
      </c>
      <c r="Q211" s="22">
        <v>0.1</v>
      </c>
      <c r="R211" s="22">
        <v>1016.5</v>
      </c>
      <c r="S211" s="22">
        <v>1013</v>
      </c>
      <c r="T211" s="23">
        <v>36</v>
      </c>
      <c r="V211" s="5"/>
      <c r="W211" s="21">
        <v>35639</v>
      </c>
      <c r="X211" s="22">
        <v>28.6</v>
      </c>
      <c r="Y211" s="22">
        <v>23</v>
      </c>
      <c r="Z211" s="22">
        <v>25.8</v>
      </c>
      <c r="AA211" s="22">
        <v>0</v>
      </c>
      <c r="AB211" s="22">
        <v>1017.2</v>
      </c>
      <c r="AC211" s="22">
        <v>1015.2</v>
      </c>
      <c r="AD211" s="23">
        <v>22</v>
      </c>
      <c r="AF211" s="5"/>
      <c r="AG211" s="21">
        <v>36004</v>
      </c>
      <c r="AH211" s="22">
        <v>29.2</v>
      </c>
      <c r="AI211" s="22">
        <v>21.6</v>
      </c>
      <c r="AJ211" s="22">
        <f t="shared" si="12"/>
        <v>25.4</v>
      </c>
      <c r="AK211" s="22">
        <v>0</v>
      </c>
      <c r="AL211" s="22">
        <v>1015.9</v>
      </c>
      <c r="AM211" s="22">
        <v>1013.2</v>
      </c>
      <c r="AN211" s="23">
        <v>33</v>
      </c>
      <c r="AP211" s="5"/>
      <c r="AQ211" s="21">
        <v>36369</v>
      </c>
      <c r="AR211" s="28">
        <v>27</v>
      </c>
      <c r="AS211" s="28">
        <v>20</v>
      </c>
      <c r="AT211" s="28">
        <v>23.5</v>
      </c>
      <c r="AU211" s="28">
        <v>0</v>
      </c>
      <c r="AV211" s="28">
        <v>1014</v>
      </c>
      <c r="AW211" s="28">
        <v>1011.9</v>
      </c>
      <c r="AX211" s="34">
        <v>28</v>
      </c>
    </row>
    <row r="212" spans="2:50" x14ac:dyDescent="0.25">
      <c r="B212" s="5"/>
      <c r="C212" s="21">
        <v>34909</v>
      </c>
      <c r="D212" s="22">
        <v>28.6</v>
      </c>
      <c r="E212" s="22">
        <v>24.6</v>
      </c>
      <c r="F212" s="22">
        <f t="shared" si="13"/>
        <v>26.6</v>
      </c>
      <c r="G212" s="22">
        <v>0</v>
      </c>
      <c r="H212" s="22">
        <v>1018.8</v>
      </c>
      <c r="I212" s="22">
        <v>1016.8</v>
      </c>
      <c r="J212" s="23">
        <v>20</v>
      </c>
      <c r="L212" s="5"/>
      <c r="M212" s="21">
        <v>35274</v>
      </c>
      <c r="N212" s="22">
        <v>26.4</v>
      </c>
      <c r="O212" s="22">
        <v>19.600000000000001</v>
      </c>
      <c r="P212" s="22">
        <f t="shared" si="14"/>
        <v>23</v>
      </c>
      <c r="Q212" s="22">
        <v>0</v>
      </c>
      <c r="R212" s="22">
        <v>1018.6</v>
      </c>
      <c r="S212" s="22">
        <v>1016.5</v>
      </c>
      <c r="T212" s="23">
        <v>30</v>
      </c>
      <c r="V212" s="5"/>
      <c r="W212" s="21">
        <v>35640</v>
      </c>
      <c r="X212" s="22">
        <v>28</v>
      </c>
      <c r="Y212" s="22">
        <v>24.2</v>
      </c>
      <c r="Z212" s="22">
        <v>26.1</v>
      </c>
      <c r="AA212" s="22">
        <v>0</v>
      </c>
      <c r="AB212" s="22">
        <v>1017.2</v>
      </c>
      <c r="AC212" s="22">
        <v>1014.8</v>
      </c>
      <c r="AD212" s="23">
        <v>10</v>
      </c>
      <c r="AF212" s="5"/>
      <c r="AG212" s="21">
        <v>36005</v>
      </c>
      <c r="AH212" s="22">
        <v>26.6</v>
      </c>
      <c r="AI212" s="22">
        <v>23.2</v>
      </c>
      <c r="AJ212" s="22">
        <f t="shared" si="12"/>
        <v>24.9</v>
      </c>
      <c r="AK212" s="22">
        <v>0</v>
      </c>
      <c r="AL212" s="22">
        <v>1015.9</v>
      </c>
      <c r="AM212" s="22">
        <v>1014.2</v>
      </c>
      <c r="AN212" s="23">
        <v>22</v>
      </c>
      <c r="AP212" s="5"/>
      <c r="AQ212" s="21">
        <v>36370</v>
      </c>
      <c r="AR212" s="28">
        <v>27.4</v>
      </c>
      <c r="AS212" s="28">
        <v>22.2</v>
      </c>
      <c r="AT212" s="28">
        <v>24.799999999999997</v>
      </c>
      <c r="AU212" s="28">
        <v>0</v>
      </c>
      <c r="AV212" s="28">
        <v>1013.5</v>
      </c>
      <c r="AW212" s="28">
        <v>1012.4</v>
      </c>
      <c r="AX212" s="34">
        <v>14</v>
      </c>
    </row>
    <row r="213" spans="2:50" x14ac:dyDescent="0.25">
      <c r="B213" s="5"/>
      <c r="C213" s="21">
        <v>34910</v>
      </c>
      <c r="D213" s="22">
        <v>29.2</v>
      </c>
      <c r="E213" s="22">
        <v>24.4</v>
      </c>
      <c r="F213" s="22">
        <f t="shared" si="13"/>
        <v>26.799999999999997</v>
      </c>
      <c r="G213" s="22">
        <v>0</v>
      </c>
      <c r="H213" s="22">
        <v>1018.6</v>
      </c>
      <c r="I213" s="22">
        <v>1016.8</v>
      </c>
      <c r="J213" s="23">
        <v>21</v>
      </c>
      <c r="L213" s="5"/>
      <c r="M213" s="21">
        <v>35275</v>
      </c>
      <c r="N213" s="22">
        <v>29.6</v>
      </c>
      <c r="O213" s="22">
        <v>20.399999999999999</v>
      </c>
      <c r="P213" s="22">
        <f t="shared" si="14"/>
        <v>25</v>
      </c>
      <c r="Q213" s="22">
        <v>0</v>
      </c>
      <c r="R213" s="22">
        <v>1018.4</v>
      </c>
      <c r="S213" s="22">
        <v>1013.2</v>
      </c>
      <c r="T213" s="23">
        <v>36</v>
      </c>
      <c r="V213" s="5"/>
      <c r="W213" s="21">
        <v>35641</v>
      </c>
      <c r="X213" s="22">
        <v>30.2</v>
      </c>
      <c r="Y213" s="22">
        <v>24.4</v>
      </c>
      <c r="Z213" s="22">
        <v>27.3</v>
      </c>
      <c r="AA213" s="22">
        <v>0</v>
      </c>
      <c r="AB213" s="22">
        <v>1017.2</v>
      </c>
      <c r="AC213" s="22">
        <v>1015.2</v>
      </c>
      <c r="AD213" s="23">
        <v>14</v>
      </c>
      <c r="AF213" s="5"/>
      <c r="AG213" s="21">
        <v>36006</v>
      </c>
      <c r="AH213" s="22">
        <v>28.2</v>
      </c>
      <c r="AI213" s="22">
        <v>23.2</v>
      </c>
      <c r="AJ213" s="22">
        <f t="shared" si="12"/>
        <v>25.7</v>
      </c>
      <c r="AK213" s="22">
        <v>0</v>
      </c>
      <c r="AL213" s="22">
        <v>1014.2</v>
      </c>
      <c r="AM213" s="22">
        <v>1011.9</v>
      </c>
      <c r="AN213" s="23">
        <v>30</v>
      </c>
      <c r="AP213" s="5"/>
      <c r="AQ213" s="21">
        <v>36371</v>
      </c>
      <c r="AR213" s="28">
        <v>27.6</v>
      </c>
      <c r="AS213" s="28">
        <v>22.2</v>
      </c>
      <c r="AT213" s="28">
        <v>24.9</v>
      </c>
      <c r="AU213" s="28">
        <v>0.4</v>
      </c>
      <c r="AV213" s="28">
        <v>1013.1</v>
      </c>
      <c r="AW213" s="28">
        <v>1011.2</v>
      </c>
      <c r="AX213" s="34">
        <v>18</v>
      </c>
    </row>
    <row r="214" spans="2:50" x14ac:dyDescent="0.25">
      <c r="B214" s="5"/>
      <c r="C214" s="24">
        <v>34911</v>
      </c>
      <c r="D214" s="25">
        <v>28.8</v>
      </c>
      <c r="E214" s="25">
        <v>22.4</v>
      </c>
      <c r="F214" s="25">
        <f t="shared" si="13"/>
        <v>25.6</v>
      </c>
      <c r="G214" s="25">
        <v>0.4</v>
      </c>
      <c r="H214" s="25">
        <v>1018</v>
      </c>
      <c r="I214" s="25">
        <v>1015.2</v>
      </c>
      <c r="J214" s="26">
        <v>21</v>
      </c>
      <c r="L214" s="5"/>
      <c r="M214" s="21">
        <v>35276</v>
      </c>
      <c r="N214" s="22">
        <v>28.6</v>
      </c>
      <c r="O214" s="22">
        <v>21.6</v>
      </c>
      <c r="P214" s="22">
        <f t="shared" si="14"/>
        <v>25.1</v>
      </c>
      <c r="Q214" s="22">
        <v>0</v>
      </c>
      <c r="R214" s="22">
        <v>1017.6</v>
      </c>
      <c r="S214" s="22">
        <v>1015.9</v>
      </c>
      <c r="T214" s="23">
        <v>28</v>
      </c>
      <c r="V214" s="5"/>
      <c r="W214" s="24">
        <v>35642</v>
      </c>
      <c r="X214" s="25">
        <v>30.6</v>
      </c>
      <c r="Y214" s="25">
        <v>22.8</v>
      </c>
      <c r="Z214" s="25">
        <v>26.7</v>
      </c>
      <c r="AA214" s="25">
        <v>0</v>
      </c>
      <c r="AB214" s="25">
        <v>1016.4</v>
      </c>
      <c r="AC214" s="25">
        <v>1014</v>
      </c>
      <c r="AD214" s="26">
        <v>21</v>
      </c>
      <c r="AF214" s="5"/>
      <c r="AG214" s="24">
        <v>36007</v>
      </c>
      <c r="AH214" s="25">
        <v>29</v>
      </c>
      <c r="AI214" s="25">
        <v>23.8</v>
      </c>
      <c r="AJ214" s="25">
        <f t="shared" si="12"/>
        <v>26.4</v>
      </c>
      <c r="AK214" s="25">
        <v>0</v>
      </c>
      <c r="AL214" s="25">
        <v>1014</v>
      </c>
      <c r="AM214" s="25">
        <v>1012.6</v>
      </c>
      <c r="AN214" s="26">
        <v>22</v>
      </c>
      <c r="AP214" s="5"/>
      <c r="AQ214" s="24">
        <v>36372</v>
      </c>
      <c r="AR214" s="25">
        <v>29.6</v>
      </c>
      <c r="AS214" s="25">
        <v>21</v>
      </c>
      <c r="AT214" s="25">
        <v>25.3</v>
      </c>
      <c r="AU214" s="25">
        <v>0.2</v>
      </c>
      <c r="AV214" s="25">
        <v>1014.4</v>
      </c>
      <c r="AW214" s="25">
        <v>1010.6</v>
      </c>
      <c r="AX214" s="35">
        <v>22</v>
      </c>
    </row>
    <row r="215" spans="2:50" x14ac:dyDescent="0.25">
      <c r="B215" s="5" t="s">
        <v>12</v>
      </c>
      <c r="C215" s="21">
        <v>34912</v>
      </c>
      <c r="D215" s="22">
        <v>28.2</v>
      </c>
      <c r="E215" s="22">
        <v>22.8</v>
      </c>
      <c r="F215" s="22">
        <f t="shared" si="13"/>
        <v>25.5</v>
      </c>
      <c r="G215" s="22">
        <v>0</v>
      </c>
      <c r="H215" s="22">
        <v>1019.9</v>
      </c>
      <c r="I215" s="22">
        <v>1015.9</v>
      </c>
      <c r="J215" s="23">
        <v>26</v>
      </c>
      <c r="L215" s="5"/>
      <c r="M215" s="24">
        <v>35277</v>
      </c>
      <c r="N215" s="25">
        <v>26.4</v>
      </c>
      <c r="O215" s="25">
        <v>22.2</v>
      </c>
      <c r="P215" s="25">
        <f t="shared" si="14"/>
        <v>24.299999999999997</v>
      </c>
      <c r="Q215" s="25">
        <v>0</v>
      </c>
      <c r="R215" s="25">
        <v>1017.6</v>
      </c>
      <c r="S215" s="25">
        <v>1016</v>
      </c>
      <c r="T215" s="26">
        <v>23</v>
      </c>
      <c r="V215" s="5" t="s">
        <v>12</v>
      </c>
      <c r="W215" s="21">
        <v>35643</v>
      </c>
      <c r="X215" s="22">
        <v>27.2</v>
      </c>
      <c r="Y215" s="22">
        <v>24</v>
      </c>
      <c r="Z215" s="22">
        <v>25.6</v>
      </c>
      <c r="AA215" s="22">
        <v>0</v>
      </c>
      <c r="AB215" s="22">
        <v>1014</v>
      </c>
      <c r="AC215" s="22">
        <v>1011.9</v>
      </c>
      <c r="AD215" s="23">
        <v>8</v>
      </c>
      <c r="AF215" s="5" t="s">
        <v>12</v>
      </c>
      <c r="AG215" s="21">
        <v>36008</v>
      </c>
      <c r="AH215" s="36">
        <v>29.2</v>
      </c>
      <c r="AI215" s="36">
        <v>23.4</v>
      </c>
      <c r="AJ215" s="36">
        <f>(AH215+AI215)/2</f>
        <v>26.299999999999997</v>
      </c>
      <c r="AK215" s="36">
        <v>2.6</v>
      </c>
      <c r="AL215" s="36">
        <v>1014.2</v>
      </c>
      <c r="AM215" s="36">
        <v>1012.8</v>
      </c>
      <c r="AN215" s="43">
        <v>16</v>
      </c>
      <c r="AP215" s="5" t="s">
        <v>12</v>
      </c>
      <c r="AQ215" s="21">
        <v>36373</v>
      </c>
      <c r="AR215" s="28">
        <v>29.4</v>
      </c>
      <c r="AS215" s="28">
        <v>22.2</v>
      </c>
      <c r="AT215" s="28">
        <v>25.799999999999997</v>
      </c>
      <c r="AU215" s="28">
        <v>0</v>
      </c>
      <c r="AV215" s="28">
        <v>1015.4</v>
      </c>
      <c r="AW215" s="28">
        <v>1014.4</v>
      </c>
      <c r="AX215" s="34">
        <v>6</v>
      </c>
    </row>
    <row r="216" spans="2:50" x14ac:dyDescent="0.25">
      <c r="B216" s="5"/>
      <c r="C216" s="21">
        <v>34913</v>
      </c>
      <c r="D216" s="22">
        <v>28</v>
      </c>
      <c r="E216" s="22">
        <v>23.4</v>
      </c>
      <c r="F216" s="22">
        <f t="shared" si="13"/>
        <v>25.7</v>
      </c>
      <c r="G216" s="22">
        <v>0</v>
      </c>
      <c r="H216" s="22">
        <v>1019.2</v>
      </c>
      <c r="I216" s="22">
        <v>1017.8</v>
      </c>
      <c r="J216" s="23">
        <v>16</v>
      </c>
      <c r="L216" s="5" t="s">
        <v>12</v>
      </c>
      <c r="M216" s="21">
        <v>35278</v>
      </c>
      <c r="N216" s="22">
        <v>27.4</v>
      </c>
      <c r="O216" s="22">
        <v>24.2</v>
      </c>
      <c r="P216" s="22">
        <f t="shared" si="14"/>
        <v>25.799999999999997</v>
      </c>
      <c r="Q216" s="22">
        <v>0</v>
      </c>
      <c r="R216" s="22">
        <v>1017.8</v>
      </c>
      <c r="S216" s="22">
        <v>1016</v>
      </c>
      <c r="T216" s="23">
        <v>30</v>
      </c>
      <c r="V216" s="5"/>
      <c r="W216" s="21">
        <v>35644</v>
      </c>
      <c r="X216" s="22">
        <v>30.6</v>
      </c>
      <c r="Y216" s="22">
        <v>23</v>
      </c>
      <c r="Z216" s="22">
        <v>26.8</v>
      </c>
      <c r="AA216" s="22">
        <v>0</v>
      </c>
      <c r="AB216" s="22">
        <v>1014</v>
      </c>
      <c r="AC216" s="22">
        <v>1012.6</v>
      </c>
      <c r="AD216" s="23">
        <v>18</v>
      </c>
      <c r="AF216" s="5"/>
      <c r="AG216" s="21">
        <v>36009</v>
      </c>
      <c r="AH216" s="28">
        <v>20.399999999999999</v>
      </c>
      <c r="AI216" s="28">
        <v>18.600000000000001</v>
      </c>
      <c r="AJ216" s="28">
        <f t="shared" ref="AJ216:AJ245" si="15">(AH216+AI216)/2</f>
        <v>19.5</v>
      </c>
      <c r="AK216" s="28">
        <v>7.8</v>
      </c>
      <c r="AL216" s="28">
        <v>1018.6</v>
      </c>
      <c r="AM216" s="28">
        <v>1012.8</v>
      </c>
      <c r="AN216" s="29">
        <v>28</v>
      </c>
      <c r="AP216" s="5"/>
      <c r="AQ216" s="21">
        <v>36374</v>
      </c>
      <c r="AR216" s="28">
        <v>30</v>
      </c>
      <c r="AS216" s="28">
        <v>23.6</v>
      </c>
      <c r="AT216" s="28">
        <v>26.8</v>
      </c>
      <c r="AU216" s="28">
        <v>0</v>
      </c>
      <c r="AV216" s="28">
        <v>1015.9</v>
      </c>
      <c r="AW216" s="28">
        <v>1013.2</v>
      </c>
      <c r="AX216" s="34">
        <v>32</v>
      </c>
    </row>
    <row r="217" spans="2:50" x14ac:dyDescent="0.25">
      <c r="B217" s="5"/>
      <c r="C217" s="21">
        <v>34914</v>
      </c>
      <c r="D217" s="22">
        <v>28.4</v>
      </c>
      <c r="E217" s="22">
        <v>21.2</v>
      </c>
      <c r="F217" s="22">
        <f t="shared" si="13"/>
        <v>24.799999999999997</v>
      </c>
      <c r="G217" s="22">
        <v>0</v>
      </c>
      <c r="H217" s="22">
        <v>1017.8</v>
      </c>
      <c r="I217" s="22">
        <v>1016.2</v>
      </c>
      <c r="J217" s="23">
        <v>30</v>
      </c>
      <c r="L217" s="5"/>
      <c r="M217" s="21">
        <v>35279</v>
      </c>
      <c r="N217" s="22">
        <v>30</v>
      </c>
      <c r="O217" s="22">
        <v>22.8</v>
      </c>
      <c r="P217" s="22">
        <f t="shared" si="14"/>
        <v>26.4</v>
      </c>
      <c r="Q217" s="22">
        <v>0</v>
      </c>
      <c r="R217" s="22">
        <v>1019.9</v>
      </c>
      <c r="S217" s="22">
        <v>1017.8</v>
      </c>
      <c r="T217" s="23">
        <v>23</v>
      </c>
      <c r="V217" s="5"/>
      <c r="W217" s="21">
        <v>35645</v>
      </c>
      <c r="X217" s="22">
        <v>30.8</v>
      </c>
      <c r="Y217" s="22">
        <v>22.6</v>
      </c>
      <c r="Z217" s="22">
        <v>26.7</v>
      </c>
      <c r="AA217" s="22">
        <v>0</v>
      </c>
      <c r="AB217" s="22">
        <v>1014.6</v>
      </c>
      <c r="AC217" s="22">
        <v>1011.9</v>
      </c>
      <c r="AD217" s="23">
        <v>24</v>
      </c>
      <c r="AF217" s="5"/>
      <c r="AG217" s="21">
        <v>36010</v>
      </c>
      <c r="AH217" s="28">
        <v>24.2</v>
      </c>
      <c r="AI217" s="28">
        <v>17.2</v>
      </c>
      <c r="AJ217" s="28">
        <f t="shared" si="15"/>
        <v>20.7</v>
      </c>
      <c r="AK217" s="28">
        <v>3.8</v>
      </c>
      <c r="AL217" s="28">
        <v>1019.9</v>
      </c>
      <c r="AM217" s="28">
        <v>1018.6</v>
      </c>
      <c r="AN217" s="29">
        <v>21</v>
      </c>
      <c r="AP217" s="5"/>
      <c r="AQ217" s="21">
        <v>36375</v>
      </c>
      <c r="AR217" s="28">
        <v>28.2</v>
      </c>
      <c r="AS217" s="28">
        <v>23.2</v>
      </c>
      <c r="AT217" s="28">
        <v>25.7</v>
      </c>
      <c r="AU217" s="28">
        <v>0</v>
      </c>
      <c r="AV217" s="28">
        <v>1015</v>
      </c>
      <c r="AW217" s="28">
        <v>1013.8</v>
      </c>
      <c r="AX217" s="34">
        <v>4</v>
      </c>
    </row>
    <row r="218" spans="2:50" x14ac:dyDescent="0.25">
      <c r="B218" s="5"/>
      <c r="C218" s="21">
        <v>34915</v>
      </c>
      <c r="D218" s="22">
        <v>28.6</v>
      </c>
      <c r="E218" s="22">
        <v>23.2</v>
      </c>
      <c r="F218" s="22">
        <f t="shared" si="13"/>
        <v>25.9</v>
      </c>
      <c r="G218" s="22">
        <v>0</v>
      </c>
      <c r="H218" s="22">
        <v>1016.2</v>
      </c>
      <c r="I218" s="22">
        <v>1014.6</v>
      </c>
      <c r="J218" s="23">
        <v>36</v>
      </c>
      <c r="L218" s="5"/>
      <c r="M218" s="21">
        <v>35280</v>
      </c>
      <c r="N218" s="22">
        <v>29.2</v>
      </c>
      <c r="O218" s="22">
        <v>23.4</v>
      </c>
      <c r="P218" s="22">
        <f t="shared" si="14"/>
        <v>26.299999999999997</v>
      </c>
      <c r="Q218" s="22">
        <v>0</v>
      </c>
      <c r="R218" s="22">
        <v>1021.2</v>
      </c>
      <c r="S218" s="22">
        <v>1018.6</v>
      </c>
      <c r="T218" s="23">
        <v>18</v>
      </c>
      <c r="V218" s="5"/>
      <c r="W218" s="21">
        <v>35646</v>
      </c>
      <c r="X218" s="22">
        <v>30.6</v>
      </c>
      <c r="Y218" s="22">
        <v>23.8</v>
      </c>
      <c r="Z218" s="22">
        <v>27.2</v>
      </c>
      <c r="AA218" s="22">
        <v>0.4</v>
      </c>
      <c r="AB218" s="22">
        <v>1014.6</v>
      </c>
      <c r="AC218" s="22">
        <v>1012.8</v>
      </c>
      <c r="AD218" s="23">
        <v>30</v>
      </c>
      <c r="AF218" s="5"/>
      <c r="AG218" s="21">
        <v>36011</v>
      </c>
      <c r="AH218" s="28">
        <v>28.6</v>
      </c>
      <c r="AI218" s="28">
        <v>18.399999999999999</v>
      </c>
      <c r="AJ218" s="28">
        <f t="shared" si="15"/>
        <v>23.5</v>
      </c>
      <c r="AK218" s="28">
        <v>0</v>
      </c>
      <c r="AL218" s="28">
        <v>1019</v>
      </c>
      <c r="AM218" s="28">
        <v>1017.4</v>
      </c>
      <c r="AN218" s="29">
        <v>31</v>
      </c>
      <c r="AP218" s="5"/>
      <c r="AQ218" s="21">
        <v>36376</v>
      </c>
      <c r="AR218" s="28">
        <v>31.4</v>
      </c>
      <c r="AS218" s="28">
        <v>24.8</v>
      </c>
      <c r="AT218" s="28">
        <v>28.1</v>
      </c>
      <c r="AU218" s="28">
        <v>0</v>
      </c>
      <c r="AV218" s="28">
        <v>1014</v>
      </c>
      <c r="AW218" s="28">
        <v>1009.2</v>
      </c>
      <c r="AX218" s="34">
        <v>22</v>
      </c>
    </row>
    <row r="219" spans="2:50" x14ac:dyDescent="0.25">
      <c r="B219" s="5"/>
      <c r="C219" s="21">
        <v>34916</v>
      </c>
      <c r="D219" s="22">
        <v>29.4</v>
      </c>
      <c r="E219" s="22">
        <v>23</v>
      </c>
      <c r="F219" s="22">
        <f t="shared" si="13"/>
        <v>26.2</v>
      </c>
      <c r="G219" s="22">
        <v>0</v>
      </c>
      <c r="H219" s="22">
        <v>1017.2</v>
      </c>
      <c r="I219" s="22">
        <v>1015.2</v>
      </c>
      <c r="J219" s="23">
        <v>18</v>
      </c>
      <c r="L219" s="5"/>
      <c r="M219" s="21">
        <v>35281</v>
      </c>
      <c r="N219" s="22">
        <v>29</v>
      </c>
      <c r="O219" s="22">
        <v>23.2</v>
      </c>
      <c r="P219" s="22">
        <f t="shared" si="14"/>
        <v>26.1</v>
      </c>
      <c r="Q219" s="22">
        <v>1.8</v>
      </c>
      <c r="R219" s="22">
        <v>1018.6</v>
      </c>
      <c r="S219" s="22">
        <v>1014.6</v>
      </c>
      <c r="T219" s="23">
        <v>24</v>
      </c>
      <c r="V219" s="5"/>
      <c r="W219" s="21">
        <v>35647</v>
      </c>
      <c r="X219" s="22">
        <v>28</v>
      </c>
      <c r="Y219" s="22">
        <v>24.4</v>
      </c>
      <c r="Z219" s="22">
        <v>26.2</v>
      </c>
      <c r="AA219" s="22">
        <v>6</v>
      </c>
      <c r="AB219" s="22">
        <v>1012.8</v>
      </c>
      <c r="AC219" s="22">
        <v>1011.9</v>
      </c>
      <c r="AD219" s="23">
        <v>21</v>
      </c>
      <c r="AF219" s="5"/>
      <c r="AG219" s="21">
        <v>36012</v>
      </c>
      <c r="AH219" s="28">
        <v>29</v>
      </c>
      <c r="AI219" s="28">
        <v>21</v>
      </c>
      <c r="AJ219" s="28">
        <f t="shared" si="15"/>
        <v>25</v>
      </c>
      <c r="AK219" s="28">
        <v>0</v>
      </c>
      <c r="AL219" s="28">
        <v>1017.4</v>
      </c>
      <c r="AM219" s="28">
        <v>1015.8</v>
      </c>
      <c r="AN219" s="29">
        <v>20</v>
      </c>
      <c r="AP219" s="5"/>
      <c r="AQ219" s="21">
        <v>36377</v>
      </c>
      <c r="AR219" s="28">
        <v>30.4</v>
      </c>
      <c r="AS219" s="28">
        <v>24.4</v>
      </c>
      <c r="AT219" s="28">
        <v>27.4</v>
      </c>
      <c r="AU219" s="28">
        <v>0</v>
      </c>
      <c r="AV219" s="28">
        <v>1012.4</v>
      </c>
      <c r="AW219" s="28">
        <v>1010.6</v>
      </c>
      <c r="AX219" s="34">
        <v>12</v>
      </c>
    </row>
    <row r="220" spans="2:50" x14ac:dyDescent="0.25">
      <c r="B220" s="5"/>
      <c r="C220" s="21">
        <v>34917</v>
      </c>
      <c r="D220" s="22">
        <v>28.2</v>
      </c>
      <c r="E220" s="22">
        <v>22.2</v>
      </c>
      <c r="F220" s="22">
        <f t="shared" si="13"/>
        <v>25.2</v>
      </c>
      <c r="G220" s="22">
        <v>35.200000000000003</v>
      </c>
      <c r="H220" s="22">
        <v>1018.6</v>
      </c>
      <c r="I220" s="22">
        <v>1017.2</v>
      </c>
      <c r="J220" s="23">
        <v>36</v>
      </c>
      <c r="L220" s="5"/>
      <c r="M220" s="21">
        <v>35282</v>
      </c>
      <c r="N220" s="22">
        <v>30.2</v>
      </c>
      <c r="O220" s="22">
        <v>23</v>
      </c>
      <c r="P220" s="22">
        <f t="shared" si="14"/>
        <v>26.6</v>
      </c>
      <c r="Q220" s="22">
        <v>0</v>
      </c>
      <c r="R220" s="22">
        <v>1014.6</v>
      </c>
      <c r="S220" s="22">
        <v>1011.9</v>
      </c>
      <c r="T220" s="23">
        <v>21</v>
      </c>
      <c r="V220" s="5"/>
      <c r="W220" s="21">
        <v>35648</v>
      </c>
      <c r="X220" s="22">
        <v>30</v>
      </c>
      <c r="Y220" s="22">
        <v>22.6</v>
      </c>
      <c r="Z220" s="22">
        <v>26.3</v>
      </c>
      <c r="AA220" s="22">
        <v>0</v>
      </c>
      <c r="AB220" s="22">
        <v>1011.9</v>
      </c>
      <c r="AC220" s="22">
        <v>1010.2</v>
      </c>
      <c r="AD220" s="23">
        <v>15</v>
      </c>
      <c r="AF220" s="5"/>
      <c r="AG220" s="21">
        <v>36013</v>
      </c>
      <c r="AH220" s="28">
        <v>29.6</v>
      </c>
      <c r="AI220" s="28">
        <v>22.2</v>
      </c>
      <c r="AJ220" s="28">
        <f t="shared" si="15"/>
        <v>25.9</v>
      </c>
      <c r="AK220" s="28">
        <v>0</v>
      </c>
      <c r="AL220" s="28">
        <v>1015.8</v>
      </c>
      <c r="AM220" s="28">
        <v>1014.6</v>
      </c>
      <c r="AN220" s="29">
        <v>16</v>
      </c>
      <c r="AP220" s="5"/>
      <c r="AQ220" s="21">
        <v>36378</v>
      </c>
      <c r="AR220" s="28">
        <v>31.6</v>
      </c>
      <c r="AS220" s="28">
        <v>24.4</v>
      </c>
      <c r="AT220" s="28">
        <v>28</v>
      </c>
      <c r="AU220" s="28">
        <v>0</v>
      </c>
      <c r="AV220" s="28">
        <v>1012.4</v>
      </c>
      <c r="AW220" s="28">
        <v>1009.2</v>
      </c>
      <c r="AX220" s="34">
        <v>33</v>
      </c>
    </row>
    <row r="221" spans="2:50" x14ac:dyDescent="0.25">
      <c r="B221" s="5"/>
      <c r="C221" s="21">
        <v>34918</v>
      </c>
      <c r="D221" s="22">
        <v>25.4</v>
      </c>
      <c r="E221" s="22">
        <v>21</v>
      </c>
      <c r="F221" s="22">
        <f t="shared" si="13"/>
        <v>23.2</v>
      </c>
      <c r="G221" s="22">
        <v>0.6</v>
      </c>
      <c r="H221" s="22">
        <v>1019</v>
      </c>
      <c r="I221" s="22">
        <v>1017.4</v>
      </c>
      <c r="J221" s="23">
        <v>30</v>
      </c>
      <c r="L221" s="5"/>
      <c r="M221" s="21">
        <v>35283</v>
      </c>
      <c r="N221" s="22">
        <v>30.6</v>
      </c>
      <c r="O221" s="22">
        <v>23.4</v>
      </c>
      <c r="P221" s="22">
        <f t="shared" si="14"/>
        <v>27</v>
      </c>
      <c r="Q221" s="22">
        <v>0.6</v>
      </c>
      <c r="R221" s="22">
        <v>1015.9</v>
      </c>
      <c r="S221" s="22">
        <v>1013.2</v>
      </c>
      <c r="T221" s="23">
        <v>15</v>
      </c>
      <c r="V221" s="5"/>
      <c r="W221" s="21">
        <v>35649</v>
      </c>
      <c r="X221" s="22">
        <v>30.2</v>
      </c>
      <c r="Y221" s="22">
        <v>21.8</v>
      </c>
      <c r="Z221" s="22">
        <v>26</v>
      </c>
      <c r="AA221" s="22">
        <v>0</v>
      </c>
      <c r="AB221" s="22">
        <v>1012.8</v>
      </c>
      <c r="AC221" s="22">
        <v>1011</v>
      </c>
      <c r="AD221" s="23">
        <v>8</v>
      </c>
      <c r="AF221" s="5"/>
      <c r="AG221" s="21">
        <v>36014</v>
      </c>
      <c r="AH221" s="28">
        <v>30</v>
      </c>
      <c r="AI221" s="28">
        <v>21.8</v>
      </c>
      <c r="AJ221" s="28">
        <f t="shared" si="15"/>
        <v>25.9</v>
      </c>
      <c r="AK221" s="28">
        <v>0</v>
      </c>
      <c r="AL221" s="28">
        <v>1014.6</v>
      </c>
      <c r="AM221" s="28">
        <v>1013.2</v>
      </c>
      <c r="AN221" s="29">
        <v>12</v>
      </c>
      <c r="AP221" s="5"/>
      <c r="AQ221" s="21">
        <v>36379</v>
      </c>
      <c r="AR221" s="28">
        <v>29.4</v>
      </c>
      <c r="AS221" s="28">
        <v>24.4</v>
      </c>
      <c r="AT221" s="28">
        <v>26.9</v>
      </c>
      <c r="AU221" s="28">
        <v>0</v>
      </c>
      <c r="AV221" s="28">
        <v>1011.6</v>
      </c>
      <c r="AW221" s="28">
        <v>1005.9</v>
      </c>
      <c r="AX221" s="34">
        <v>6</v>
      </c>
    </row>
    <row r="222" spans="2:50" x14ac:dyDescent="0.25">
      <c r="B222" s="5"/>
      <c r="C222" s="21">
        <v>34919</v>
      </c>
      <c r="D222" s="22">
        <v>25.8</v>
      </c>
      <c r="E222" s="22">
        <v>23.6</v>
      </c>
      <c r="F222" s="22">
        <f t="shared" si="13"/>
        <v>24.700000000000003</v>
      </c>
      <c r="G222" s="22">
        <v>0</v>
      </c>
      <c r="H222" s="22">
        <v>1018.6</v>
      </c>
      <c r="I222" s="22">
        <v>1017.2</v>
      </c>
      <c r="J222" s="23">
        <v>12</v>
      </c>
      <c r="L222" s="5"/>
      <c r="M222" s="21">
        <v>35284</v>
      </c>
      <c r="N222" s="22">
        <v>28</v>
      </c>
      <c r="O222" s="22">
        <v>24.2</v>
      </c>
      <c r="P222" s="22">
        <f t="shared" si="14"/>
        <v>26.1</v>
      </c>
      <c r="Q222" s="22">
        <v>27.2</v>
      </c>
      <c r="R222" s="22">
        <v>1017.2</v>
      </c>
      <c r="S222" s="22">
        <v>1014.6</v>
      </c>
      <c r="T222" s="23">
        <v>34</v>
      </c>
      <c r="V222" s="5"/>
      <c r="W222" s="21">
        <v>35650</v>
      </c>
      <c r="X222" s="22">
        <v>28.6</v>
      </c>
      <c r="Y222" s="22">
        <v>23.8</v>
      </c>
      <c r="Z222" s="22">
        <v>26.2</v>
      </c>
      <c r="AA222" s="22">
        <v>0</v>
      </c>
      <c r="AB222" s="22">
        <v>1013.2</v>
      </c>
      <c r="AC222" s="22">
        <v>1012.6</v>
      </c>
      <c r="AD222" s="23">
        <v>30</v>
      </c>
      <c r="AF222" s="5"/>
      <c r="AG222" s="21">
        <v>36015</v>
      </c>
      <c r="AH222" s="28">
        <v>30.2</v>
      </c>
      <c r="AI222" s="28">
        <v>22.6</v>
      </c>
      <c r="AJ222" s="28">
        <f t="shared" si="15"/>
        <v>26.4</v>
      </c>
      <c r="AK222" s="28">
        <v>0</v>
      </c>
      <c r="AL222" s="28">
        <v>1013.7</v>
      </c>
      <c r="AM222" s="28">
        <v>1012.8</v>
      </c>
      <c r="AN222" s="29">
        <v>24</v>
      </c>
      <c r="AP222" s="5"/>
      <c r="AQ222" s="21">
        <v>36380</v>
      </c>
      <c r="AR222" s="28">
        <v>34.4</v>
      </c>
      <c r="AS222" s="28">
        <v>25</v>
      </c>
      <c r="AT222" s="28">
        <v>29.7</v>
      </c>
      <c r="AU222" s="28">
        <v>0</v>
      </c>
      <c r="AV222" s="28">
        <v>1010.6</v>
      </c>
      <c r="AW222" s="28">
        <v>1007.4</v>
      </c>
      <c r="AX222" s="34">
        <v>42</v>
      </c>
    </row>
    <row r="223" spans="2:50" x14ac:dyDescent="0.25">
      <c r="B223" s="5"/>
      <c r="C223" s="21">
        <v>34920</v>
      </c>
      <c r="D223" s="22">
        <v>27.4</v>
      </c>
      <c r="E223" s="22">
        <v>22.2</v>
      </c>
      <c r="F223" s="22">
        <f t="shared" si="13"/>
        <v>24.799999999999997</v>
      </c>
      <c r="G223" s="22">
        <v>0.1</v>
      </c>
      <c r="H223" s="22">
        <v>1019.8</v>
      </c>
      <c r="I223" s="22">
        <v>1017.6</v>
      </c>
      <c r="J223" s="23">
        <v>30</v>
      </c>
      <c r="L223" s="5"/>
      <c r="M223" s="21">
        <v>35285</v>
      </c>
      <c r="N223" s="22">
        <v>28.6</v>
      </c>
      <c r="O223" s="22">
        <v>19.399999999999999</v>
      </c>
      <c r="P223" s="22">
        <f t="shared" si="14"/>
        <v>24</v>
      </c>
      <c r="Q223" s="22">
        <v>0</v>
      </c>
      <c r="R223" s="22">
        <v>1017.2</v>
      </c>
      <c r="S223" s="22">
        <v>1013.2</v>
      </c>
      <c r="T223" s="23">
        <v>30</v>
      </c>
      <c r="V223" s="5"/>
      <c r="W223" s="21">
        <v>35651</v>
      </c>
      <c r="X223" s="22">
        <v>29.8</v>
      </c>
      <c r="Y223" s="22">
        <v>23.6</v>
      </c>
      <c r="Z223" s="22">
        <v>26.7</v>
      </c>
      <c r="AA223" s="22">
        <v>0</v>
      </c>
      <c r="AB223" s="22">
        <v>1012.6</v>
      </c>
      <c r="AC223" s="22">
        <v>1010.5</v>
      </c>
      <c r="AD223" s="23">
        <v>18</v>
      </c>
      <c r="AF223" s="5"/>
      <c r="AG223" s="21">
        <v>36016</v>
      </c>
      <c r="AH223" s="28">
        <v>30.6</v>
      </c>
      <c r="AI223" s="28">
        <v>23.4</v>
      </c>
      <c r="AJ223" s="28">
        <f t="shared" si="15"/>
        <v>27</v>
      </c>
      <c r="AK223" s="28">
        <v>0</v>
      </c>
      <c r="AL223" s="28">
        <v>1015</v>
      </c>
      <c r="AM223" s="28">
        <v>1013.7</v>
      </c>
      <c r="AN223" s="29">
        <v>32</v>
      </c>
      <c r="AP223" s="5"/>
      <c r="AQ223" s="21">
        <v>36381</v>
      </c>
      <c r="AR223" s="28">
        <v>30.8</v>
      </c>
      <c r="AS223" s="28">
        <v>24.4</v>
      </c>
      <c r="AT223" s="28">
        <v>27.6</v>
      </c>
      <c r="AU223" s="28">
        <v>0</v>
      </c>
      <c r="AV223" s="28">
        <v>1011.9</v>
      </c>
      <c r="AW223" s="28">
        <v>1006.6</v>
      </c>
      <c r="AX223" s="34">
        <v>23</v>
      </c>
    </row>
    <row r="224" spans="2:50" x14ac:dyDescent="0.25">
      <c r="B224" s="5"/>
      <c r="C224" s="21">
        <v>34921</v>
      </c>
      <c r="D224" s="22">
        <v>29.2</v>
      </c>
      <c r="E224" s="22">
        <v>23.6</v>
      </c>
      <c r="F224" s="22">
        <f t="shared" si="13"/>
        <v>26.4</v>
      </c>
      <c r="G224" s="22">
        <v>16.8</v>
      </c>
      <c r="H224" s="22">
        <v>1019.6</v>
      </c>
      <c r="I224" s="22">
        <v>1019.2</v>
      </c>
      <c r="J224" s="23">
        <v>54</v>
      </c>
      <c r="L224" s="5"/>
      <c r="M224" s="21">
        <v>35286</v>
      </c>
      <c r="N224" s="22">
        <v>29.6</v>
      </c>
      <c r="O224" s="22">
        <v>21.4</v>
      </c>
      <c r="P224" s="22">
        <f t="shared" si="14"/>
        <v>25.5</v>
      </c>
      <c r="Q224" s="22">
        <v>0</v>
      </c>
      <c r="R224" s="22">
        <v>1016.4</v>
      </c>
      <c r="S224" s="22">
        <v>1014.6</v>
      </c>
      <c r="T224" s="23">
        <v>36</v>
      </c>
      <c r="V224" s="5"/>
      <c r="W224" s="21">
        <v>35652</v>
      </c>
      <c r="X224" s="22">
        <v>29</v>
      </c>
      <c r="Y224" s="22">
        <v>23.4</v>
      </c>
      <c r="Z224" s="22">
        <v>26.2</v>
      </c>
      <c r="AA224" s="22">
        <v>10</v>
      </c>
      <c r="AB224" s="22">
        <v>1010.5</v>
      </c>
      <c r="AC224" s="22">
        <v>1007.9</v>
      </c>
      <c r="AD224" s="23">
        <v>58</v>
      </c>
      <c r="AF224" s="5"/>
      <c r="AG224" s="21">
        <v>36017</v>
      </c>
      <c r="AH224" s="28">
        <v>30.2</v>
      </c>
      <c r="AI224" s="28">
        <v>24.2</v>
      </c>
      <c r="AJ224" s="28">
        <f t="shared" si="15"/>
        <v>27.2</v>
      </c>
      <c r="AK224" s="28">
        <v>0</v>
      </c>
      <c r="AL224" s="28">
        <v>1016.3</v>
      </c>
      <c r="AM224" s="28">
        <v>1015</v>
      </c>
      <c r="AN224" s="29">
        <v>18</v>
      </c>
      <c r="AP224" s="5"/>
      <c r="AQ224" s="21">
        <v>36382</v>
      </c>
      <c r="AR224" s="28">
        <v>30.4</v>
      </c>
      <c r="AS224" s="28">
        <v>23.6</v>
      </c>
      <c r="AT224" s="28">
        <v>27</v>
      </c>
      <c r="AU224" s="28">
        <v>0</v>
      </c>
      <c r="AV224" s="28">
        <v>1018.6</v>
      </c>
      <c r="AW224" s="28">
        <v>1010.6</v>
      </c>
      <c r="AX224" s="34">
        <v>15</v>
      </c>
    </row>
    <row r="225" spans="2:50" x14ac:dyDescent="0.25">
      <c r="B225" s="5"/>
      <c r="C225" s="21">
        <v>34922</v>
      </c>
      <c r="D225" s="22">
        <v>27</v>
      </c>
      <c r="E225" s="22">
        <v>20</v>
      </c>
      <c r="F225" s="22">
        <f t="shared" si="13"/>
        <v>23.5</v>
      </c>
      <c r="G225" s="22">
        <v>0</v>
      </c>
      <c r="H225" s="22">
        <v>1025.2</v>
      </c>
      <c r="I225" s="22">
        <v>1019.9</v>
      </c>
      <c r="J225" s="23">
        <v>40</v>
      </c>
      <c r="L225" s="5"/>
      <c r="M225" s="21">
        <v>35287</v>
      </c>
      <c r="N225" s="22">
        <v>30.4</v>
      </c>
      <c r="O225" s="22">
        <v>23.2</v>
      </c>
      <c r="P225" s="22">
        <f t="shared" si="14"/>
        <v>26.799999999999997</v>
      </c>
      <c r="Q225" s="22">
        <v>0</v>
      </c>
      <c r="R225" s="22">
        <v>1014.6</v>
      </c>
      <c r="S225" s="22">
        <v>1010.6</v>
      </c>
      <c r="T225" s="23">
        <v>36</v>
      </c>
      <c r="V225" s="5"/>
      <c r="W225" s="21">
        <v>35653</v>
      </c>
      <c r="X225" s="22">
        <v>30</v>
      </c>
      <c r="Y225" s="22">
        <v>19.8</v>
      </c>
      <c r="Z225" s="22">
        <v>24.9</v>
      </c>
      <c r="AA225" s="22">
        <v>0</v>
      </c>
      <c r="AB225" s="22">
        <v>1017.2</v>
      </c>
      <c r="AC225" s="22">
        <v>1007.9</v>
      </c>
      <c r="AD225" s="23">
        <v>60</v>
      </c>
      <c r="AF225" s="5"/>
      <c r="AG225" s="21">
        <v>36018</v>
      </c>
      <c r="AH225" s="28">
        <v>31.2</v>
      </c>
      <c r="AI225" s="28">
        <v>23.2</v>
      </c>
      <c r="AJ225" s="28">
        <f t="shared" si="15"/>
        <v>27.2</v>
      </c>
      <c r="AK225" s="28">
        <v>0</v>
      </c>
      <c r="AL225" s="28">
        <v>1016.6</v>
      </c>
      <c r="AM225" s="28">
        <v>1015.6</v>
      </c>
      <c r="AN225" s="29">
        <v>12</v>
      </c>
      <c r="AP225" s="5"/>
      <c r="AQ225" s="21">
        <v>36383</v>
      </c>
      <c r="AR225" s="28">
        <v>30.2</v>
      </c>
      <c r="AS225" s="28">
        <v>23.4</v>
      </c>
      <c r="AT225" s="28">
        <v>26.799999999999997</v>
      </c>
      <c r="AU225" s="28">
        <v>0</v>
      </c>
      <c r="AV225" s="28">
        <v>1019.9</v>
      </c>
      <c r="AW225" s="28">
        <v>1014.6</v>
      </c>
      <c r="AX225" s="34">
        <v>27</v>
      </c>
    </row>
    <row r="226" spans="2:50" x14ac:dyDescent="0.25">
      <c r="B226" s="5"/>
      <c r="C226" s="21">
        <v>34923</v>
      </c>
      <c r="D226" s="22">
        <v>31.4</v>
      </c>
      <c r="E226" s="22">
        <v>25.2</v>
      </c>
      <c r="F226" s="22">
        <f t="shared" si="13"/>
        <v>28.299999999999997</v>
      </c>
      <c r="G226" s="22">
        <v>0.1</v>
      </c>
      <c r="H226" s="22">
        <v>1024.8</v>
      </c>
      <c r="I226" s="22">
        <v>1022</v>
      </c>
      <c r="J226" s="23">
        <v>28</v>
      </c>
      <c r="L226" s="5"/>
      <c r="M226" s="21">
        <v>35288</v>
      </c>
      <c r="N226" s="22">
        <v>29</v>
      </c>
      <c r="O226" s="22">
        <v>24</v>
      </c>
      <c r="P226" s="22">
        <f t="shared" si="14"/>
        <v>26.5</v>
      </c>
      <c r="Q226" s="22">
        <v>0</v>
      </c>
      <c r="R226" s="22">
        <v>1013.8</v>
      </c>
      <c r="S226" s="22">
        <v>1011.2</v>
      </c>
      <c r="T226" s="23">
        <v>27</v>
      </c>
      <c r="V226" s="5"/>
      <c r="W226" s="21">
        <v>35654</v>
      </c>
      <c r="X226" s="22">
        <v>29.4</v>
      </c>
      <c r="Y226" s="22">
        <v>21.8</v>
      </c>
      <c r="Z226" s="22">
        <v>25.6</v>
      </c>
      <c r="AA226" s="22">
        <v>0</v>
      </c>
      <c r="AB226" s="22">
        <v>1019.9</v>
      </c>
      <c r="AC226" s="22">
        <v>1017.2</v>
      </c>
      <c r="AD226" s="23">
        <v>32</v>
      </c>
      <c r="AF226" s="5"/>
      <c r="AG226" s="21">
        <v>36019</v>
      </c>
      <c r="AH226" s="28">
        <v>30.6</v>
      </c>
      <c r="AI226" s="28">
        <v>24.4</v>
      </c>
      <c r="AJ226" s="28">
        <f t="shared" si="15"/>
        <v>27.5</v>
      </c>
      <c r="AK226" s="28">
        <v>0</v>
      </c>
      <c r="AL226" s="28">
        <v>1015.6</v>
      </c>
      <c r="AM226" s="28">
        <v>1013.9</v>
      </c>
      <c r="AN226" s="29">
        <v>12</v>
      </c>
      <c r="AP226" s="5"/>
      <c r="AQ226" s="21">
        <v>36384</v>
      </c>
      <c r="AR226" s="28">
        <v>25</v>
      </c>
      <c r="AS226" s="28">
        <v>21.8</v>
      </c>
      <c r="AT226" s="28">
        <v>23.4</v>
      </c>
      <c r="AU226" s="28">
        <v>0.1</v>
      </c>
      <c r="AV226" s="28">
        <v>1016.4</v>
      </c>
      <c r="AW226" s="28">
        <v>1014.6</v>
      </c>
      <c r="AX226" s="34">
        <v>30</v>
      </c>
    </row>
    <row r="227" spans="2:50" x14ac:dyDescent="0.25">
      <c r="B227" s="5"/>
      <c r="C227" s="21">
        <v>34924</v>
      </c>
      <c r="D227" s="22">
        <v>28.6</v>
      </c>
      <c r="E227" s="22">
        <v>26.4</v>
      </c>
      <c r="F227" s="22">
        <f t="shared" si="13"/>
        <v>27.5</v>
      </c>
      <c r="G227" s="22">
        <v>0</v>
      </c>
      <c r="H227" s="22">
        <v>1022</v>
      </c>
      <c r="I227" s="22">
        <v>1019.9</v>
      </c>
      <c r="J227" s="23">
        <v>12</v>
      </c>
      <c r="L227" s="5"/>
      <c r="M227" s="21">
        <v>35289</v>
      </c>
      <c r="N227" s="22">
        <v>28.6</v>
      </c>
      <c r="O227" s="22">
        <v>22.4</v>
      </c>
      <c r="P227" s="22">
        <f t="shared" si="14"/>
        <v>25.5</v>
      </c>
      <c r="Q227" s="22">
        <v>1</v>
      </c>
      <c r="R227" s="22">
        <v>1014.6</v>
      </c>
      <c r="S227" s="22">
        <v>1013.2</v>
      </c>
      <c r="T227" s="23">
        <v>40</v>
      </c>
      <c r="V227" s="5"/>
      <c r="W227" s="21">
        <v>35655</v>
      </c>
      <c r="X227" s="22">
        <v>30</v>
      </c>
      <c r="Y227" s="22">
        <v>22.4</v>
      </c>
      <c r="Z227" s="22">
        <v>26.2</v>
      </c>
      <c r="AA227" s="22">
        <v>0</v>
      </c>
      <c r="AB227" s="22">
        <v>1019.2</v>
      </c>
      <c r="AC227" s="22">
        <v>1017.8</v>
      </c>
      <c r="AD227" s="23">
        <v>27</v>
      </c>
      <c r="AF227" s="5"/>
      <c r="AG227" s="21">
        <v>36020</v>
      </c>
      <c r="AH227" s="28">
        <v>30.4</v>
      </c>
      <c r="AI227" s="28">
        <v>26</v>
      </c>
      <c r="AJ227" s="28">
        <f t="shared" si="15"/>
        <v>28.2</v>
      </c>
      <c r="AK227" s="28">
        <v>0</v>
      </c>
      <c r="AL227" s="28">
        <v>1013.9</v>
      </c>
      <c r="AM227" s="28">
        <v>1012.5</v>
      </c>
      <c r="AN227" s="29">
        <v>16</v>
      </c>
      <c r="AP227" s="5"/>
      <c r="AQ227" s="21">
        <v>36385</v>
      </c>
      <c r="AR227" s="28">
        <v>28.4</v>
      </c>
      <c r="AS227" s="28">
        <v>20.399999999999999</v>
      </c>
      <c r="AT227" s="28">
        <v>24.4</v>
      </c>
      <c r="AU227" s="28">
        <v>0</v>
      </c>
      <c r="AV227" s="28">
        <v>1016.6</v>
      </c>
      <c r="AW227" s="28">
        <v>1014.9</v>
      </c>
      <c r="AX227" s="34">
        <v>32</v>
      </c>
    </row>
    <row r="228" spans="2:50" x14ac:dyDescent="0.25">
      <c r="B228" s="5"/>
      <c r="C228" s="21">
        <v>34925</v>
      </c>
      <c r="D228" s="22">
        <v>28.8</v>
      </c>
      <c r="E228" s="22">
        <v>25</v>
      </c>
      <c r="F228" s="22">
        <f t="shared" si="13"/>
        <v>26.9</v>
      </c>
      <c r="G228" s="22">
        <v>0.2</v>
      </c>
      <c r="H228" s="22">
        <v>1019</v>
      </c>
      <c r="I228" s="22">
        <v>1018.6</v>
      </c>
      <c r="J228" s="23">
        <v>24</v>
      </c>
      <c r="L228" s="5"/>
      <c r="M228" s="21">
        <v>35290</v>
      </c>
      <c r="N228" s="22">
        <v>25.6</v>
      </c>
      <c r="O228" s="22">
        <v>21.8</v>
      </c>
      <c r="P228" s="22">
        <f t="shared" si="14"/>
        <v>23.700000000000003</v>
      </c>
      <c r="Q228" s="22">
        <v>1.4</v>
      </c>
      <c r="R228" s="22">
        <v>1015.9</v>
      </c>
      <c r="S228" s="22">
        <v>1013.5</v>
      </c>
      <c r="T228" s="23">
        <v>18</v>
      </c>
      <c r="V228" s="5"/>
      <c r="W228" s="21">
        <v>35656</v>
      </c>
      <c r="X228" s="22">
        <v>33.4</v>
      </c>
      <c r="Y228" s="22">
        <v>23.2</v>
      </c>
      <c r="Z228" s="22">
        <v>28.3</v>
      </c>
      <c r="AA228" s="22">
        <v>0</v>
      </c>
      <c r="AB228" s="22">
        <v>1017.8</v>
      </c>
      <c r="AC228" s="22">
        <v>1016.8</v>
      </c>
      <c r="AD228" s="23">
        <v>26</v>
      </c>
      <c r="AF228" s="5"/>
      <c r="AG228" s="21">
        <v>36021</v>
      </c>
      <c r="AH228" s="28">
        <v>30.2</v>
      </c>
      <c r="AI228" s="28">
        <v>23.4</v>
      </c>
      <c r="AJ228" s="28">
        <f t="shared" si="15"/>
        <v>26.799999999999997</v>
      </c>
      <c r="AK228" s="28">
        <v>0</v>
      </c>
      <c r="AL228" s="28">
        <v>1012.5</v>
      </c>
      <c r="AM228" s="28">
        <v>1009.9</v>
      </c>
      <c r="AN228" s="29">
        <v>36</v>
      </c>
      <c r="AP228" s="5"/>
      <c r="AQ228" s="21">
        <v>36386</v>
      </c>
      <c r="AR228" s="28">
        <v>31</v>
      </c>
      <c r="AS228" s="28">
        <v>22</v>
      </c>
      <c r="AT228" s="28">
        <v>26.5</v>
      </c>
      <c r="AU228" s="28">
        <v>0</v>
      </c>
      <c r="AV228" s="28">
        <v>1015.3</v>
      </c>
      <c r="AW228" s="28">
        <v>1013.2</v>
      </c>
      <c r="AX228" s="34">
        <v>30</v>
      </c>
    </row>
    <row r="229" spans="2:50" x14ac:dyDescent="0.25">
      <c r="B229" s="5"/>
      <c r="C229" s="21">
        <v>34926</v>
      </c>
      <c r="D229" s="22">
        <v>27.8</v>
      </c>
      <c r="E229" s="22">
        <v>25.2</v>
      </c>
      <c r="F229" s="22">
        <f t="shared" si="13"/>
        <v>26.5</v>
      </c>
      <c r="G229" s="22">
        <v>0</v>
      </c>
      <c r="H229" s="22">
        <v>1021.2</v>
      </c>
      <c r="I229" s="22">
        <v>1019</v>
      </c>
      <c r="J229" s="23">
        <v>26</v>
      </c>
      <c r="L229" s="5"/>
      <c r="M229" s="21">
        <v>35291</v>
      </c>
      <c r="N229" s="22">
        <v>26.8</v>
      </c>
      <c r="O229" s="22">
        <v>19</v>
      </c>
      <c r="P229" s="22">
        <f t="shared" si="14"/>
        <v>22.9</v>
      </c>
      <c r="Q229" s="22">
        <v>0.2</v>
      </c>
      <c r="R229" s="22">
        <v>1017.2</v>
      </c>
      <c r="S229" s="22">
        <v>1014.6</v>
      </c>
      <c r="T229" s="23">
        <v>24</v>
      </c>
      <c r="V229" s="5"/>
      <c r="W229" s="21">
        <v>35657</v>
      </c>
      <c r="X229" s="22">
        <v>30.6</v>
      </c>
      <c r="Y229" s="22">
        <v>24</v>
      </c>
      <c r="Z229" s="22">
        <v>27.3</v>
      </c>
      <c r="AA229" s="22">
        <v>0</v>
      </c>
      <c r="AB229" s="22">
        <v>1017.2</v>
      </c>
      <c r="AC229" s="22">
        <v>1016</v>
      </c>
      <c r="AD229" s="23">
        <v>12</v>
      </c>
      <c r="AF229" s="5"/>
      <c r="AG229" s="21">
        <v>36022</v>
      </c>
      <c r="AH229" s="28">
        <v>30.6</v>
      </c>
      <c r="AI229" s="28">
        <v>21.8</v>
      </c>
      <c r="AJ229" s="28">
        <f t="shared" si="15"/>
        <v>26.200000000000003</v>
      </c>
      <c r="AK229" s="28">
        <v>0</v>
      </c>
      <c r="AL229" s="28">
        <v>1011.9</v>
      </c>
      <c r="AM229" s="28">
        <v>1009</v>
      </c>
      <c r="AN229" s="29">
        <v>33</v>
      </c>
      <c r="AP229" s="5"/>
      <c r="AQ229" s="21">
        <v>36387</v>
      </c>
      <c r="AR229" s="28">
        <v>30.6</v>
      </c>
      <c r="AS229" s="28">
        <v>23</v>
      </c>
      <c r="AT229" s="28">
        <v>26.8</v>
      </c>
      <c r="AU229" s="28">
        <v>0</v>
      </c>
      <c r="AV229" s="28">
        <v>1015.5</v>
      </c>
      <c r="AW229" s="28">
        <v>1011.9</v>
      </c>
      <c r="AX229" s="34">
        <v>28</v>
      </c>
    </row>
    <row r="230" spans="2:50" x14ac:dyDescent="0.25">
      <c r="B230" s="5"/>
      <c r="C230" s="21">
        <v>34927</v>
      </c>
      <c r="D230" s="22">
        <v>29.4</v>
      </c>
      <c r="E230" s="22">
        <v>26</v>
      </c>
      <c r="F230" s="22">
        <f t="shared" si="13"/>
        <v>27.7</v>
      </c>
      <c r="G230" s="22">
        <v>0</v>
      </c>
      <c r="H230" s="22">
        <v>1021.4</v>
      </c>
      <c r="I230" s="22">
        <v>1016</v>
      </c>
      <c r="J230" s="23">
        <v>36</v>
      </c>
      <c r="L230" s="5"/>
      <c r="M230" s="21">
        <v>35292</v>
      </c>
      <c r="N230" s="22">
        <v>28.2</v>
      </c>
      <c r="O230" s="22">
        <v>20.399999999999999</v>
      </c>
      <c r="P230" s="22">
        <f t="shared" si="14"/>
        <v>24.299999999999997</v>
      </c>
      <c r="Q230" s="22">
        <v>0</v>
      </c>
      <c r="R230" s="22">
        <v>1017.2</v>
      </c>
      <c r="S230" s="22">
        <v>1014.6</v>
      </c>
      <c r="T230" s="23">
        <v>21</v>
      </c>
      <c r="V230" s="5"/>
      <c r="W230" s="21">
        <v>35658</v>
      </c>
      <c r="X230" s="22">
        <v>30.8</v>
      </c>
      <c r="Y230" s="22">
        <v>23.2</v>
      </c>
      <c r="Z230" s="22">
        <v>27</v>
      </c>
      <c r="AA230" s="22">
        <v>0</v>
      </c>
      <c r="AB230" s="22">
        <v>1016.6</v>
      </c>
      <c r="AC230" s="22">
        <v>1015.6</v>
      </c>
      <c r="AD230" s="23">
        <v>30</v>
      </c>
      <c r="AF230" s="5"/>
      <c r="AG230" s="21">
        <v>36023</v>
      </c>
      <c r="AH230" s="28">
        <v>30.6</v>
      </c>
      <c r="AI230" s="28">
        <v>24</v>
      </c>
      <c r="AJ230" s="28">
        <f t="shared" si="15"/>
        <v>27.3</v>
      </c>
      <c r="AK230" s="28">
        <v>1</v>
      </c>
      <c r="AL230" s="28">
        <v>1015.9</v>
      </c>
      <c r="AM230" s="28">
        <v>1011.9</v>
      </c>
      <c r="AN230" s="29">
        <v>6</v>
      </c>
      <c r="AP230" s="5"/>
      <c r="AQ230" s="21">
        <v>36388</v>
      </c>
      <c r="AR230" s="28">
        <v>30.2</v>
      </c>
      <c r="AS230" s="28">
        <v>22.6</v>
      </c>
      <c r="AT230" s="28">
        <v>26.4</v>
      </c>
      <c r="AU230" s="28">
        <v>0</v>
      </c>
      <c r="AV230" s="28">
        <v>1011.9</v>
      </c>
      <c r="AW230" s="28">
        <v>1007.9</v>
      </c>
      <c r="AX230" s="34">
        <v>21</v>
      </c>
    </row>
    <row r="231" spans="2:50" x14ac:dyDescent="0.25">
      <c r="B231" s="5"/>
      <c r="C231" s="21">
        <v>34928</v>
      </c>
      <c r="D231" s="22">
        <v>28.2</v>
      </c>
      <c r="E231" s="22">
        <v>24.8</v>
      </c>
      <c r="F231" s="22">
        <f t="shared" si="13"/>
        <v>26.5</v>
      </c>
      <c r="G231" s="22">
        <v>0.1</v>
      </c>
      <c r="H231" s="22">
        <v>1016</v>
      </c>
      <c r="I231" s="22">
        <v>1013.2</v>
      </c>
      <c r="J231" s="23">
        <v>34</v>
      </c>
      <c r="L231" s="5"/>
      <c r="M231" s="21">
        <v>35293</v>
      </c>
      <c r="N231" s="22">
        <v>28.6</v>
      </c>
      <c r="O231" s="22">
        <v>21.8</v>
      </c>
      <c r="P231" s="22">
        <f t="shared" si="14"/>
        <v>25.200000000000003</v>
      </c>
      <c r="Q231" s="22">
        <v>0</v>
      </c>
      <c r="R231" s="22">
        <v>1018.6</v>
      </c>
      <c r="S231" s="22">
        <v>1016.8</v>
      </c>
      <c r="T231" s="23">
        <v>10</v>
      </c>
      <c r="V231" s="5"/>
      <c r="W231" s="21">
        <v>35659</v>
      </c>
      <c r="X231" s="22">
        <v>30.2</v>
      </c>
      <c r="Y231" s="22">
        <v>22.4</v>
      </c>
      <c r="Z231" s="22">
        <v>26.3</v>
      </c>
      <c r="AA231" s="22">
        <v>0.1</v>
      </c>
      <c r="AB231" s="22">
        <v>1016.3</v>
      </c>
      <c r="AC231" s="22">
        <v>1014.8</v>
      </c>
      <c r="AD231" s="23">
        <v>28</v>
      </c>
      <c r="AF231" s="5"/>
      <c r="AG231" s="21">
        <v>36024</v>
      </c>
      <c r="AH231" s="28">
        <v>31.2</v>
      </c>
      <c r="AI231" s="28">
        <v>23.6</v>
      </c>
      <c r="AJ231" s="28">
        <f t="shared" si="15"/>
        <v>27.4</v>
      </c>
      <c r="AK231" s="28">
        <v>0.8</v>
      </c>
      <c r="AL231" s="28">
        <v>1016.6</v>
      </c>
      <c r="AM231" s="28">
        <v>1015.6</v>
      </c>
      <c r="AN231" s="29">
        <v>21</v>
      </c>
      <c r="AP231" s="5"/>
      <c r="AQ231" s="21">
        <v>36389</v>
      </c>
      <c r="AR231" s="28">
        <v>29.4</v>
      </c>
      <c r="AS231" s="28">
        <v>23.6</v>
      </c>
      <c r="AT231" s="28">
        <v>26.5</v>
      </c>
      <c r="AU231" s="28">
        <v>0</v>
      </c>
      <c r="AV231" s="28">
        <v>1012.6</v>
      </c>
      <c r="AW231" s="28">
        <v>1009.2</v>
      </c>
      <c r="AX231" s="34">
        <v>14</v>
      </c>
    </row>
    <row r="232" spans="2:50" x14ac:dyDescent="0.25">
      <c r="B232" s="5"/>
      <c r="C232" s="21">
        <v>34929</v>
      </c>
      <c r="D232" s="22">
        <v>26.6</v>
      </c>
      <c r="E232" s="22">
        <v>21.4</v>
      </c>
      <c r="F232" s="22">
        <f t="shared" si="13"/>
        <v>24</v>
      </c>
      <c r="G232" s="22">
        <v>4.5999999999999996</v>
      </c>
      <c r="H232" s="22">
        <v>1019.9</v>
      </c>
      <c r="I232" s="22">
        <v>1014.6</v>
      </c>
      <c r="J232" s="23">
        <v>30</v>
      </c>
      <c r="L232" s="5"/>
      <c r="M232" s="21">
        <v>35294</v>
      </c>
      <c r="N232" s="22">
        <v>29</v>
      </c>
      <c r="O232" s="22">
        <v>22.4</v>
      </c>
      <c r="P232" s="22">
        <f t="shared" si="14"/>
        <v>25.7</v>
      </c>
      <c r="Q232" s="22">
        <v>0</v>
      </c>
      <c r="R232" s="22">
        <v>1018.6</v>
      </c>
      <c r="S232" s="22">
        <v>1017.2</v>
      </c>
      <c r="T232" s="23">
        <v>18</v>
      </c>
      <c r="V232" s="5"/>
      <c r="W232" s="21">
        <v>35660</v>
      </c>
      <c r="X232" s="22">
        <v>30</v>
      </c>
      <c r="Y232" s="22">
        <v>22</v>
      </c>
      <c r="Z232" s="22">
        <v>26</v>
      </c>
      <c r="AA232" s="22">
        <v>1</v>
      </c>
      <c r="AB232" s="22">
        <v>1014.8</v>
      </c>
      <c r="AC232" s="22">
        <v>1013.9</v>
      </c>
      <c r="AD232" s="23">
        <v>24</v>
      </c>
      <c r="AF232" s="5"/>
      <c r="AG232" s="21">
        <v>36025</v>
      </c>
      <c r="AH232" s="28">
        <v>29.4</v>
      </c>
      <c r="AI232" s="28">
        <v>23.8</v>
      </c>
      <c r="AJ232" s="28">
        <f t="shared" si="15"/>
        <v>26.6</v>
      </c>
      <c r="AK232" s="28">
        <v>0.8</v>
      </c>
      <c r="AL232" s="28">
        <v>1015.6</v>
      </c>
      <c r="AM232" s="28">
        <v>1014.1</v>
      </c>
      <c r="AN232" s="29">
        <v>24</v>
      </c>
      <c r="AP232" s="5"/>
      <c r="AQ232" s="21">
        <v>36390</v>
      </c>
      <c r="AR232" s="28">
        <v>31</v>
      </c>
      <c r="AS232" s="28">
        <v>23.2</v>
      </c>
      <c r="AT232" s="28">
        <v>27.1</v>
      </c>
      <c r="AU232" s="28">
        <v>0</v>
      </c>
      <c r="AV232" s="28">
        <v>1012.6</v>
      </c>
      <c r="AW232" s="28">
        <v>1010.6</v>
      </c>
      <c r="AX232" s="34">
        <v>40</v>
      </c>
    </row>
    <row r="233" spans="2:50" x14ac:dyDescent="0.25">
      <c r="B233" s="5"/>
      <c r="C233" s="21">
        <v>34930</v>
      </c>
      <c r="D233" s="22">
        <v>27.8</v>
      </c>
      <c r="E233" s="22">
        <v>20.6</v>
      </c>
      <c r="F233" s="22">
        <f t="shared" si="13"/>
        <v>24.200000000000003</v>
      </c>
      <c r="G233" s="22">
        <v>0</v>
      </c>
      <c r="H233" s="22">
        <v>1021.8</v>
      </c>
      <c r="I233" s="22">
        <v>1019.9</v>
      </c>
      <c r="J233" s="23">
        <v>16</v>
      </c>
      <c r="L233" s="5"/>
      <c r="M233" s="21">
        <v>35295</v>
      </c>
      <c r="N233" s="22">
        <v>29.6</v>
      </c>
      <c r="O233" s="22">
        <v>22.2</v>
      </c>
      <c r="P233" s="22">
        <f t="shared" si="14"/>
        <v>25.9</v>
      </c>
      <c r="Q233" s="22">
        <v>0</v>
      </c>
      <c r="R233" s="22">
        <v>1017.2</v>
      </c>
      <c r="S233" s="22">
        <v>1013.2</v>
      </c>
      <c r="T233" s="23">
        <v>24</v>
      </c>
      <c r="V233" s="5"/>
      <c r="W233" s="21">
        <v>35661</v>
      </c>
      <c r="X233" s="22">
        <v>30</v>
      </c>
      <c r="Y233" s="22">
        <v>22</v>
      </c>
      <c r="Z233" s="22">
        <v>26</v>
      </c>
      <c r="AA233" s="22">
        <v>0</v>
      </c>
      <c r="AB233" s="22">
        <v>1014.6</v>
      </c>
      <c r="AC233" s="22">
        <v>1013.2</v>
      </c>
      <c r="AD233" s="23">
        <v>21</v>
      </c>
      <c r="AF233" s="5"/>
      <c r="AG233" s="21">
        <v>36026</v>
      </c>
      <c r="AH233" s="28">
        <v>31.2</v>
      </c>
      <c r="AI233" s="28">
        <v>21.2</v>
      </c>
      <c r="AJ233" s="28">
        <f t="shared" si="15"/>
        <v>26.2</v>
      </c>
      <c r="AK233" s="28">
        <v>0</v>
      </c>
      <c r="AL233" s="28">
        <v>1014.1</v>
      </c>
      <c r="AM233" s="28">
        <v>1012.6</v>
      </c>
      <c r="AN233" s="29">
        <v>26</v>
      </c>
      <c r="AP233" s="5"/>
      <c r="AQ233" s="21">
        <v>36391</v>
      </c>
      <c r="AR233" s="28">
        <v>29</v>
      </c>
      <c r="AS233" s="28">
        <v>24.2</v>
      </c>
      <c r="AT233" s="28">
        <v>26.6</v>
      </c>
      <c r="AU233" s="28">
        <v>0.1</v>
      </c>
      <c r="AV233" s="28">
        <v>1013.6</v>
      </c>
      <c r="AW233" s="28">
        <v>1011.2</v>
      </c>
      <c r="AX233" s="34">
        <v>22</v>
      </c>
    </row>
    <row r="234" spans="2:50" x14ac:dyDescent="0.25">
      <c r="B234" s="5"/>
      <c r="C234" s="21">
        <v>34931</v>
      </c>
      <c r="D234" s="22">
        <v>29.4</v>
      </c>
      <c r="E234" s="22">
        <v>22.2</v>
      </c>
      <c r="F234" s="22">
        <f t="shared" si="13"/>
        <v>25.799999999999997</v>
      </c>
      <c r="G234" s="22">
        <v>6.1</v>
      </c>
      <c r="H234" s="22">
        <v>1021.8</v>
      </c>
      <c r="I234" s="22">
        <v>1019.9</v>
      </c>
      <c r="J234" s="23">
        <v>27</v>
      </c>
      <c r="L234" s="5"/>
      <c r="M234" s="21">
        <v>35296</v>
      </c>
      <c r="N234" s="22">
        <v>30.4</v>
      </c>
      <c r="O234" s="22">
        <v>23.4</v>
      </c>
      <c r="P234" s="22">
        <f t="shared" si="14"/>
        <v>26.9</v>
      </c>
      <c r="Q234" s="22">
        <v>0</v>
      </c>
      <c r="R234" s="22">
        <v>1014.6</v>
      </c>
      <c r="S234" s="22">
        <v>1012.6</v>
      </c>
      <c r="T234" s="23">
        <v>18</v>
      </c>
      <c r="V234" s="5"/>
      <c r="W234" s="21">
        <v>35662</v>
      </c>
      <c r="X234" s="22">
        <v>30.6</v>
      </c>
      <c r="Y234" s="22">
        <v>23.6</v>
      </c>
      <c r="Z234" s="22">
        <v>27.1</v>
      </c>
      <c r="AA234" s="22">
        <v>0</v>
      </c>
      <c r="AB234" s="22">
        <v>1013.6</v>
      </c>
      <c r="AC234" s="22">
        <v>1012.8</v>
      </c>
      <c r="AD234" s="23">
        <v>21</v>
      </c>
      <c r="AF234" s="5"/>
      <c r="AG234" s="21">
        <v>36027</v>
      </c>
      <c r="AH234" s="28">
        <v>31</v>
      </c>
      <c r="AI234" s="28">
        <v>24.8</v>
      </c>
      <c r="AJ234" s="28">
        <f t="shared" si="15"/>
        <v>27.9</v>
      </c>
      <c r="AK234" s="28">
        <v>6.6</v>
      </c>
      <c r="AL234" s="28">
        <v>1012.6</v>
      </c>
      <c r="AM234" s="28">
        <v>1011</v>
      </c>
      <c r="AN234" s="29">
        <v>21</v>
      </c>
      <c r="AP234" s="5"/>
      <c r="AQ234" s="21">
        <v>36392</v>
      </c>
      <c r="AR234" s="28">
        <v>30</v>
      </c>
      <c r="AS234" s="28">
        <v>24</v>
      </c>
      <c r="AT234" s="28">
        <v>27</v>
      </c>
      <c r="AU234" s="28">
        <v>0</v>
      </c>
      <c r="AV234" s="28">
        <v>1016.9</v>
      </c>
      <c r="AW234" s="28">
        <v>1013.2</v>
      </c>
      <c r="AX234" s="34">
        <v>21</v>
      </c>
    </row>
    <row r="235" spans="2:50" x14ac:dyDescent="0.25">
      <c r="B235" s="5"/>
      <c r="C235" s="21">
        <v>34932</v>
      </c>
      <c r="D235" s="22">
        <v>29.8</v>
      </c>
      <c r="E235" s="22">
        <v>22.2</v>
      </c>
      <c r="F235" s="22">
        <f t="shared" si="13"/>
        <v>26</v>
      </c>
      <c r="G235" s="22">
        <v>0.2</v>
      </c>
      <c r="H235" s="22">
        <v>1019.9</v>
      </c>
      <c r="I235" s="22">
        <v>1015.9</v>
      </c>
      <c r="J235" s="23">
        <v>36</v>
      </c>
      <c r="L235" s="5"/>
      <c r="M235" s="21">
        <v>35297</v>
      </c>
      <c r="N235" s="22">
        <v>29.6</v>
      </c>
      <c r="O235" s="22">
        <v>21.8</v>
      </c>
      <c r="P235" s="22">
        <f t="shared" si="14"/>
        <v>25.700000000000003</v>
      </c>
      <c r="Q235" s="22">
        <v>0</v>
      </c>
      <c r="R235" s="22">
        <v>1014.6</v>
      </c>
      <c r="S235" s="22">
        <v>1011.9</v>
      </c>
      <c r="T235" s="23">
        <v>10</v>
      </c>
      <c r="V235" s="5"/>
      <c r="W235" s="21">
        <v>35663</v>
      </c>
      <c r="X235" s="22">
        <v>31</v>
      </c>
      <c r="Y235" s="22">
        <v>23.6</v>
      </c>
      <c r="Z235" s="22">
        <v>27.3</v>
      </c>
      <c r="AA235" s="22">
        <v>0</v>
      </c>
      <c r="AB235" s="22">
        <v>1016.4</v>
      </c>
      <c r="AC235" s="22">
        <v>1013.2</v>
      </c>
      <c r="AD235" s="23">
        <v>18</v>
      </c>
      <c r="AF235" s="5"/>
      <c r="AG235" s="21">
        <v>36028</v>
      </c>
      <c r="AH235" s="28">
        <v>29.4</v>
      </c>
      <c r="AI235" s="28">
        <v>20.8</v>
      </c>
      <c r="AJ235" s="28">
        <f t="shared" si="15"/>
        <v>25.1</v>
      </c>
      <c r="AK235" s="28">
        <v>0</v>
      </c>
      <c r="AL235" s="28">
        <v>1013.4</v>
      </c>
      <c r="AM235" s="28">
        <v>1011.6</v>
      </c>
      <c r="AN235" s="29">
        <v>27</v>
      </c>
      <c r="AP235" s="5"/>
      <c r="AQ235" s="21">
        <v>36393</v>
      </c>
      <c r="AR235" s="28">
        <v>29.4</v>
      </c>
      <c r="AS235" s="28">
        <v>23</v>
      </c>
      <c r="AT235" s="28">
        <v>26.2</v>
      </c>
      <c r="AU235" s="28">
        <v>0</v>
      </c>
      <c r="AV235" s="28">
        <v>1017.2</v>
      </c>
      <c r="AW235" s="28">
        <v>1015.4</v>
      </c>
      <c r="AX235" s="34">
        <v>18</v>
      </c>
    </row>
    <row r="236" spans="2:50" x14ac:dyDescent="0.25">
      <c r="B236" s="5"/>
      <c r="C236" s="21">
        <v>34933</v>
      </c>
      <c r="D236" s="22">
        <v>26.6</v>
      </c>
      <c r="E236" s="22">
        <v>20.399999999999999</v>
      </c>
      <c r="F236" s="22">
        <f t="shared" si="13"/>
        <v>23.5</v>
      </c>
      <c r="G236" s="22">
        <v>0</v>
      </c>
      <c r="H236" s="22">
        <v>1017.4</v>
      </c>
      <c r="I236" s="22">
        <v>1015.9</v>
      </c>
      <c r="J236" s="23">
        <v>18</v>
      </c>
      <c r="L236" s="5"/>
      <c r="M236" s="21">
        <v>35298</v>
      </c>
      <c r="N236" s="22">
        <v>29</v>
      </c>
      <c r="O236" s="22">
        <v>22.6</v>
      </c>
      <c r="P236" s="22">
        <f t="shared" si="14"/>
        <v>25.8</v>
      </c>
      <c r="Q236" s="22">
        <v>0</v>
      </c>
      <c r="R236" s="22">
        <v>1013.2</v>
      </c>
      <c r="S236" s="22">
        <v>1010.6</v>
      </c>
      <c r="T236" s="23">
        <v>36</v>
      </c>
      <c r="V236" s="5"/>
      <c r="W236" s="21">
        <v>35664</v>
      </c>
      <c r="X236" s="22">
        <v>30.4</v>
      </c>
      <c r="Y236" s="22">
        <v>23.4</v>
      </c>
      <c r="Z236" s="22">
        <v>26.9</v>
      </c>
      <c r="AA236" s="22">
        <v>0</v>
      </c>
      <c r="AB236" s="22">
        <v>1019.2</v>
      </c>
      <c r="AC236" s="22">
        <v>1016.4</v>
      </c>
      <c r="AD236" s="23">
        <v>7</v>
      </c>
      <c r="AF236" s="5"/>
      <c r="AG236" s="21">
        <v>36029</v>
      </c>
      <c r="AH236" s="28">
        <v>30.6</v>
      </c>
      <c r="AI236" s="28">
        <v>21.8</v>
      </c>
      <c r="AJ236" s="28">
        <f t="shared" si="15"/>
        <v>26.200000000000003</v>
      </c>
      <c r="AK236" s="28">
        <v>0</v>
      </c>
      <c r="AL236" s="28">
        <v>1014.6</v>
      </c>
      <c r="AM236" s="28">
        <v>1013.4</v>
      </c>
      <c r="AN236" s="29">
        <v>4</v>
      </c>
      <c r="AP236" s="5"/>
      <c r="AQ236" s="21">
        <v>36394</v>
      </c>
      <c r="AR236" s="28">
        <v>29.6</v>
      </c>
      <c r="AS236" s="28">
        <v>23.6</v>
      </c>
      <c r="AT236" s="28">
        <v>26.6</v>
      </c>
      <c r="AU236" s="28">
        <v>0</v>
      </c>
      <c r="AV236" s="28">
        <v>1016.4</v>
      </c>
      <c r="AW236" s="28">
        <v>1015.6</v>
      </c>
      <c r="AX236" s="34">
        <v>16</v>
      </c>
    </row>
    <row r="237" spans="2:50" x14ac:dyDescent="0.25">
      <c r="B237" s="5"/>
      <c r="C237" s="21">
        <v>34934</v>
      </c>
      <c r="D237" s="22">
        <v>26.8</v>
      </c>
      <c r="E237" s="22">
        <v>18.600000000000001</v>
      </c>
      <c r="F237" s="22">
        <f t="shared" si="13"/>
        <v>22.700000000000003</v>
      </c>
      <c r="G237" s="22">
        <v>0</v>
      </c>
      <c r="H237" s="22">
        <v>1019.9</v>
      </c>
      <c r="I237" s="22">
        <v>1016.6</v>
      </c>
      <c r="J237" s="23">
        <v>20</v>
      </c>
      <c r="L237" s="5"/>
      <c r="M237" s="21">
        <v>35299</v>
      </c>
      <c r="N237" s="22">
        <v>27.6</v>
      </c>
      <c r="O237" s="22">
        <v>20.399999999999999</v>
      </c>
      <c r="P237" s="22">
        <f t="shared" si="14"/>
        <v>24</v>
      </c>
      <c r="Q237" s="22">
        <v>0</v>
      </c>
      <c r="R237" s="22">
        <v>1014.6</v>
      </c>
      <c r="S237" s="22">
        <v>1012.8</v>
      </c>
      <c r="T237" s="23">
        <v>30</v>
      </c>
      <c r="V237" s="5"/>
      <c r="W237" s="21">
        <v>35665</v>
      </c>
      <c r="X237" s="22">
        <v>30</v>
      </c>
      <c r="Y237" s="22">
        <v>22.4</v>
      </c>
      <c r="Z237" s="22">
        <v>26.2</v>
      </c>
      <c r="AA237" s="22">
        <v>0</v>
      </c>
      <c r="AB237" s="22">
        <v>1018.2</v>
      </c>
      <c r="AC237" s="22">
        <v>1016</v>
      </c>
      <c r="AD237" s="23">
        <v>6</v>
      </c>
      <c r="AF237" s="5"/>
      <c r="AG237" s="21">
        <v>36030</v>
      </c>
      <c r="AH237" s="28">
        <v>29.6</v>
      </c>
      <c r="AI237" s="28">
        <v>22.6</v>
      </c>
      <c r="AJ237" s="28">
        <f t="shared" si="15"/>
        <v>26.1</v>
      </c>
      <c r="AK237" s="28">
        <v>0</v>
      </c>
      <c r="AL237" s="28">
        <v>1014.6</v>
      </c>
      <c r="AM237" s="28">
        <v>1012.8</v>
      </c>
      <c r="AN237" s="29">
        <v>14</v>
      </c>
      <c r="AP237" s="5"/>
      <c r="AQ237" s="21">
        <v>36395</v>
      </c>
      <c r="AR237" s="28">
        <v>30</v>
      </c>
      <c r="AS237" s="28">
        <v>23.2</v>
      </c>
      <c r="AT237" s="28">
        <v>26.6</v>
      </c>
      <c r="AU237" s="28">
        <v>0</v>
      </c>
      <c r="AV237" s="28">
        <v>1017.2</v>
      </c>
      <c r="AW237" s="28">
        <v>1015.9</v>
      </c>
      <c r="AX237" s="34">
        <v>18</v>
      </c>
    </row>
    <row r="238" spans="2:50" x14ac:dyDescent="0.25">
      <c r="B238" s="5"/>
      <c r="C238" s="21">
        <v>34935</v>
      </c>
      <c r="D238" s="22">
        <v>26.6</v>
      </c>
      <c r="E238" s="22">
        <v>16.399999999999999</v>
      </c>
      <c r="F238" s="22">
        <f t="shared" si="13"/>
        <v>21.5</v>
      </c>
      <c r="G238" s="22">
        <v>21.4</v>
      </c>
      <c r="H238" s="22">
        <v>1022.4</v>
      </c>
      <c r="I238" s="22">
        <v>1019.9</v>
      </c>
      <c r="J238" s="23">
        <v>82</v>
      </c>
      <c r="L238" s="5"/>
      <c r="M238" s="21">
        <v>35300</v>
      </c>
      <c r="N238" s="22">
        <v>30.8</v>
      </c>
      <c r="O238" s="22">
        <v>20.6</v>
      </c>
      <c r="P238" s="22">
        <f t="shared" si="14"/>
        <v>25.700000000000003</v>
      </c>
      <c r="Q238" s="22">
        <v>1.4</v>
      </c>
      <c r="R238" s="22">
        <v>1013.2</v>
      </c>
      <c r="S238" s="22">
        <v>1010.6</v>
      </c>
      <c r="T238" s="23">
        <v>34</v>
      </c>
      <c r="V238" s="5"/>
      <c r="W238" s="21">
        <v>35666</v>
      </c>
      <c r="X238" s="22">
        <v>30.6</v>
      </c>
      <c r="Y238" s="22">
        <v>22.8</v>
      </c>
      <c r="Z238" s="22">
        <v>26.7</v>
      </c>
      <c r="AA238" s="22">
        <v>3.8</v>
      </c>
      <c r="AB238" s="22">
        <v>1016</v>
      </c>
      <c r="AC238" s="22">
        <v>1013.8</v>
      </c>
      <c r="AD238" s="23">
        <v>8</v>
      </c>
      <c r="AF238" s="5"/>
      <c r="AG238" s="21">
        <v>36031</v>
      </c>
      <c r="AH238" s="28">
        <v>29.6</v>
      </c>
      <c r="AI238" s="28">
        <v>23.4</v>
      </c>
      <c r="AJ238" s="28">
        <f t="shared" si="15"/>
        <v>26.5</v>
      </c>
      <c r="AK238" s="28">
        <v>0</v>
      </c>
      <c r="AL238" s="28">
        <v>1013.2</v>
      </c>
      <c r="AM238" s="28">
        <v>1012</v>
      </c>
      <c r="AN238" s="29">
        <v>10</v>
      </c>
      <c r="AP238" s="5"/>
      <c r="AQ238" s="21">
        <v>36396</v>
      </c>
      <c r="AR238" s="28">
        <v>31</v>
      </c>
      <c r="AS238" s="28">
        <v>23.4</v>
      </c>
      <c r="AT238" s="28">
        <v>27.2</v>
      </c>
      <c r="AU238" s="28">
        <v>0</v>
      </c>
      <c r="AV238" s="28">
        <v>1017.2</v>
      </c>
      <c r="AW238" s="28">
        <v>1016.2</v>
      </c>
      <c r="AX238" s="34">
        <v>18</v>
      </c>
    </row>
    <row r="239" spans="2:50" x14ac:dyDescent="0.25">
      <c r="B239" s="5"/>
      <c r="C239" s="21">
        <v>34936</v>
      </c>
      <c r="D239" s="22">
        <v>27.8</v>
      </c>
      <c r="E239" s="22">
        <v>16</v>
      </c>
      <c r="F239" s="22">
        <f t="shared" si="13"/>
        <v>21.9</v>
      </c>
      <c r="G239" s="22">
        <v>0</v>
      </c>
      <c r="H239" s="22">
        <v>1023.2</v>
      </c>
      <c r="I239" s="22">
        <v>1022</v>
      </c>
      <c r="J239" s="23">
        <v>18</v>
      </c>
      <c r="L239" s="5"/>
      <c r="M239" s="21">
        <v>35301</v>
      </c>
      <c r="N239" s="22">
        <v>26.2</v>
      </c>
      <c r="O239" s="22">
        <v>23.4</v>
      </c>
      <c r="P239" s="22">
        <f t="shared" si="14"/>
        <v>24.799999999999997</v>
      </c>
      <c r="Q239" s="22">
        <v>0.4</v>
      </c>
      <c r="R239" s="22">
        <v>1015.9</v>
      </c>
      <c r="S239" s="22">
        <v>1011.9</v>
      </c>
      <c r="T239" s="23">
        <v>22</v>
      </c>
      <c r="V239" s="5"/>
      <c r="W239" s="21">
        <v>35667</v>
      </c>
      <c r="X239" s="22">
        <v>25.6</v>
      </c>
      <c r="Y239" s="22">
        <v>22.4</v>
      </c>
      <c r="Z239" s="22">
        <v>24</v>
      </c>
      <c r="AA239" s="22">
        <v>0</v>
      </c>
      <c r="AB239" s="22">
        <v>1013.8</v>
      </c>
      <c r="AC239" s="22">
        <v>1011.4</v>
      </c>
      <c r="AD239" s="23">
        <v>32</v>
      </c>
      <c r="AF239" s="5"/>
      <c r="AG239" s="21">
        <v>36032</v>
      </c>
      <c r="AH239" s="28">
        <v>29.6</v>
      </c>
      <c r="AI239" s="28">
        <v>24</v>
      </c>
      <c r="AJ239" s="28">
        <f t="shared" si="15"/>
        <v>26.8</v>
      </c>
      <c r="AK239" s="28">
        <v>0</v>
      </c>
      <c r="AL239" s="28">
        <v>1018.6</v>
      </c>
      <c r="AM239" s="28">
        <v>1013.2</v>
      </c>
      <c r="AN239" s="29">
        <v>24</v>
      </c>
      <c r="AP239" s="5"/>
      <c r="AQ239" s="21">
        <v>36397</v>
      </c>
      <c r="AR239" s="28">
        <v>29.6</v>
      </c>
      <c r="AS239" s="28">
        <v>24.6</v>
      </c>
      <c r="AT239" s="28">
        <v>27.1</v>
      </c>
      <c r="AU239" s="28">
        <v>0</v>
      </c>
      <c r="AV239" s="28">
        <v>1016.6</v>
      </c>
      <c r="AW239" s="28">
        <v>1013.2</v>
      </c>
      <c r="AX239" s="34">
        <v>24</v>
      </c>
    </row>
    <row r="240" spans="2:50" x14ac:dyDescent="0.25">
      <c r="B240" s="5"/>
      <c r="C240" s="21">
        <v>34937</v>
      </c>
      <c r="D240" s="22">
        <v>27</v>
      </c>
      <c r="E240" s="22">
        <v>19.399999999999999</v>
      </c>
      <c r="F240" s="22">
        <f t="shared" si="13"/>
        <v>23.2</v>
      </c>
      <c r="G240" s="22">
        <v>0</v>
      </c>
      <c r="H240" s="22">
        <v>1022</v>
      </c>
      <c r="I240" s="22">
        <v>1018.6</v>
      </c>
      <c r="J240" s="23">
        <v>22</v>
      </c>
      <c r="L240" s="5"/>
      <c r="M240" s="21">
        <v>35302</v>
      </c>
      <c r="N240" s="22">
        <v>28</v>
      </c>
      <c r="O240" s="22">
        <v>19.8</v>
      </c>
      <c r="P240" s="22">
        <f t="shared" si="14"/>
        <v>23.9</v>
      </c>
      <c r="Q240" s="22">
        <v>0</v>
      </c>
      <c r="R240" s="22">
        <v>1017.2</v>
      </c>
      <c r="S240" s="22">
        <v>1014.6</v>
      </c>
      <c r="T240" s="23">
        <v>42</v>
      </c>
      <c r="V240" s="5"/>
      <c r="W240" s="21">
        <v>35668</v>
      </c>
      <c r="X240" s="22">
        <v>27.4</v>
      </c>
      <c r="Y240" s="22">
        <v>21.4</v>
      </c>
      <c r="Z240" s="22">
        <v>24.4</v>
      </c>
      <c r="AA240" s="22">
        <v>0.1</v>
      </c>
      <c r="AB240" s="22">
        <v>1011.6</v>
      </c>
      <c r="AC240" s="22">
        <v>1010.6</v>
      </c>
      <c r="AD240" s="23">
        <v>23</v>
      </c>
      <c r="AF240" s="5"/>
      <c r="AG240" s="21">
        <v>36033</v>
      </c>
      <c r="AH240" s="28">
        <v>30</v>
      </c>
      <c r="AI240" s="28">
        <v>23.4</v>
      </c>
      <c r="AJ240" s="28">
        <f t="shared" si="15"/>
        <v>26.7</v>
      </c>
      <c r="AK240" s="28">
        <v>0</v>
      </c>
      <c r="AL240" s="28">
        <v>1018.6</v>
      </c>
      <c r="AM240" s="28">
        <v>1013.2</v>
      </c>
      <c r="AN240" s="29">
        <v>28</v>
      </c>
      <c r="AP240" s="5"/>
      <c r="AQ240" s="21">
        <v>36398</v>
      </c>
      <c r="AR240" s="28">
        <v>29.8</v>
      </c>
      <c r="AS240" s="28">
        <v>26.4</v>
      </c>
      <c r="AT240" s="28">
        <v>28.1</v>
      </c>
      <c r="AU240" s="28">
        <v>1.6</v>
      </c>
      <c r="AV240" s="28">
        <v>1017.2</v>
      </c>
      <c r="AW240" s="28">
        <v>1013.9</v>
      </c>
      <c r="AX240" s="34">
        <v>42</v>
      </c>
    </row>
    <row r="241" spans="2:50" x14ac:dyDescent="0.25">
      <c r="B241" s="5"/>
      <c r="C241" s="21">
        <v>34938</v>
      </c>
      <c r="D241" s="22">
        <v>26.2</v>
      </c>
      <c r="E241" s="22">
        <v>18.600000000000001</v>
      </c>
      <c r="F241" s="22">
        <f t="shared" si="13"/>
        <v>22.4</v>
      </c>
      <c r="G241" s="22">
        <v>0</v>
      </c>
      <c r="H241" s="22">
        <v>1018.6</v>
      </c>
      <c r="I241" s="22">
        <v>1016.2</v>
      </c>
      <c r="J241" s="23">
        <v>21</v>
      </c>
      <c r="L241" s="5"/>
      <c r="M241" s="21">
        <v>35303</v>
      </c>
      <c r="N241" s="22">
        <v>28.4</v>
      </c>
      <c r="O241" s="22">
        <v>21.6</v>
      </c>
      <c r="P241" s="22">
        <f t="shared" si="14"/>
        <v>25</v>
      </c>
      <c r="Q241" s="22">
        <v>0</v>
      </c>
      <c r="R241" s="22">
        <v>1014.6</v>
      </c>
      <c r="S241" s="22">
        <v>1013.2</v>
      </c>
      <c r="T241" s="23">
        <v>30</v>
      </c>
      <c r="V241" s="5"/>
      <c r="W241" s="21">
        <v>35669</v>
      </c>
      <c r="X241" s="22">
        <v>29.6</v>
      </c>
      <c r="Y241" s="22">
        <v>22</v>
      </c>
      <c r="Z241" s="22">
        <v>25.8</v>
      </c>
      <c r="AA241" s="22">
        <v>0</v>
      </c>
      <c r="AB241" s="22">
        <v>1013.2</v>
      </c>
      <c r="AC241" s="22">
        <v>1010.6</v>
      </c>
      <c r="AD241" s="23">
        <v>36</v>
      </c>
      <c r="AF241" s="5"/>
      <c r="AG241" s="21">
        <v>36034</v>
      </c>
      <c r="AH241" s="28">
        <v>30.2</v>
      </c>
      <c r="AI241" s="28">
        <v>24.2</v>
      </c>
      <c r="AJ241" s="28">
        <f t="shared" si="15"/>
        <v>27.2</v>
      </c>
      <c r="AK241" s="28">
        <v>8</v>
      </c>
      <c r="AL241" s="28">
        <v>1013.2</v>
      </c>
      <c r="AM241" s="28">
        <v>1010</v>
      </c>
      <c r="AN241" s="29">
        <v>24</v>
      </c>
      <c r="AP241" s="5"/>
      <c r="AQ241" s="21">
        <v>36399</v>
      </c>
      <c r="AR241" s="28">
        <v>30.4</v>
      </c>
      <c r="AS241" s="28">
        <v>23</v>
      </c>
      <c r="AT241" s="28">
        <v>26.7</v>
      </c>
      <c r="AU241" s="28">
        <v>0</v>
      </c>
      <c r="AV241" s="28">
        <v>1018.6</v>
      </c>
      <c r="AW241" s="28">
        <v>1016.8</v>
      </c>
      <c r="AX241" s="34">
        <v>12</v>
      </c>
    </row>
    <row r="242" spans="2:50" x14ac:dyDescent="0.25">
      <c r="B242" s="5"/>
      <c r="C242" s="21">
        <v>34939</v>
      </c>
      <c r="D242" s="22">
        <v>25.2</v>
      </c>
      <c r="E242" s="22">
        <v>20.399999999999999</v>
      </c>
      <c r="F242" s="22">
        <f t="shared" si="13"/>
        <v>22.799999999999997</v>
      </c>
      <c r="G242" s="22">
        <v>0</v>
      </c>
      <c r="H242" s="22">
        <v>1020.8</v>
      </c>
      <c r="I242" s="22">
        <v>1016.2</v>
      </c>
      <c r="J242" s="23">
        <v>18</v>
      </c>
      <c r="L242" s="5"/>
      <c r="M242" s="21">
        <v>35304</v>
      </c>
      <c r="N242" s="22">
        <v>27.2</v>
      </c>
      <c r="O242" s="22">
        <v>21</v>
      </c>
      <c r="P242" s="22">
        <f t="shared" si="14"/>
        <v>24.1</v>
      </c>
      <c r="Q242" s="22">
        <v>3.8</v>
      </c>
      <c r="R242" s="22">
        <v>1017.2</v>
      </c>
      <c r="S242" s="22">
        <v>1013.6</v>
      </c>
      <c r="T242" s="23">
        <v>30</v>
      </c>
      <c r="V242" s="5"/>
      <c r="W242" s="21">
        <v>35670</v>
      </c>
      <c r="X242" s="22">
        <v>28.4</v>
      </c>
      <c r="Y242" s="22">
        <v>21.4</v>
      </c>
      <c r="Z242" s="22">
        <v>24.9</v>
      </c>
      <c r="AA242" s="22">
        <v>0.1</v>
      </c>
      <c r="AB242" s="22">
        <v>1015.9</v>
      </c>
      <c r="AC242" s="22">
        <v>1013.2</v>
      </c>
      <c r="AD242" s="23">
        <v>54</v>
      </c>
      <c r="AF242" s="5"/>
      <c r="AG242" s="21">
        <v>36035</v>
      </c>
      <c r="AH242" s="28">
        <v>28.4</v>
      </c>
      <c r="AI242" s="28">
        <v>20.8</v>
      </c>
      <c r="AJ242" s="28">
        <f t="shared" si="15"/>
        <v>24.6</v>
      </c>
      <c r="AK242" s="28">
        <v>0.1</v>
      </c>
      <c r="AL242" s="28">
        <v>1014</v>
      </c>
      <c r="AM242" s="28">
        <v>1011.8</v>
      </c>
      <c r="AN242" s="29">
        <v>22</v>
      </c>
      <c r="AP242" s="5"/>
      <c r="AQ242" s="21">
        <v>36400</v>
      </c>
      <c r="AR242" s="28">
        <v>30.4</v>
      </c>
      <c r="AS242" s="28">
        <v>24</v>
      </c>
      <c r="AT242" s="28">
        <v>27.2</v>
      </c>
      <c r="AU242" s="28">
        <v>0</v>
      </c>
      <c r="AV242" s="28">
        <v>1018.4</v>
      </c>
      <c r="AW242" s="28">
        <v>1017.2</v>
      </c>
      <c r="AX242" s="34">
        <v>30</v>
      </c>
    </row>
    <row r="243" spans="2:50" x14ac:dyDescent="0.25">
      <c r="B243" s="5"/>
      <c r="C243" s="21">
        <v>34940</v>
      </c>
      <c r="D243" s="22">
        <v>27</v>
      </c>
      <c r="E243" s="22">
        <v>19.600000000000001</v>
      </c>
      <c r="F243" s="22">
        <f t="shared" si="13"/>
        <v>23.3</v>
      </c>
      <c r="G243" s="22">
        <v>0</v>
      </c>
      <c r="H243" s="22">
        <v>1022.6</v>
      </c>
      <c r="I243" s="22">
        <v>1018.9</v>
      </c>
      <c r="J243" s="23">
        <v>46</v>
      </c>
      <c r="L243" s="5"/>
      <c r="M243" s="21">
        <v>35305</v>
      </c>
      <c r="N243" s="22">
        <v>26</v>
      </c>
      <c r="O243" s="22">
        <v>18.8</v>
      </c>
      <c r="P243" s="22">
        <f t="shared" si="14"/>
        <v>22.4</v>
      </c>
      <c r="Q243" s="22">
        <v>0.8</v>
      </c>
      <c r="R243" s="22">
        <v>1017.8</v>
      </c>
      <c r="S243" s="22">
        <v>1016.9</v>
      </c>
      <c r="T243" s="23">
        <v>36</v>
      </c>
      <c r="V243" s="5"/>
      <c r="W243" s="21">
        <v>35671</v>
      </c>
      <c r="X243" s="22">
        <v>28.6</v>
      </c>
      <c r="Y243" s="22">
        <v>17.399999999999999</v>
      </c>
      <c r="Z243" s="22">
        <v>23</v>
      </c>
      <c r="AA243" s="22">
        <v>0</v>
      </c>
      <c r="AB243" s="22">
        <v>1017.9</v>
      </c>
      <c r="AC243" s="22">
        <v>1015.9</v>
      </c>
      <c r="AD243" s="23">
        <v>36</v>
      </c>
      <c r="AF243" s="5"/>
      <c r="AG243" s="21">
        <v>36036</v>
      </c>
      <c r="AH243" s="28">
        <v>27.6</v>
      </c>
      <c r="AI243" s="28">
        <v>23.6</v>
      </c>
      <c r="AJ243" s="28">
        <f t="shared" si="15"/>
        <v>25.6</v>
      </c>
      <c r="AK243" s="28">
        <v>0</v>
      </c>
      <c r="AL243" s="28">
        <v>1014.7</v>
      </c>
      <c r="AM243" s="28">
        <v>1014</v>
      </c>
      <c r="AN243" s="29">
        <v>18</v>
      </c>
      <c r="AP243" s="5"/>
      <c r="AQ243" s="21">
        <v>36401</v>
      </c>
      <c r="AR243" s="28">
        <v>29.4</v>
      </c>
      <c r="AS243" s="28">
        <v>21.2</v>
      </c>
      <c r="AT243" s="28">
        <v>25.299999999999997</v>
      </c>
      <c r="AU243" s="28">
        <v>0.8</v>
      </c>
      <c r="AV243" s="28">
        <v>1017.9</v>
      </c>
      <c r="AW243" s="28">
        <v>1015.9</v>
      </c>
      <c r="AX243" s="34">
        <v>22</v>
      </c>
    </row>
    <row r="244" spans="2:50" x14ac:dyDescent="0.25">
      <c r="B244" s="5"/>
      <c r="C244" s="21">
        <v>34941</v>
      </c>
      <c r="D244" s="22">
        <v>27.8</v>
      </c>
      <c r="E244" s="22">
        <v>23.2</v>
      </c>
      <c r="F244" s="22">
        <f t="shared" si="13"/>
        <v>25.5</v>
      </c>
      <c r="G244" s="22">
        <v>0.2</v>
      </c>
      <c r="H244" s="22">
        <v>1019.1</v>
      </c>
      <c r="I244" s="22">
        <v>1018</v>
      </c>
      <c r="J244" s="23">
        <v>24</v>
      </c>
      <c r="L244" s="5"/>
      <c r="M244" s="21">
        <v>35306</v>
      </c>
      <c r="N244" s="22">
        <v>22.6</v>
      </c>
      <c r="O244" s="22">
        <v>16.2</v>
      </c>
      <c r="P244" s="22">
        <f t="shared" si="14"/>
        <v>19.399999999999999</v>
      </c>
      <c r="Q244" s="22">
        <v>10.8</v>
      </c>
      <c r="R244" s="22">
        <v>1017.5</v>
      </c>
      <c r="S244" s="22">
        <v>1016.5</v>
      </c>
      <c r="T244" s="23">
        <v>18</v>
      </c>
      <c r="V244" s="5"/>
      <c r="W244" s="21">
        <v>35672</v>
      </c>
      <c r="X244" s="22">
        <v>27.6</v>
      </c>
      <c r="Y244" s="22">
        <v>18.399999999999999</v>
      </c>
      <c r="Z244" s="22">
        <v>23</v>
      </c>
      <c r="AA244" s="22">
        <v>0</v>
      </c>
      <c r="AB244" s="22">
        <v>1019.9</v>
      </c>
      <c r="AC244" s="22">
        <v>1017.6</v>
      </c>
      <c r="AD244" s="23">
        <v>27</v>
      </c>
      <c r="AF244" s="5"/>
      <c r="AG244" s="21">
        <v>36037</v>
      </c>
      <c r="AH244" s="28">
        <v>29</v>
      </c>
      <c r="AI244" s="28">
        <v>22.6</v>
      </c>
      <c r="AJ244" s="28">
        <f t="shared" si="15"/>
        <v>25.8</v>
      </c>
      <c r="AK244" s="28">
        <v>0</v>
      </c>
      <c r="AL244" s="28">
        <v>1014.2</v>
      </c>
      <c r="AM244" s="28">
        <v>1013.2</v>
      </c>
      <c r="AN244" s="29">
        <v>32</v>
      </c>
      <c r="AP244" s="5"/>
      <c r="AQ244" s="21">
        <v>36402</v>
      </c>
      <c r="AR244" s="28">
        <v>30.2</v>
      </c>
      <c r="AS244" s="28">
        <v>22.2</v>
      </c>
      <c r="AT244" s="28">
        <v>26.2</v>
      </c>
      <c r="AU244" s="28">
        <v>0</v>
      </c>
      <c r="AV244" s="28">
        <v>1016.6</v>
      </c>
      <c r="AW244" s="28">
        <v>1015.3</v>
      </c>
      <c r="AX244" s="34">
        <v>16</v>
      </c>
    </row>
    <row r="245" spans="2:50" x14ac:dyDescent="0.25">
      <c r="B245" s="5"/>
      <c r="C245" s="24">
        <v>34942</v>
      </c>
      <c r="D245" s="25">
        <v>24.8</v>
      </c>
      <c r="E245" s="25">
        <v>20</v>
      </c>
      <c r="F245" s="25">
        <f t="shared" si="13"/>
        <v>22.4</v>
      </c>
      <c r="G245" s="25">
        <v>0</v>
      </c>
      <c r="H245" s="25">
        <v>1020.7</v>
      </c>
      <c r="I245" s="25">
        <v>1019.1</v>
      </c>
      <c r="J245" s="26">
        <v>18</v>
      </c>
      <c r="L245" s="5"/>
      <c r="M245" s="21">
        <v>35307</v>
      </c>
      <c r="N245" s="22">
        <v>24</v>
      </c>
      <c r="O245" s="22">
        <v>15.6</v>
      </c>
      <c r="P245" s="22">
        <f t="shared" si="14"/>
        <v>19.8</v>
      </c>
      <c r="Q245" s="22">
        <v>38.799999999999997</v>
      </c>
      <c r="R245" s="22">
        <v>1019.6</v>
      </c>
      <c r="S245" s="22">
        <v>1017.5</v>
      </c>
      <c r="T245" s="23">
        <v>50</v>
      </c>
      <c r="V245" s="5"/>
      <c r="W245" s="24">
        <v>35673</v>
      </c>
      <c r="X245" s="25">
        <v>28</v>
      </c>
      <c r="Y245" s="25">
        <v>20.8</v>
      </c>
      <c r="Z245" s="25">
        <v>24.4</v>
      </c>
      <c r="AA245" s="25">
        <v>0</v>
      </c>
      <c r="AB245" s="25">
        <v>1017.9</v>
      </c>
      <c r="AC245" s="25">
        <v>1015.9</v>
      </c>
      <c r="AD245" s="26">
        <v>36</v>
      </c>
      <c r="AF245" s="5"/>
      <c r="AG245" s="24">
        <v>36038</v>
      </c>
      <c r="AH245" s="25">
        <v>29.2</v>
      </c>
      <c r="AI245" s="25">
        <v>22.8</v>
      </c>
      <c r="AJ245" s="25">
        <f t="shared" si="15"/>
        <v>26</v>
      </c>
      <c r="AK245" s="25">
        <v>0</v>
      </c>
      <c r="AL245" s="25">
        <v>1014.6</v>
      </c>
      <c r="AM245" s="25">
        <v>1013.6</v>
      </c>
      <c r="AN245" s="26">
        <v>16</v>
      </c>
      <c r="AP245" s="5"/>
      <c r="AQ245" s="24">
        <v>36403</v>
      </c>
      <c r="AR245" s="25">
        <v>29.6</v>
      </c>
      <c r="AS245" s="25">
        <v>23.4</v>
      </c>
      <c r="AT245" s="25">
        <v>26.5</v>
      </c>
      <c r="AU245" s="25">
        <v>0</v>
      </c>
      <c r="AV245" s="25">
        <v>1016.6</v>
      </c>
      <c r="AW245" s="25">
        <v>1015.4</v>
      </c>
      <c r="AX245" s="35">
        <v>14</v>
      </c>
    </row>
    <row r="246" spans="2:50" x14ac:dyDescent="0.25">
      <c r="B246" s="5" t="s">
        <v>13</v>
      </c>
      <c r="C246" s="21">
        <v>34943</v>
      </c>
      <c r="D246" s="22">
        <v>25.2</v>
      </c>
      <c r="E246" s="22">
        <v>20.399999999999999</v>
      </c>
      <c r="F246" s="22">
        <f t="shared" si="13"/>
        <v>22.799999999999997</v>
      </c>
      <c r="G246" s="22">
        <v>0</v>
      </c>
      <c r="H246" s="22">
        <v>1021.6</v>
      </c>
      <c r="I246" s="22">
        <v>1019.9</v>
      </c>
      <c r="J246" s="23">
        <v>36</v>
      </c>
      <c r="L246" s="5"/>
      <c r="M246" s="24">
        <v>35308</v>
      </c>
      <c r="N246" s="25">
        <v>24.6</v>
      </c>
      <c r="O246" s="25">
        <v>15</v>
      </c>
      <c r="P246" s="25">
        <f t="shared" si="14"/>
        <v>19.8</v>
      </c>
      <c r="Q246" s="25">
        <v>0</v>
      </c>
      <c r="R246" s="25">
        <v>1020.6</v>
      </c>
      <c r="S246" s="25">
        <v>1019.6</v>
      </c>
      <c r="T246" s="26">
        <v>21</v>
      </c>
      <c r="V246" s="5" t="s">
        <v>13</v>
      </c>
      <c r="W246" s="21">
        <v>35674</v>
      </c>
      <c r="X246" s="22">
        <v>25.8</v>
      </c>
      <c r="Y246" s="22">
        <v>18.8</v>
      </c>
      <c r="Z246" s="22">
        <v>22.3</v>
      </c>
      <c r="AA246" s="22">
        <v>14.2</v>
      </c>
      <c r="AB246" s="22">
        <v>1014.6</v>
      </c>
      <c r="AC246" s="22">
        <v>1011.9</v>
      </c>
      <c r="AD246" s="23">
        <v>50</v>
      </c>
      <c r="AF246" s="5" t="s">
        <v>13</v>
      </c>
      <c r="AG246" s="21">
        <v>36039</v>
      </c>
      <c r="AH246" s="22">
        <v>27.8</v>
      </c>
      <c r="AI246" s="22">
        <v>23.2</v>
      </c>
      <c r="AJ246" s="22">
        <v>25.5</v>
      </c>
      <c r="AK246" s="22">
        <v>0</v>
      </c>
      <c r="AL246" s="22">
        <v>1014</v>
      </c>
      <c r="AM246" s="22">
        <v>1012.8</v>
      </c>
      <c r="AN246" s="2">
        <v>18</v>
      </c>
      <c r="AP246" s="5" t="s">
        <v>13</v>
      </c>
      <c r="AQ246" s="21">
        <v>36404</v>
      </c>
      <c r="AR246" s="28">
        <v>27.6</v>
      </c>
      <c r="AS246" s="28">
        <v>23</v>
      </c>
      <c r="AT246" s="28">
        <v>25.3</v>
      </c>
      <c r="AU246" s="28">
        <v>0</v>
      </c>
      <c r="AV246" s="28">
        <v>1017.9</v>
      </c>
      <c r="AW246" s="28">
        <v>1014.6</v>
      </c>
      <c r="AX246" s="34">
        <v>8</v>
      </c>
    </row>
    <row r="247" spans="2:50" x14ac:dyDescent="0.25">
      <c r="B247" s="5"/>
      <c r="C247" s="21">
        <v>34944</v>
      </c>
      <c r="D247" s="22">
        <v>24</v>
      </c>
      <c r="E247" s="22">
        <v>20.6</v>
      </c>
      <c r="F247" s="22">
        <f t="shared" si="13"/>
        <v>22.3</v>
      </c>
      <c r="G247" s="22">
        <v>0</v>
      </c>
      <c r="H247" s="22">
        <v>1020.4</v>
      </c>
      <c r="I247" s="22">
        <v>1018</v>
      </c>
      <c r="J247" s="23">
        <v>14</v>
      </c>
      <c r="L247" s="5" t="s">
        <v>13</v>
      </c>
      <c r="M247" s="21">
        <v>35309</v>
      </c>
      <c r="N247" s="22">
        <v>26</v>
      </c>
      <c r="O247" s="22">
        <v>17</v>
      </c>
      <c r="P247" s="22">
        <f t="shared" si="14"/>
        <v>21.5</v>
      </c>
      <c r="Q247" s="22">
        <v>0</v>
      </c>
      <c r="R247" s="22">
        <v>1020.4</v>
      </c>
      <c r="S247" s="22">
        <v>1017.2</v>
      </c>
      <c r="T247" s="23">
        <v>22</v>
      </c>
      <c r="V247" s="5"/>
      <c r="W247" s="21">
        <v>35675</v>
      </c>
      <c r="X247" s="22">
        <v>25</v>
      </c>
      <c r="Y247" s="22">
        <v>18</v>
      </c>
      <c r="Z247" s="22">
        <v>21.5</v>
      </c>
      <c r="AA247" s="22">
        <v>0</v>
      </c>
      <c r="AB247" s="22">
        <v>1018.6</v>
      </c>
      <c r="AC247" s="22">
        <v>1013.2</v>
      </c>
      <c r="AD247" s="23">
        <v>30</v>
      </c>
      <c r="AF247" s="5"/>
      <c r="AG247" s="21">
        <v>36040</v>
      </c>
      <c r="AH247" s="22">
        <v>26.6</v>
      </c>
      <c r="AI247" s="22">
        <v>23.4</v>
      </c>
      <c r="AJ247" s="22">
        <v>25</v>
      </c>
      <c r="AK247" s="22">
        <v>1.2</v>
      </c>
      <c r="AL247" s="22">
        <v>1015.9</v>
      </c>
      <c r="AM247" s="22">
        <v>1013.8</v>
      </c>
      <c r="AN247" s="2">
        <v>18</v>
      </c>
      <c r="AP247" s="5"/>
      <c r="AQ247" s="21">
        <v>36405</v>
      </c>
      <c r="AR247" s="28">
        <v>29.6</v>
      </c>
      <c r="AS247" s="28">
        <v>22.8</v>
      </c>
      <c r="AT247" s="28">
        <v>26.200000000000003</v>
      </c>
      <c r="AU247" s="28">
        <v>0</v>
      </c>
      <c r="AV247" s="28">
        <v>1014.6</v>
      </c>
      <c r="AW247" s="28">
        <v>1010.6</v>
      </c>
      <c r="AX247" s="34">
        <v>16</v>
      </c>
    </row>
    <row r="248" spans="2:50" x14ac:dyDescent="0.25">
      <c r="B248" s="5"/>
      <c r="C248" s="21">
        <v>34945</v>
      </c>
      <c r="D248" s="22">
        <v>24.6</v>
      </c>
      <c r="E248" s="22">
        <v>20.6</v>
      </c>
      <c r="F248" s="22">
        <f t="shared" si="13"/>
        <v>22.6</v>
      </c>
      <c r="G248" s="22">
        <v>0</v>
      </c>
      <c r="H248" s="22">
        <v>1018</v>
      </c>
      <c r="I248" s="22">
        <v>1016</v>
      </c>
      <c r="J248" s="23">
        <v>22</v>
      </c>
      <c r="L248" s="5"/>
      <c r="M248" s="21">
        <v>35310</v>
      </c>
      <c r="N248" s="22">
        <v>23.6</v>
      </c>
      <c r="O248" s="22">
        <v>16.600000000000001</v>
      </c>
      <c r="P248" s="22">
        <f t="shared" si="14"/>
        <v>20.100000000000001</v>
      </c>
      <c r="Q248" s="22">
        <v>8</v>
      </c>
      <c r="R248" s="22">
        <v>1017.2</v>
      </c>
      <c r="S248" s="22">
        <v>1013.2</v>
      </c>
      <c r="T248" s="23">
        <v>54</v>
      </c>
      <c r="V248" s="5"/>
      <c r="W248" s="21">
        <v>35676</v>
      </c>
      <c r="X248" s="22">
        <v>25.6</v>
      </c>
      <c r="Y248" s="22">
        <v>18.2</v>
      </c>
      <c r="Z248" s="22">
        <v>21.9</v>
      </c>
      <c r="AA248" s="22">
        <v>0</v>
      </c>
      <c r="AB248" s="22">
        <v>1018.6</v>
      </c>
      <c r="AC248" s="22">
        <v>1015.9</v>
      </c>
      <c r="AD248" s="23">
        <v>22</v>
      </c>
      <c r="AF248" s="5"/>
      <c r="AG248" s="21">
        <v>36041</v>
      </c>
      <c r="AH248" s="22">
        <v>27</v>
      </c>
      <c r="AI248" s="22">
        <v>22.6</v>
      </c>
      <c r="AJ248" s="22">
        <v>24.8</v>
      </c>
      <c r="AK248" s="22">
        <v>0</v>
      </c>
      <c r="AL248" s="22">
        <v>1017.2</v>
      </c>
      <c r="AM248" s="22">
        <v>1014.6</v>
      </c>
      <c r="AN248" s="2">
        <v>10</v>
      </c>
      <c r="AP248" s="5"/>
      <c r="AQ248" s="21">
        <v>36406</v>
      </c>
      <c r="AR248" s="28">
        <v>26.2</v>
      </c>
      <c r="AS248" s="28">
        <v>22</v>
      </c>
      <c r="AT248" s="28">
        <v>24.1</v>
      </c>
      <c r="AU248" s="28">
        <v>7.8000000000000007</v>
      </c>
      <c r="AV248" s="28">
        <v>1012.4</v>
      </c>
      <c r="AW248" s="28">
        <v>1008.6</v>
      </c>
      <c r="AX248" s="34">
        <v>30</v>
      </c>
    </row>
    <row r="249" spans="2:50" x14ac:dyDescent="0.25">
      <c r="B249" s="5"/>
      <c r="C249" s="21">
        <v>34946</v>
      </c>
      <c r="D249" s="22">
        <v>22.6</v>
      </c>
      <c r="E249" s="22">
        <v>18</v>
      </c>
      <c r="F249" s="22">
        <f t="shared" si="13"/>
        <v>20.3</v>
      </c>
      <c r="G249" s="22">
        <v>18.8</v>
      </c>
      <c r="H249" s="22">
        <v>1016</v>
      </c>
      <c r="I249" s="22">
        <v>1013.2</v>
      </c>
      <c r="J249" s="23">
        <v>24</v>
      </c>
      <c r="L249" s="5"/>
      <c r="M249" s="21">
        <v>35311</v>
      </c>
      <c r="N249" s="22">
        <v>22.2</v>
      </c>
      <c r="O249" s="22">
        <v>14.4</v>
      </c>
      <c r="P249" s="22">
        <f t="shared" si="14"/>
        <v>18.3</v>
      </c>
      <c r="Q249" s="22">
        <v>1.8</v>
      </c>
      <c r="R249" s="22">
        <v>1015.9</v>
      </c>
      <c r="S249" s="22">
        <v>1013.2</v>
      </c>
      <c r="T249" s="23">
        <v>56</v>
      </c>
      <c r="V249" s="5"/>
      <c r="W249" s="21">
        <v>35677</v>
      </c>
      <c r="X249" s="22">
        <v>27.2</v>
      </c>
      <c r="Y249" s="22">
        <v>19.399999999999999</v>
      </c>
      <c r="Z249" s="22">
        <v>23.3</v>
      </c>
      <c r="AA249" s="22">
        <v>0</v>
      </c>
      <c r="AB249" s="22">
        <v>1018.6</v>
      </c>
      <c r="AC249" s="22">
        <v>1015.9</v>
      </c>
      <c r="AD249" s="23">
        <v>18</v>
      </c>
      <c r="AF249" s="5"/>
      <c r="AG249" s="21">
        <v>36042</v>
      </c>
      <c r="AH249" s="22">
        <v>28.6</v>
      </c>
      <c r="AI249" s="22">
        <v>23.4</v>
      </c>
      <c r="AJ249" s="22">
        <v>26</v>
      </c>
      <c r="AK249" s="22">
        <v>0</v>
      </c>
      <c r="AL249" s="22">
        <v>1014.6</v>
      </c>
      <c r="AM249" s="22">
        <v>1007.9</v>
      </c>
      <c r="AN249" s="2">
        <v>36</v>
      </c>
      <c r="AP249" s="5"/>
      <c r="AQ249" s="21">
        <v>36407</v>
      </c>
      <c r="AR249" s="28">
        <v>24.6</v>
      </c>
      <c r="AS249" s="28">
        <v>20.8</v>
      </c>
      <c r="AT249" s="28">
        <v>22.700000000000003</v>
      </c>
      <c r="AU249" s="28">
        <v>0.1</v>
      </c>
      <c r="AV249" s="28">
        <v>1014.8</v>
      </c>
      <c r="AW249" s="28">
        <v>1012.4</v>
      </c>
      <c r="AX249" s="34">
        <v>20</v>
      </c>
    </row>
    <row r="250" spans="2:50" x14ac:dyDescent="0.25">
      <c r="B250" s="5"/>
      <c r="C250" s="21">
        <v>34947</v>
      </c>
      <c r="D250" s="22">
        <v>21.6</v>
      </c>
      <c r="E250" s="22">
        <v>17.600000000000001</v>
      </c>
      <c r="F250" s="22">
        <f t="shared" si="13"/>
        <v>19.600000000000001</v>
      </c>
      <c r="G250" s="22">
        <v>8.4</v>
      </c>
      <c r="H250" s="22">
        <v>1013.2</v>
      </c>
      <c r="I250" s="22">
        <v>1010.6</v>
      </c>
      <c r="J250" s="23">
        <v>22</v>
      </c>
      <c r="L250" s="5"/>
      <c r="M250" s="21">
        <v>35312</v>
      </c>
      <c r="N250" s="22">
        <v>25</v>
      </c>
      <c r="O250" s="22">
        <v>14.8</v>
      </c>
      <c r="P250" s="22">
        <f t="shared" si="14"/>
        <v>19.899999999999999</v>
      </c>
      <c r="Q250" s="22">
        <v>0</v>
      </c>
      <c r="R250" s="22">
        <v>1015.2</v>
      </c>
      <c r="S250" s="22">
        <v>1013.2</v>
      </c>
      <c r="T250" s="23">
        <v>36</v>
      </c>
      <c r="V250" s="5"/>
      <c r="W250" s="21">
        <v>35678</v>
      </c>
      <c r="X250" s="22">
        <v>27</v>
      </c>
      <c r="Y250" s="22">
        <v>20.2</v>
      </c>
      <c r="Z250" s="22">
        <v>23.6</v>
      </c>
      <c r="AA250" s="22">
        <v>0</v>
      </c>
      <c r="AB250" s="22">
        <v>1017.9</v>
      </c>
      <c r="AC250" s="22">
        <v>1015.9</v>
      </c>
      <c r="AD250" s="23">
        <v>30</v>
      </c>
      <c r="AF250" s="5"/>
      <c r="AG250" s="21">
        <v>36043</v>
      </c>
      <c r="AH250" s="22">
        <v>27.2</v>
      </c>
      <c r="AI250" s="22">
        <v>22.8</v>
      </c>
      <c r="AJ250" s="22">
        <v>25</v>
      </c>
      <c r="AK250" s="22">
        <v>0</v>
      </c>
      <c r="AL250" s="22">
        <v>1014.6</v>
      </c>
      <c r="AM250" s="22">
        <v>1009.2</v>
      </c>
      <c r="AN250" s="2">
        <v>36</v>
      </c>
      <c r="AP250" s="5"/>
      <c r="AQ250" s="21">
        <v>36408</v>
      </c>
      <c r="AR250" s="28">
        <v>27</v>
      </c>
      <c r="AS250" s="28">
        <v>21.4</v>
      </c>
      <c r="AT250" s="28">
        <v>24.2</v>
      </c>
      <c r="AU250" s="28">
        <v>1.3</v>
      </c>
      <c r="AV250" s="28">
        <v>1014.6</v>
      </c>
      <c r="AW250" s="28">
        <v>1013</v>
      </c>
      <c r="AX250" s="34">
        <v>18</v>
      </c>
    </row>
    <row r="251" spans="2:50" x14ac:dyDescent="0.25">
      <c r="B251" s="5"/>
      <c r="C251" s="21">
        <v>34948</v>
      </c>
      <c r="D251" s="22">
        <v>27</v>
      </c>
      <c r="E251" s="22">
        <v>16.399999999999999</v>
      </c>
      <c r="F251" s="22">
        <f t="shared" si="13"/>
        <v>21.7</v>
      </c>
      <c r="G251" s="22">
        <v>0</v>
      </c>
      <c r="H251" s="22">
        <v>1011.9</v>
      </c>
      <c r="I251" s="22">
        <v>1008.7</v>
      </c>
      <c r="J251" s="23">
        <v>36</v>
      </c>
      <c r="L251" s="5"/>
      <c r="M251" s="21">
        <v>35313</v>
      </c>
      <c r="N251" s="22">
        <v>26.2</v>
      </c>
      <c r="O251" s="22">
        <v>18.8</v>
      </c>
      <c r="P251" s="22">
        <f t="shared" si="14"/>
        <v>22.5</v>
      </c>
      <c r="Q251" s="22">
        <v>0</v>
      </c>
      <c r="R251" s="22">
        <v>1013.6</v>
      </c>
      <c r="S251" s="22">
        <v>1011.9</v>
      </c>
      <c r="T251" s="23">
        <v>22</v>
      </c>
      <c r="V251" s="5"/>
      <c r="W251" s="21">
        <v>35679</v>
      </c>
      <c r="X251" s="22">
        <v>26.6</v>
      </c>
      <c r="Y251" s="22">
        <v>19.8</v>
      </c>
      <c r="Z251" s="22">
        <v>23.2</v>
      </c>
      <c r="AA251" s="22">
        <v>0</v>
      </c>
      <c r="AB251" s="22">
        <v>1019.8</v>
      </c>
      <c r="AC251" s="22">
        <v>1017.9</v>
      </c>
      <c r="AD251" s="23">
        <v>6</v>
      </c>
      <c r="AF251" s="5"/>
      <c r="AG251" s="21">
        <v>36044</v>
      </c>
      <c r="AH251" s="22">
        <v>29.2</v>
      </c>
      <c r="AI251" s="22">
        <v>20.8</v>
      </c>
      <c r="AJ251" s="22">
        <v>25</v>
      </c>
      <c r="AK251" s="22">
        <v>0</v>
      </c>
      <c r="AL251" s="22">
        <v>1014.6</v>
      </c>
      <c r="AM251" s="22">
        <v>1007.9</v>
      </c>
      <c r="AN251" s="2">
        <v>40</v>
      </c>
      <c r="AP251" s="5"/>
      <c r="AQ251" s="21">
        <v>36409</v>
      </c>
      <c r="AR251" s="28">
        <v>27.2</v>
      </c>
      <c r="AS251" s="28">
        <v>20.6</v>
      </c>
      <c r="AT251" s="28">
        <v>23.9</v>
      </c>
      <c r="AU251" s="28">
        <v>0.4</v>
      </c>
      <c r="AV251" s="28">
        <v>1014.6</v>
      </c>
      <c r="AW251" s="28">
        <v>1011.9</v>
      </c>
      <c r="AX251" s="34">
        <v>30</v>
      </c>
    </row>
    <row r="252" spans="2:50" x14ac:dyDescent="0.25">
      <c r="B252" s="5"/>
      <c r="C252" s="21">
        <v>34949</v>
      </c>
      <c r="D252" s="22">
        <v>29.6</v>
      </c>
      <c r="E252" s="22">
        <v>20.8</v>
      </c>
      <c r="F252" s="22">
        <f t="shared" si="13"/>
        <v>25.200000000000003</v>
      </c>
      <c r="G252" s="22">
        <v>0</v>
      </c>
      <c r="H252" s="22">
        <v>1009.8</v>
      </c>
      <c r="I252" s="22">
        <v>1006.6</v>
      </c>
      <c r="J252" s="23">
        <v>42</v>
      </c>
      <c r="L252" s="5"/>
      <c r="M252" s="21">
        <v>35314</v>
      </c>
      <c r="N252" s="22">
        <v>25.4</v>
      </c>
      <c r="O252" s="22">
        <v>18.399999999999999</v>
      </c>
      <c r="P252" s="22">
        <f t="shared" si="14"/>
        <v>21.9</v>
      </c>
      <c r="Q252" s="22">
        <v>0</v>
      </c>
      <c r="R252" s="22">
        <v>1015.9</v>
      </c>
      <c r="S252" s="22">
        <v>1013.8</v>
      </c>
      <c r="T252" s="23">
        <v>18</v>
      </c>
      <c r="V252" s="5"/>
      <c r="W252" s="21">
        <v>35680</v>
      </c>
      <c r="X252" s="22">
        <v>26.6</v>
      </c>
      <c r="Y252" s="22">
        <v>21.4</v>
      </c>
      <c r="Z252" s="22">
        <v>24</v>
      </c>
      <c r="AA252" s="22">
        <v>0</v>
      </c>
      <c r="AB252" s="22">
        <v>1018.9</v>
      </c>
      <c r="AC252" s="22">
        <v>1017.4</v>
      </c>
      <c r="AD252" s="23">
        <v>18</v>
      </c>
      <c r="AF252" s="5"/>
      <c r="AG252" s="21">
        <v>36045</v>
      </c>
      <c r="AH252" s="22">
        <v>28.8</v>
      </c>
      <c r="AI252" s="22">
        <v>22.2</v>
      </c>
      <c r="AJ252" s="22">
        <v>25.5</v>
      </c>
      <c r="AK252" s="22">
        <v>0.4</v>
      </c>
      <c r="AL252" s="22">
        <v>1010.6</v>
      </c>
      <c r="AM252" s="22">
        <v>1005.2</v>
      </c>
      <c r="AN252" s="2">
        <v>45</v>
      </c>
      <c r="AP252" s="5"/>
      <c r="AQ252" s="21">
        <v>36410</v>
      </c>
      <c r="AR252" s="28">
        <v>26</v>
      </c>
      <c r="AS252" s="28">
        <v>21.2</v>
      </c>
      <c r="AT252" s="28">
        <v>23.6</v>
      </c>
      <c r="AU252" s="28">
        <v>3.4000000000000004</v>
      </c>
      <c r="AV252" s="28">
        <v>1017.6</v>
      </c>
      <c r="AW252" s="28">
        <v>1012.6</v>
      </c>
      <c r="AX252" s="34">
        <v>48</v>
      </c>
    </row>
    <row r="253" spans="2:50" x14ac:dyDescent="0.25">
      <c r="B253" s="5"/>
      <c r="C253" s="21">
        <v>34950</v>
      </c>
      <c r="D253" s="22">
        <v>28.8</v>
      </c>
      <c r="E253" s="22">
        <v>20.6</v>
      </c>
      <c r="F253" s="22">
        <f t="shared" si="13"/>
        <v>24.700000000000003</v>
      </c>
      <c r="G253" s="22">
        <v>0</v>
      </c>
      <c r="H253" s="22">
        <v>1019.9</v>
      </c>
      <c r="I253" s="22">
        <v>1009.8</v>
      </c>
      <c r="J253" s="23">
        <v>54</v>
      </c>
      <c r="L253" s="5"/>
      <c r="M253" s="21">
        <v>35315</v>
      </c>
      <c r="N253" s="22">
        <v>25</v>
      </c>
      <c r="O253" s="22">
        <v>18.2</v>
      </c>
      <c r="P253" s="22">
        <f t="shared" si="14"/>
        <v>21.6</v>
      </c>
      <c r="Q253" s="22">
        <v>0</v>
      </c>
      <c r="R253" s="22">
        <v>1015.8</v>
      </c>
      <c r="S253" s="22">
        <v>1012.6</v>
      </c>
      <c r="T253" s="23">
        <v>21</v>
      </c>
      <c r="V253" s="5"/>
      <c r="W253" s="21">
        <v>35681</v>
      </c>
      <c r="X253" s="22">
        <v>25.6</v>
      </c>
      <c r="Y253" s="22">
        <v>22</v>
      </c>
      <c r="Z253" s="22">
        <v>23.8</v>
      </c>
      <c r="AA253" s="22">
        <v>0</v>
      </c>
      <c r="AB253" s="22">
        <v>1019.6</v>
      </c>
      <c r="AC253" s="22">
        <v>1018.7</v>
      </c>
      <c r="AD253" s="23">
        <v>16</v>
      </c>
      <c r="AF253" s="5"/>
      <c r="AG253" s="21">
        <v>36046</v>
      </c>
      <c r="AH253" s="22">
        <v>25.6</v>
      </c>
      <c r="AI253" s="22">
        <v>18.600000000000001</v>
      </c>
      <c r="AJ253" s="22">
        <v>22.1</v>
      </c>
      <c r="AK253" s="22">
        <v>0</v>
      </c>
      <c r="AL253" s="22">
        <v>1015.9</v>
      </c>
      <c r="AM253" s="22">
        <v>1010.6</v>
      </c>
      <c r="AN253" s="2">
        <v>21</v>
      </c>
      <c r="AP253" s="5"/>
      <c r="AQ253" s="21">
        <v>36411</v>
      </c>
      <c r="AR253" s="28">
        <v>27.4</v>
      </c>
      <c r="AS253" s="28">
        <v>18.8</v>
      </c>
      <c r="AT253" s="28">
        <v>23.1</v>
      </c>
      <c r="AU253" s="28">
        <v>0</v>
      </c>
      <c r="AV253" s="28">
        <v>1018.2</v>
      </c>
      <c r="AW253" s="28">
        <v>1017</v>
      </c>
      <c r="AX253" s="34">
        <v>12</v>
      </c>
    </row>
    <row r="254" spans="2:50" x14ac:dyDescent="0.25">
      <c r="B254" s="5"/>
      <c r="C254" s="21">
        <v>34951</v>
      </c>
      <c r="D254" s="22">
        <v>24.8</v>
      </c>
      <c r="E254" s="22">
        <v>20.8</v>
      </c>
      <c r="F254" s="22">
        <f t="shared" si="13"/>
        <v>22.8</v>
      </c>
      <c r="G254" s="22">
        <v>0</v>
      </c>
      <c r="H254" s="22">
        <v>1022.6</v>
      </c>
      <c r="I254" s="22">
        <v>1019.9</v>
      </c>
      <c r="J254" s="23">
        <v>18</v>
      </c>
      <c r="L254" s="5"/>
      <c r="M254" s="21">
        <v>35316</v>
      </c>
      <c r="N254" s="22">
        <v>23.6</v>
      </c>
      <c r="O254" s="22">
        <v>19.2</v>
      </c>
      <c r="P254" s="22">
        <f t="shared" si="14"/>
        <v>21.4</v>
      </c>
      <c r="Q254" s="22">
        <v>0</v>
      </c>
      <c r="R254" s="22">
        <v>1015.8</v>
      </c>
      <c r="S254" s="22">
        <v>1012.6</v>
      </c>
      <c r="T254" s="23">
        <v>22</v>
      </c>
      <c r="V254" s="5"/>
      <c r="W254" s="21">
        <v>35682</v>
      </c>
      <c r="X254" s="22">
        <v>27</v>
      </c>
      <c r="Y254" s="22">
        <v>21.8</v>
      </c>
      <c r="Z254" s="22">
        <v>24.4</v>
      </c>
      <c r="AA254" s="22">
        <v>0</v>
      </c>
      <c r="AB254" s="22">
        <v>1019</v>
      </c>
      <c r="AC254" s="22">
        <v>1014.6</v>
      </c>
      <c r="AD254" s="23">
        <v>32</v>
      </c>
      <c r="AF254" s="5"/>
      <c r="AG254" s="21">
        <v>36047</v>
      </c>
      <c r="AH254" s="22">
        <v>28.8</v>
      </c>
      <c r="AI254" s="22">
        <v>19.399999999999999</v>
      </c>
      <c r="AJ254" s="22">
        <v>24.1</v>
      </c>
      <c r="AK254" s="22">
        <v>0</v>
      </c>
      <c r="AL254" s="22">
        <v>1015.9</v>
      </c>
      <c r="AM254" s="22">
        <v>1011.9</v>
      </c>
      <c r="AN254" s="2">
        <v>36</v>
      </c>
      <c r="AP254" s="5"/>
      <c r="AQ254" s="21">
        <v>36412</v>
      </c>
      <c r="AR254" s="28">
        <v>28.6</v>
      </c>
      <c r="AS254" s="28">
        <v>21</v>
      </c>
      <c r="AT254" s="28">
        <v>24.8</v>
      </c>
      <c r="AU254" s="28">
        <v>0</v>
      </c>
      <c r="AV254" s="28">
        <v>1019.5</v>
      </c>
      <c r="AW254" s="28">
        <v>1018.2</v>
      </c>
      <c r="AX254" s="34">
        <v>16</v>
      </c>
    </row>
    <row r="255" spans="2:50" x14ac:dyDescent="0.25">
      <c r="B255" s="5"/>
      <c r="C255" s="21">
        <v>34952</v>
      </c>
      <c r="D255" s="22">
        <v>25.2</v>
      </c>
      <c r="E255" s="22">
        <v>20.8</v>
      </c>
      <c r="F255" s="22">
        <f t="shared" si="13"/>
        <v>23</v>
      </c>
      <c r="G255" s="22">
        <v>0</v>
      </c>
      <c r="H255" s="22">
        <v>1020.4</v>
      </c>
      <c r="I255" s="22">
        <v>1016.4</v>
      </c>
      <c r="J255" s="23">
        <v>30</v>
      </c>
      <c r="L255" s="5"/>
      <c r="M255" s="21">
        <v>35317</v>
      </c>
      <c r="N255" s="22">
        <v>22.6</v>
      </c>
      <c r="O255" s="22">
        <v>19</v>
      </c>
      <c r="P255" s="22">
        <f t="shared" si="14"/>
        <v>20.8</v>
      </c>
      <c r="Q255" s="22">
        <v>0</v>
      </c>
      <c r="R255" s="22">
        <v>1014.2</v>
      </c>
      <c r="S255" s="22">
        <v>1011.9</v>
      </c>
      <c r="T255" s="23">
        <v>36</v>
      </c>
      <c r="V255" s="5"/>
      <c r="W255" s="21">
        <v>35683</v>
      </c>
      <c r="X255" s="22">
        <v>26.4</v>
      </c>
      <c r="Y255" s="22">
        <v>21</v>
      </c>
      <c r="Z255" s="22">
        <v>23.7</v>
      </c>
      <c r="AA255" s="22">
        <v>0</v>
      </c>
      <c r="AB255" s="22">
        <v>1014.6</v>
      </c>
      <c r="AC255" s="22">
        <v>1012</v>
      </c>
      <c r="AD255" s="23">
        <v>4</v>
      </c>
      <c r="AF255" s="5"/>
      <c r="AG255" s="21">
        <v>36048</v>
      </c>
      <c r="AH255" s="22">
        <v>27.2</v>
      </c>
      <c r="AI255" s="22">
        <v>22.4</v>
      </c>
      <c r="AJ255" s="22">
        <v>24.799999999999997</v>
      </c>
      <c r="AK255" s="22">
        <v>3.8</v>
      </c>
      <c r="AL255" s="22">
        <v>1013.2</v>
      </c>
      <c r="AM255" s="22">
        <v>1010.6</v>
      </c>
      <c r="AN255" s="2">
        <v>20</v>
      </c>
      <c r="AP255" s="5"/>
      <c r="AQ255" s="21">
        <v>36413</v>
      </c>
      <c r="AR255" s="28">
        <v>27.6</v>
      </c>
      <c r="AS255" s="28">
        <v>21.4</v>
      </c>
      <c r="AT255" s="28">
        <v>24.5</v>
      </c>
      <c r="AU255" s="28">
        <v>0</v>
      </c>
      <c r="AV255" s="28">
        <v>1020.4</v>
      </c>
      <c r="AW255" s="28">
        <v>1019.1</v>
      </c>
      <c r="AX255" s="34">
        <v>18</v>
      </c>
    </row>
    <row r="256" spans="2:50" x14ac:dyDescent="0.25">
      <c r="B256" s="5"/>
      <c r="C256" s="21">
        <v>34953</v>
      </c>
      <c r="D256" s="22">
        <v>25</v>
      </c>
      <c r="E256" s="22">
        <v>22.2</v>
      </c>
      <c r="F256" s="22">
        <f t="shared" si="13"/>
        <v>23.6</v>
      </c>
      <c r="G256" s="22">
        <v>0</v>
      </c>
      <c r="H256" s="22">
        <v>1019.9</v>
      </c>
      <c r="I256" s="22">
        <v>1016.4</v>
      </c>
      <c r="J256" s="23">
        <v>30</v>
      </c>
      <c r="L256" s="5"/>
      <c r="M256" s="21">
        <v>35318</v>
      </c>
      <c r="N256" s="22">
        <v>23</v>
      </c>
      <c r="O256" s="22">
        <v>15.4</v>
      </c>
      <c r="P256" s="22">
        <f t="shared" si="14"/>
        <v>19.2</v>
      </c>
      <c r="Q256" s="22">
        <v>0</v>
      </c>
      <c r="R256" s="22">
        <v>1014.9</v>
      </c>
      <c r="S256" s="22">
        <v>1013.2</v>
      </c>
      <c r="T256" s="23">
        <v>40</v>
      </c>
      <c r="V256" s="5"/>
      <c r="W256" s="21">
        <v>35684</v>
      </c>
      <c r="X256" s="22">
        <v>25.8</v>
      </c>
      <c r="Y256" s="22">
        <v>21.2</v>
      </c>
      <c r="Z256" s="22">
        <v>23.5</v>
      </c>
      <c r="AA256" s="22">
        <v>0</v>
      </c>
      <c r="AB256" s="22">
        <v>1013.6</v>
      </c>
      <c r="AC256" s="22">
        <v>1012.6</v>
      </c>
      <c r="AD256" s="23">
        <v>6</v>
      </c>
      <c r="AF256" s="5"/>
      <c r="AG256" s="21">
        <v>36049</v>
      </c>
      <c r="AH256" s="22">
        <v>22.6</v>
      </c>
      <c r="AI256" s="22">
        <v>18.399999999999999</v>
      </c>
      <c r="AJ256" s="22">
        <v>20.5</v>
      </c>
      <c r="AK256" s="22">
        <v>1.8</v>
      </c>
      <c r="AL256" s="22">
        <v>1011.4</v>
      </c>
      <c r="AM256" s="22">
        <v>1005.2</v>
      </c>
      <c r="AN256" s="2">
        <v>25</v>
      </c>
      <c r="AP256" s="5"/>
      <c r="AQ256" s="21">
        <v>36414</v>
      </c>
      <c r="AR256" s="28">
        <v>26.2</v>
      </c>
      <c r="AS256" s="28">
        <v>21</v>
      </c>
      <c r="AT256" s="28">
        <v>23.6</v>
      </c>
      <c r="AU256" s="28">
        <v>0</v>
      </c>
      <c r="AV256" s="28">
        <v>1019.1</v>
      </c>
      <c r="AW256" s="28">
        <v>1016.6</v>
      </c>
      <c r="AX256" s="34">
        <v>8</v>
      </c>
    </row>
    <row r="257" spans="2:50" x14ac:dyDescent="0.25">
      <c r="B257" s="5"/>
      <c r="C257" s="21">
        <v>34954</v>
      </c>
      <c r="D257" s="22">
        <v>24.2</v>
      </c>
      <c r="E257" s="22">
        <v>18.2</v>
      </c>
      <c r="F257" s="22">
        <f t="shared" si="13"/>
        <v>21.2</v>
      </c>
      <c r="G257" s="22">
        <v>18.399999999999999</v>
      </c>
      <c r="H257" s="22">
        <v>1019.9</v>
      </c>
      <c r="I257" s="22">
        <v>1015.9</v>
      </c>
      <c r="J257" s="23">
        <v>54</v>
      </c>
      <c r="L257" s="5"/>
      <c r="M257" s="21">
        <v>35319</v>
      </c>
      <c r="N257" s="22">
        <v>23.4</v>
      </c>
      <c r="O257" s="22">
        <v>18</v>
      </c>
      <c r="P257" s="22">
        <f t="shared" si="14"/>
        <v>20.7</v>
      </c>
      <c r="Q257" s="22">
        <v>3.6</v>
      </c>
      <c r="R257" s="22">
        <v>1013.2</v>
      </c>
      <c r="S257" s="22">
        <v>1007.9</v>
      </c>
      <c r="T257" s="23">
        <v>48</v>
      </c>
      <c r="V257" s="5"/>
      <c r="W257" s="21">
        <v>35685</v>
      </c>
      <c r="X257" s="22">
        <v>28</v>
      </c>
      <c r="Y257" s="22">
        <v>19.8</v>
      </c>
      <c r="Z257" s="22">
        <v>23.9</v>
      </c>
      <c r="AA257" s="22">
        <v>0</v>
      </c>
      <c r="AB257" s="22">
        <v>1013</v>
      </c>
      <c r="AC257" s="22">
        <v>1009.8</v>
      </c>
      <c r="AD257" s="23">
        <v>25</v>
      </c>
      <c r="AF257" s="5"/>
      <c r="AG257" s="21">
        <v>36050</v>
      </c>
      <c r="AH257" s="22">
        <v>26.4</v>
      </c>
      <c r="AI257" s="22">
        <v>16.399999999999999</v>
      </c>
      <c r="AJ257" s="22">
        <v>21.4</v>
      </c>
      <c r="AK257" s="22">
        <v>0</v>
      </c>
      <c r="AL257" s="22">
        <v>1007</v>
      </c>
      <c r="AM257" s="22">
        <v>1005.2</v>
      </c>
      <c r="AN257" s="2">
        <v>40</v>
      </c>
      <c r="AP257" s="5"/>
      <c r="AQ257" s="21">
        <v>36415</v>
      </c>
      <c r="AR257" s="28">
        <v>26.6</v>
      </c>
      <c r="AS257" s="28">
        <v>20.8</v>
      </c>
      <c r="AT257" s="28">
        <v>23.700000000000003</v>
      </c>
      <c r="AU257" s="28">
        <v>0</v>
      </c>
      <c r="AV257" s="28">
        <v>1016.6</v>
      </c>
      <c r="AW257" s="28">
        <v>1011.9</v>
      </c>
      <c r="AX257" s="34">
        <v>10</v>
      </c>
    </row>
    <row r="258" spans="2:50" x14ac:dyDescent="0.25">
      <c r="B258" s="5"/>
      <c r="C258" s="21">
        <v>34955</v>
      </c>
      <c r="D258" s="22">
        <v>22.2</v>
      </c>
      <c r="E258" s="22">
        <v>16</v>
      </c>
      <c r="F258" s="22">
        <f t="shared" si="13"/>
        <v>19.100000000000001</v>
      </c>
      <c r="G258" s="22">
        <v>0</v>
      </c>
      <c r="H258" s="22">
        <v>1020.8</v>
      </c>
      <c r="I258" s="22">
        <v>1017.2</v>
      </c>
      <c r="J258" s="23">
        <v>36</v>
      </c>
      <c r="L258" s="5"/>
      <c r="M258" s="21">
        <v>35320</v>
      </c>
      <c r="N258" s="22">
        <v>21.6</v>
      </c>
      <c r="O258" s="22">
        <v>16.399999999999999</v>
      </c>
      <c r="P258" s="22">
        <f t="shared" si="14"/>
        <v>19</v>
      </c>
      <c r="Q258" s="22">
        <v>0.2</v>
      </c>
      <c r="R258" s="22">
        <v>1010.6</v>
      </c>
      <c r="S258" s="22">
        <v>1003.9</v>
      </c>
      <c r="T258" s="23">
        <v>36</v>
      </c>
      <c r="V258" s="5"/>
      <c r="W258" s="21">
        <v>35686</v>
      </c>
      <c r="X258" s="22">
        <v>27.2</v>
      </c>
      <c r="Y258" s="22">
        <v>21</v>
      </c>
      <c r="Z258" s="22">
        <v>24.1</v>
      </c>
      <c r="AA258" s="22">
        <v>3.2</v>
      </c>
      <c r="AB258" s="22">
        <v>1015.9</v>
      </c>
      <c r="AC258" s="22">
        <v>1009.2</v>
      </c>
      <c r="AD258" s="23">
        <v>24</v>
      </c>
      <c r="AF258" s="5"/>
      <c r="AG258" s="21">
        <v>36051</v>
      </c>
      <c r="AH258" s="22">
        <v>23</v>
      </c>
      <c r="AI258" s="22">
        <v>18.600000000000001</v>
      </c>
      <c r="AJ258" s="22">
        <v>20.8</v>
      </c>
      <c r="AK258" s="22">
        <v>0</v>
      </c>
      <c r="AL258" s="22">
        <v>1007.9</v>
      </c>
      <c r="AM258" s="22">
        <v>1003.9</v>
      </c>
      <c r="AN258" s="2">
        <v>38</v>
      </c>
      <c r="AP258" s="5"/>
      <c r="AQ258" s="21">
        <v>36416</v>
      </c>
      <c r="AR258" s="28">
        <v>27.6</v>
      </c>
      <c r="AS258" s="28">
        <v>20.2</v>
      </c>
      <c r="AT258" s="28">
        <v>23.9</v>
      </c>
      <c r="AU258" s="28">
        <v>92.6</v>
      </c>
      <c r="AV258" s="28">
        <v>1011.9</v>
      </c>
      <c r="AW258" s="28">
        <v>1009.6</v>
      </c>
      <c r="AX258" s="34">
        <v>10</v>
      </c>
    </row>
    <row r="259" spans="2:50" x14ac:dyDescent="0.25">
      <c r="B259" s="5"/>
      <c r="C259" s="21">
        <v>34956</v>
      </c>
      <c r="D259" s="22">
        <v>25.6</v>
      </c>
      <c r="E259" s="22">
        <v>15.2</v>
      </c>
      <c r="F259" s="22">
        <f t="shared" si="13"/>
        <v>20.399999999999999</v>
      </c>
      <c r="G259" s="22">
        <v>0.2</v>
      </c>
      <c r="H259" s="22">
        <v>1020.8</v>
      </c>
      <c r="I259" s="22">
        <v>1018.9</v>
      </c>
      <c r="J259" s="23">
        <v>34</v>
      </c>
      <c r="L259" s="5"/>
      <c r="M259" s="21">
        <v>35321</v>
      </c>
      <c r="N259" s="22">
        <v>23</v>
      </c>
      <c r="O259" s="22">
        <v>14.8</v>
      </c>
      <c r="P259" s="22">
        <f t="shared" si="14"/>
        <v>18.899999999999999</v>
      </c>
      <c r="Q259" s="22">
        <v>0</v>
      </c>
      <c r="R259" s="22">
        <v>1014.8</v>
      </c>
      <c r="S259" s="22">
        <v>1010.6</v>
      </c>
      <c r="T259" s="23">
        <v>30</v>
      </c>
      <c r="V259" s="5"/>
      <c r="W259" s="21">
        <v>35687</v>
      </c>
      <c r="X259" s="22">
        <v>23</v>
      </c>
      <c r="Y259" s="22">
        <v>18.600000000000001</v>
      </c>
      <c r="Z259" s="22">
        <v>20.8</v>
      </c>
      <c r="AA259" s="22">
        <v>0.4</v>
      </c>
      <c r="AB259" s="22">
        <v>1018</v>
      </c>
      <c r="AC259" s="22">
        <v>1015.9</v>
      </c>
      <c r="AD259" s="23">
        <v>15</v>
      </c>
      <c r="AF259" s="5"/>
      <c r="AG259" s="21">
        <v>36052</v>
      </c>
      <c r="AH259" s="22">
        <v>22.8</v>
      </c>
      <c r="AI259" s="22">
        <v>15.6</v>
      </c>
      <c r="AJ259" s="22">
        <v>19.2</v>
      </c>
      <c r="AK259" s="22">
        <v>0</v>
      </c>
      <c r="AL259" s="22">
        <v>1014.6</v>
      </c>
      <c r="AM259" s="22">
        <v>1007.9</v>
      </c>
      <c r="AN259" s="2">
        <v>36</v>
      </c>
      <c r="AP259" s="5"/>
      <c r="AQ259" s="21">
        <v>36417</v>
      </c>
      <c r="AR259" s="28">
        <v>24.2</v>
      </c>
      <c r="AS259" s="28">
        <v>16.600000000000001</v>
      </c>
      <c r="AT259" s="28">
        <v>20.399999999999999</v>
      </c>
      <c r="AU259" s="28">
        <v>56.5</v>
      </c>
      <c r="AV259" s="28">
        <v>1009.6</v>
      </c>
      <c r="AW259" s="28">
        <v>1006.6</v>
      </c>
      <c r="AX259" s="34">
        <v>82</v>
      </c>
    </row>
    <row r="260" spans="2:50" x14ac:dyDescent="0.25">
      <c r="B260" s="5"/>
      <c r="C260" s="21">
        <v>34957</v>
      </c>
      <c r="D260" s="22">
        <v>20.399999999999999</v>
      </c>
      <c r="E260" s="22">
        <v>17.2</v>
      </c>
      <c r="F260" s="22">
        <f t="shared" ref="F260:F323" si="16">(D260+E260)/2</f>
        <v>18.799999999999997</v>
      </c>
      <c r="G260" s="22">
        <v>0</v>
      </c>
      <c r="H260" s="22">
        <v>1018.9</v>
      </c>
      <c r="I260" s="22">
        <v>1017.2</v>
      </c>
      <c r="J260" s="23">
        <v>36</v>
      </c>
      <c r="L260" s="5"/>
      <c r="M260" s="21">
        <v>35322</v>
      </c>
      <c r="N260" s="22">
        <v>21</v>
      </c>
      <c r="O260" s="22">
        <v>17.8</v>
      </c>
      <c r="P260" s="22">
        <f t="shared" ref="P260:P323" si="17">(N260+O260)/2</f>
        <v>19.399999999999999</v>
      </c>
      <c r="Q260" s="22">
        <v>0</v>
      </c>
      <c r="R260" s="22">
        <v>1016.9</v>
      </c>
      <c r="S260" s="22">
        <v>1014.8</v>
      </c>
      <c r="T260" s="23">
        <v>22</v>
      </c>
      <c r="V260" s="5"/>
      <c r="W260" s="21">
        <v>35688</v>
      </c>
      <c r="X260" s="22">
        <v>23</v>
      </c>
      <c r="Y260" s="22">
        <v>19.8</v>
      </c>
      <c r="Z260" s="22">
        <v>21.4</v>
      </c>
      <c r="AA260" s="22">
        <v>0</v>
      </c>
      <c r="AB260" s="22">
        <v>1019.2</v>
      </c>
      <c r="AC260" s="22">
        <v>1016.6</v>
      </c>
      <c r="AD260" s="23">
        <v>22</v>
      </c>
      <c r="AF260" s="5"/>
      <c r="AG260" s="21">
        <v>36053</v>
      </c>
      <c r="AH260" s="22">
        <v>23</v>
      </c>
      <c r="AI260" s="22">
        <v>14.8</v>
      </c>
      <c r="AJ260" s="22">
        <v>18.899999999999999</v>
      </c>
      <c r="AK260" s="22">
        <v>0</v>
      </c>
      <c r="AL260" s="22">
        <v>1018.4</v>
      </c>
      <c r="AM260" s="22">
        <v>1014.6</v>
      </c>
      <c r="AN260" s="2">
        <v>28</v>
      </c>
      <c r="AP260" s="5"/>
      <c r="AQ260" s="21">
        <v>36418</v>
      </c>
      <c r="AR260" s="28">
        <v>25.2</v>
      </c>
      <c r="AS260" s="28">
        <v>18</v>
      </c>
      <c r="AT260" s="28">
        <v>21.6</v>
      </c>
      <c r="AU260" s="28">
        <v>0</v>
      </c>
      <c r="AV260" s="28">
        <v>1011.9</v>
      </c>
      <c r="AW260" s="28">
        <v>1007.9</v>
      </c>
      <c r="AX260" s="34">
        <v>26</v>
      </c>
    </row>
    <row r="261" spans="2:50" x14ac:dyDescent="0.25">
      <c r="B261" s="5"/>
      <c r="C261" s="21">
        <v>34958</v>
      </c>
      <c r="D261" s="22">
        <v>23</v>
      </c>
      <c r="E261" s="22">
        <v>15.8</v>
      </c>
      <c r="F261" s="22">
        <f t="shared" si="16"/>
        <v>19.399999999999999</v>
      </c>
      <c r="G261" s="22">
        <v>0.1</v>
      </c>
      <c r="H261" s="22">
        <v>1019.4</v>
      </c>
      <c r="I261" s="22">
        <v>1016.4</v>
      </c>
      <c r="J261" s="23">
        <v>18</v>
      </c>
      <c r="L261" s="5"/>
      <c r="M261" s="21">
        <v>35323</v>
      </c>
      <c r="N261" s="22">
        <v>21.6</v>
      </c>
      <c r="O261" s="22">
        <v>17</v>
      </c>
      <c r="P261" s="22">
        <f t="shared" si="17"/>
        <v>19.3</v>
      </c>
      <c r="Q261" s="22">
        <v>0</v>
      </c>
      <c r="R261" s="22">
        <v>1018.4</v>
      </c>
      <c r="S261" s="22">
        <v>1016.9</v>
      </c>
      <c r="T261" s="23">
        <v>10</v>
      </c>
      <c r="V261" s="5"/>
      <c r="W261" s="21">
        <v>35689</v>
      </c>
      <c r="X261" s="22">
        <v>24.2</v>
      </c>
      <c r="Y261" s="22">
        <v>19.600000000000001</v>
      </c>
      <c r="Z261" s="22">
        <v>21.9</v>
      </c>
      <c r="AA261" s="22">
        <v>0</v>
      </c>
      <c r="AB261" s="22">
        <v>1020.6</v>
      </c>
      <c r="AC261" s="22">
        <v>1018.6</v>
      </c>
      <c r="AD261" s="23">
        <v>26</v>
      </c>
      <c r="AF261" s="5"/>
      <c r="AG261" s="21">
        <v>36054</v>
      </c>
      <c r="AH261" s="22">
        <v>25</v>
      </c>
      <c r="AI261" s="22">
        <v>16.399999999999999</v>
      </c>
      <c r="AJ261" s="22">
        <v>20.7</v>
      </c>
      <c r="AK261" s="22">
        <v>0</v>
      </c>
      <c r="AL261" s="22">
        <v>1018.4</v>
      </c>
      <c r="AM261" s="22">
        <v>1013.8</v>
      </c>
      <c r="AN261" s="2">
        <v>18</v>
      </c>
      <c r="AP261" s="5"/>
      <c r="AQ261" s="21">
        <v>36419</v>
      </c>
      <c r="AR261" s="28">
        <v>24.8</v>
      </c>
      <c r="AS261" s="28">
        <v>17.399999999999999</v>
      </c>
      <c r="AT261" s="28">
        <v>21.1</v>
      </c>
      <c r="AU261" s="28">
        <v>0</v>
      </c>
      <c r="AV261" s="28">
        <v>1013.2</v>
      </c>
      <c r="AW261" s="28">
        <v>1010.2</v>
      </c>
      <c r="AX261" s="34">
        <v>21</v>
      </c>
    </row>
    <row r="262" spans="2:50" x14ac:dyDescent="0.25">
      <c r="B262" s="5"/>
      <c r="C262" s="21">
        <v>34959</v>
      </c>
      <c r="D262" s="22">
        <v>24.4</v>
      </c>
      <c r="E262" s="22">
        <v>17.2</v>
      </c>
      <c r="F262" s="22">
        <f t="shared" si="16"/>
        <v>20.799999999999997</v>
      </c>
      <c r="G262" s="22">
        <v>0</v>
      </c>
      <c r="H262" s="22">
        <v>1016.6</v>
      </c>
      <c r="I262" s="22">
        <v>1015.6</v>
      </c>
      <c r="J262" s="23">
        <v>14</v>
      </c>
      <c r="L262" s="5"/>
      <c r="M262" s="21">
        <v>35324</v>
      </c>
      <c r="N262" s="22">
        <v>23.6</v>
      </c>
      <c r="O262" s="22">
        <v>18.399999999999999</v>
      </c>
      <c r="P262" s="22">
        <f t="shared" si="17"/>
        <v>21</v>
      </c>
      <c r="Q262" s="22">
        <v>9.4</v>
      </c>
      <c r="R262" s="22">
        <v>1018.4</v>
      </c>
      <c r="S262" s="22">
        <v>1013.2</v>
      </c>
      <c r="T262" s="23">
        <v>22</v>
      </c>
      <c r="V262" s="5"/>
      <c r="W262" s="21">
        <v>35690</v>
      </c>
      <c r="X262" s="22">
        <v>24</v>
      </c>
      <c r="Y262" s="22">
        <v>18</v>
      </c>
      <c r="Z262" s="22">
        <v>21</v>
      </c>
      <c r="AA262" s="22">
        <v>0</v>
      </c>
      <c r="AB262" s="22">
        <v>1019.9</v>
      </c>
      <c r="AC262" s="22">
        <v>1018.6</v>
      </c>
      <c r="AD262" s="23">
        <v>24</v>
      </c>
      <c r="AF262" s="5"/>
      <c r="AG262" s="21">
        <v>36055</v>
      </c>
      <c r="AH262" s="22">
        <v>22.8</v>
      </c>
      <c r="AI262" s="22">
        <v>19.600000000000001</v>
      </c>
      <c r="AJ262" s="22">
        <v>21.200000000000003</v>
      </c>
      <c r="AK262" s="22">
        <v>0.6</v>
      </c>
      <c r="AL262" s="22">
        <v>1015.6</v>
      </c>
      <c r="AM262" s="22">
        <v>1013.2</v>
      </c>
      <c r="AN262" s="2">
        <v>7</v>
      </c>
      <c r="AP262" s="5"/>
      <c r="AQ262" s="21">
        <v>36420</v>
      </c>
      <c r="AR262" s="28">
        <v>26</v>
      </c>
      <c r="AS262" s="28">
        <v>18.399999999999999</v>
      </c>
      <c r="AT262" s="28">
        <v>22.2</v>
      </c>
      <c r="AU262" s="28">
        <v>0.1</v>
      </c>
      <c r="AV262" s="28">
        <v>1010.4</v>
      </c>
      <c r="AW262" s="28">
        <v>1009.2</v>
      </c>
      <c r="AX262" s="34">
        <v>30</v>
      </c>
    </row>
    <row r="263" spans="2:50" x14ac:dyDescent="0.25">
      <c r="B263" s="5"/>
      <c r="C263" s="21">
        <v>34960</v>
      </c>
      <c r="D263" s="22">
        <v>25.2</v>
      </c>
      <c r="E263" s="22">
        <v>19.399999999999999</v>
      </c>
      <c r="F263" s="22">
        <f t="shared" si="16"/>
        <v>22.299999999999997</v>
      </c>
      <c r="G263" s="22">
        <v>10.8</v>
      </c>
      <c r="H263" s="22">
        <v>1017.2</v>
      </c>
      <c r="I263" s="22">
        <v>1013.2</v>
      </c>
      <c r="J263" s="23">
        <v>54</v>
      </c>
      <c r="L263" s="5"/>
      <c r="M263" s="21">
        <v>35325</v>
      </c>
      <c r="N263" s="22">
        <v>20.6</v>
      </c>
      <c r="O263" s="22">
        <v>16.399999999999999</v>
      </c>
      <c r="P263" s="22">
        <f t="shared" si="17"/>
        <v>18.5</v>
      </c>
      <c r="Q263" s="22">
        <v>19.2</v>
      </c>
      <c r="R263" s="22">
        <v>1013.2</v>
      </c>
      <c r="S263" s="22">
        <v>1008.4</v>
      </c>
      <c r="T263" s="23">
        <v>34</v>
      </c>
      <c r="V263" s="5"/>
      <c r="W263" s="21">
        <v>35691</v>
      </c>
      <c r="X263" s="22">
        <v>23.8</v>
      </c>
      <c r="Y263" s="22">
        <v>18.600000000000001</v>
      </c>
      <c r="Z263" s="22">
        <v>21.2</v>
      </c>
      <c r="AA263" s="22">
        <v>0</v>
      </c>
      <c r="AB263" s="22">
        <v>1019.6</v>
      </c>
      <c r="AC263" s="22">
        <v>1018</v>
      </c>
      <c r="AD263" s="23">
        <v>4</v>
      </c>
      <c r="AF263" s="5"/>
      <c r="AG263" s="21">
        <v>36056</v>
      </c>
      <c r="AH263" s="22">
        <v>23.8</v>
      </c>
      <c r="AI263" s="22">
        <v>20.399999999999999</v>
      </c>
      <c r="AJ263" s="22">
        <v>22.1</v>
      </c>
      <c r="AK263" s="22">
        <v>0</v>
      </c>
      <c r="AL263" s="22">
        <v>1019.1</v>
      </c>
      <c r="AM263" s="22">
        <v>1015.6</v>
      </c>
      <c r="AN263" s="2">
        <v>12</v>
      </c>
      <c r="AP263" s="5"/>
      <c r="AQ263" s="21">
        <v>36421</v>
      </c>
      <c r="AR263" s="28">
        <v>25</v>
      </c>
      <c r="AS263" s="28">
        <v>18.8</v>
      </c>
      <c r="AT263" s="28">
        <v>21.9</v>
      </c>
      <c r="AU263" s="28">
        <v>0</v>
      </c>
      <c r="AV263" s="28">
        <v>1010.4</v>
      </c>
      <c r="AW263" s="28">
        <v>1005.2</v>
      </c>
      <c r="AX263" s="34">
        <v>24</v>
      </c>
    </row>
    <row r="264" spans="2:50" x14ac:dyDescent="0.25">
      <c r="B264" s="5"/>
      <c r="C264" s="21">
        <v>34961</v>
      </c>
      <c r="D264" s="22">
        <v>24</v>
      </c>
      <c r="E264" s="22">
        <v>15</v>
      </c>
      <c r="F264" s="22">
        <f t="shared" si="16"/>
        <v>19.5</v>
      </c>
      <c r="G264" s="22">
        <v>0</v>
      </c>
      <c r="H264" s="22">
        <v>1014.6</v>
      </c>
      <c r="I264" s="22">
        <v>1013.2</v>
      </c>
      <c r="J264" s="23">
        <v>38</v>
      </c>
      <c r="L264" s="5"/>
      <c r="M264" s="21">
        <v>35326</v>
      </c>
      <c r="N264" s="22">
        <v>21.2</v>
      </c>
      <c r="O264" s="22">
        <v>14</v>
      </c>
      <c r="P264" s="22">
        <f t="shared" si="17"/>
        <v>17.600000000000001</v>
      </c>
      <c r="Q264" s="22">
        <v>0</v>
      </c>
      <c r="R264" s="22">
        <v>1008.4</v>
      </c>
      <c r="S264" s="22">
        <v>1002.6</v>
      </c>
      <c r="T264" s="23">
        <v>21</v>
      </c>
      <c r="V264" s="5"/>
      <c r="W264" s="21">
        <v>35692</v>
      </c>
      <c r="X264" s="22">
        <v>24.4</v>
      </c>
      <c r="Y264" s="22">
        <v>17</v>
      </c>
      <c r="Z264" s="22">
        <v>20.7</v>
      </c>
      <c r="AA264" s="22">
        <v>0</v>
      </c>
      <c r="AB264" s="22">
        <v>1018</v>
      </c>
      <c r="AC264" s="22">
        <v>1016.4</v>
      </c>
      <c r="AD264" s="23">
        <v>21</v>
      </c>
      <c r="AF264" s="5"/>
      <c r="AG264" s="21">
        <v>36057</v>
      </c>
      <c r="AH264" s="22">
        <v>23.6</v>
      </c>
      <c r="AI264" s="22">
        <v>18.600000000000001</v>
      </c>
      <c r="AJ264" s="22">
        <v>21.1</v>
      </c>
      <c r="AK264" s="22">
        <v>0</v>
      </c>
      <c r="AL264" s="22">
        <v>1021.8</v>
      </c>
      <c r="AM264" s="22">
        <v>1019.1</v>
      </c>
      <c r="AN264" s="2">
        <v>16</v>
      </c>
      <c r="AP264" s="5"/>
      <c r="AQ264" s="21">
        <v>36422</v>
      </c>
      <c r="AR264" s="28">
        <v>24.2</v>
      </c>
      <c r="AS264" s="28">
        <v>17.600000000000001</v>
      </c>
      <c r="AT264" s="28">
        <v>20.9</v>
      </c>
      <c r="AU264" s="28">
        <v>22.8</v>
      </c>
      <c r="AV264" s="28">
        <v>1005.2</v>
      </c>
      <c r="AW264" s="28">
        <v>994.6</v>
      </c>
      <c r="AX264" s="34">
        <v>22</v>
      </c>
    </row>
    <row r="265" spans="2:50" x14ac:dyDescent="0.25">
      <c r="B265" s="5"/>
      <c r="C265" s="21">
        <v>34962</v>
      </c>
      <c r="D265" s="22">
        <v>23.6</v>
      </c>
      <c r="E265" s="22">
        <v>15.4</v>
      </c>
      <c r="F265" s="22">
        <f t="shared" si="16"/>
        <v>19.5</v>
      </c>
      <c r="G265" s="22">
        <v>7.2</v>
      </c>
      <c r="H265" s="22">
        <v>1018.6</v>
      </c>
      <c r="I265" s="22">
        <v>1013.2</v>
      </c>
      <c r="J265" s="23">
        <v>30</v>
      </c>
      <c r="L265" s="5"/>
      <c r="M265" s="21">
        <v>35327</v>
      </c>
      <c r="N265" s="22">
        <v>23.8</v>
      </c>
      <c r="O265" s="22">
        <v>16.600000000000001</v>
      </c>
      <c r="P265" s="22">
        <f t="shared" si="17"/>
        <v>20.200000000000003</v>
      </c>
      <c r="Q265" s="22">
        <v>0</v>
      </c>
      <c r="R265" s="22">
        <v>1009.2</v>
      </c>
      <c r="S265" s="22">
        <v>1001.2</v>
      </c>
      <c r="T265" s="23">
        <v>41</v>
      </c>
      <c r="V265" s="5"/>
      <c r="W265" s="21">
        <v>35693</v>
      </c>
      <c r="X265" s="22">
        <v>25</v>
      </c>
      <c r="Y265" s="22">
        <v>17.2</v>
      </c>
      <c r="Z265" s="22">
        <v>21.1</v>
      </c>
      <c r="AA265" s="22">
        <v>0</v>
      </c>
      <c r="AB265" s="22">
        <v>1018.6</v>
      </c>
      <c r="AC265" s="22">
        <v>1015.9</v>
      </c>
      <c r="AD265" s="23">
        <v>9</v>
      </c>
      <c r="AF265" s="5"/>
      <c r="AG265" s="21">
        <v>36058</v>
      </c>
      <c r="AH265" s="22">
        <v>23.6</v>
      </c>
      <c r="AI265" s="22">
        <v>17.2</v>
      </c>
      <c r="AJ265" s="22">
        <v>20.399999999999999</v>
      </c>
      <c r="AK265" s="22">
        <v>0</v>
      </c>
      <c r="AL265" s="22">
        <v>1022.6</v>
      </c>
      <c r="AM265" s="22">
        <v>1021.2</v>
      </c>
      <c r="AN265" s="2">
        <v>20</v>
      </c>
      <c r="AP265" s="5"/>
      <c r="AQ265" s="21">
        <v>36423</v>
      </c>
      <c r="AR265" s="28">
        <v>23.2</v>
      </c>
      <c r="AS265" s="28">
        <v>15.2</v>
      </c>
      <c r="AT265" s="28">
        <v>19.2</v>
      </c>
      <c r="AU265" s="28">
        <v>0</v>
      </c>
      <c r="AV265" s="28">
        <v>1006.6</v>
      </c>
      <c r="AW265" s="28">
        <v>997.2</v>
      </c>
      <c r="AX265" s="34">
        <v>36</v>
      </c>
    </row>
    <row r="266" spans="2:50" x14ac:dyDescent="0.25">
      <c r="B266" s="5"/>
      <c r="C266" s="21">
        <v>34963</v>
      </c>
      <c r="D266" s="22">
        <v>21.4</v>
      </c>
      <c r="E266" s="22">
        <v>16.8</v>
      </c>
      <c r="F266" s="22">
        <f t="shared" si="16"/>
        <v>19.100000000000001</v>
      </c>
      <c r="G266" s="22">
        <v>41.6</v>
      </c>
      <c r="H266" s="22">
        <v>1022.6</v>
      </c>
      <c r="I266" s="22">
        <v>1018.6</v>
      </c>
      <c r="J266" s="23">
        <v>29</v>
      </c>
      <c r="L266" s="5"/>
      <c r="M266" s="21">
        <v>35328</v>
      </c>
      <c r="N266" s="22">
        <v>23.4</v>
      </c>
      <c r="O266" s="22">
        <v>17.600000000000001</v>
      </c>
      <c r="P266" s="22">
        <f t="shared" si="17"/>
        <v>20.5</v>
      </c>
      <c r="Q266" s="22">
        <v>0.6</v>
      </c>
      <c r="R266" s="22">
        <v>1009.2</v>
      </c>
      <c r="S266" s="22">
        <v>1003.9</v>
      </c>
      <c r="T266" s="23">
        <v>36</v>
      </c>
      <c r="V266" s="5"/>
      <c r="W266" s="21">
        <v>35694</v>
      </c>
      <c r="X266" s="22">
        <v>24.8</v>
      </c>
      <c r="Y266" s="22">
        <v>19.2</v>
      </c>
      <c r="Z266" s="22">
        <v>22</v>
      </c>
      <c r="AA266" s="22">
        <v>2.2000000000000002</v>
      </c>
      <c r="AB266" s="22">
        <v>1017.4</v>
      </c>
      <c r="AC266" s="22">
        <v>1015.9</v>
      </c>
      <c r="AD266" s="23">
        <v>18</v>
      </c>
      <c r="AF266" s="5"/>
      <c r="AG266" s="21">
        <v>36059</v>
      </c>
      <c r="AH266" s="22">
        <v>23</v>
      </c>
      <c r="AI266" s="22">
        <v>18.399999999999999</v>
      </c>
      <c r="AJ266" s="22">
        <v>20.7</v>
      </c>
      <c r="AK266" s="22">
        <v>0</v>
      </c>
      <c r="AL266" s="22">
        <v>1022.2</v>
      </c>
      <c r="AM266" s="22">
        <v>1017.9</v>
      </c>
      <c r="AN266" s="2">
        <v>21</v>
      </c>
      <c r="AP266" s="5"/>
      <c r="AQ266" s="21">
        <v>36424</v>
      </c>
      <c r="AR266" s="28">
        <v>26.6</v>
      </c>
      <c r="AS266" s="28">
        <v>15.6</v>
      </c>
      <c r="AT266" s="28">
        <v>21.1</v>
      </c>
      <c r="AU266" s="28">
        <v>0</v>
      </c>
      <c r="AV266" s="28">
        <v>1009.2</v>
      </c>
      <c r="AW266" s="28">
        <v>1006.6</v>
      </c>
      <c r="AX266" s="34">
        <v>30</v>
      </c>
    </row>
    <row r="267" spans="2:50" x14ac:dyDescent="0.25">
      <c r="B267" s="5"/>
      <c r="C267" s="21">
        <v>34964</v>
      </c>
      <c r="D267" s="22">
        <v>21.2</v>
      </c>
      <c r="E267" s="22">
        <v>15.2</v>
      </c>
      <c r="F267" s="22">
        <f t="shared" si="16"/>
        <v>18.2</v>
      </c>
      <c r="G267" s="22">
        <v>9.1999999999999993</v>
      </c>
      <c r="H267" s="22">
        <v>1024.8</v>
      </c>
      <c r="I267" s="22">
        <v>1021.2</v>
      </c>
      <c r="J267" s="23">
        <v>22</v>
      </c>
      <c r="L267" s="5"/>
      <c r="M267" s="21">
        <v>35329</v>
      </c>
      <c r="N267" s="22">
        <v>24.2</v>
      </c>
      <c r="O267" s="22">
        <v>15.4</v>
      </c>
      <c r="P267" s="22">
        <f t="shared" si="17"/>
        <v>19.8</v>
      </c>
      <c r="Q267" s="22">
        <v>11.6</v>
      </c>
      <c r="R267" s="22">
        <v>1003.9</v>
      </c>
      <c r="S267" s="22">
        <v>1001.2</v>
      </c>
      <c r="T267" s="23">
        <v>36</v>
      </c>
      <c r="V267" s="5"/>
      <c r="W267" s="21">
        <v>35695</v>
      </c>
      <c r="X267" s="22">
        <v>24</v>
      </c>
      <c r="Y267" s="22">
        <v>17.600000000000001</v>
      </c>
      <c r="Z267" s="22">
        <v>20.8</v>
      </c>
      <c r="AA267" s="22">
        <v>0</v>
      </c>
      <c r="AB267" s="22">
        <v>1017.8</v>
      </c>
      <c r="AC267" s="22">
        <v>1016.6</v>
      </c>
      <c r="AD267" s="23">
        <v>10</v>
      </c>
      <c r="AF267" s="5"/>
      <c r="AG267" s="21">
        <v>36060</v>
      </c>
      <c r="AH267" s="22">
        <v>22.8</v>
      </c>
      <c r="AI267" s="22">
        <v>17.8</v>
      </c>
      <c r="AJ267" s="22">
        <v>20.3</v>
      </c>
      <c r="AK267" s="22">
        <v>3.2</v>
      </c>
      <c r="AL267" s="22">
        <v>1017.9</v>
      </c>
      <c r="AM267" s="22">
        <v>1015.4</v>
      </c>
      <c r="AN267" s="2">
        <v>15</v>
      </c>
      <c r="AP267" s="5"/>
      <c r="AQ267" s="21">
        <v>36425</v>
      </c>
      <c r="AR267" s="28">
        <v>25</v>
      </c>
      <c r="AS267" s="28">
        <v>18.399999999999999</v>
      </c>
      <c r="AT267" s="28">
        <v>21.7</v>
      </c>
      <c r="AU267" s="28">
        <v>0</v>
      </c>
      <c r="AV267" s="28">
        <v>1012.5</v>
      </c>
      <c r="AW267" s="28">
        <v>1009</v>
      </c>
      <c r="AX267" s="34">
        <v>26</v>
      </c>
    </row>
    <row r="268" spans="2:50" x14ac:dyDescent="0.25">
      <c r="B268" s="5"/>
      <c r="C268" s="21">
        <v>34965</v>
      </c>
      <c r="D268" s="22">
        <v>20.6</v>
      </c>
      <c r="E268" s="22">
        <v>16</v>
      </c>
      <c r="F268" s="22">
        <f t="shared" si="16"/>
        <v>18.3</v>
      </c>
      <c r="G268" s="22">
        <v>3.3</v>
      </c>
      <c r="H268" s="22">
        <v>1025.5999999999999</v>
      </c>
      <c r="I268" s="22">
        <v>1024.2</v>
      </c>
      <c r="J268" s="23">
        <v>22</v>
      </c>
      <c r="L268" s="5"/>
      <c r="M268" s="21">
        <v>35330</v>
      </c>
      <c r="N268" s="22">
        <v>21.2</v>
      </c>
      <c r="O268" s="22">
        <v>15.6</v>
      </c>
      <c r="P268" s="22">
        <f t="shared" si="17"/>
        <v>18.399999999999999</v>
      </c>
      <c r="Q268" s="22">
        <v>14.8</v>
      </c>
      <c r="R268" s="22">
        <v>1007.9</v>
      </c>
      <c r="S268" s="22">
        <v>1003.4</v>
      </c>
      <c r="T268" s="23">
        <v>36</v>
      </c>
      <c r="V268" s="5"/>
      <c r="W268" s="21">
        <v>35696</v>
      </c>
      <c r="X268" s="22">
        <v>24.2</v>
      </c>
      <c r="Y268" s="22">
        <v>17.600000000000001</v>
      </c>
      <c r="Z268" s="22">
        <v>20.9</v>
      </c>
      <c r="AA268" s="22">
        <v>0</v>
      </c>
      <c r="AB268" s="22">
        <v>1017</v>
      </c>
      <c r="AC268" s="22">
        <v>1015.6</v>
      </c>
      <c r="AD268" s="23">
        <v>16</v>
      </c>
      <c r="AF268" s="5"/>
      <c r="AG268" s="21">
        <v>36061</v>
      </c>
      <c r="AH268" s="22">
        <v>21.4</v>
      </c>
      <c r="AI268" s="22">
        <v>18.600000000000001</v>
      </c>
      <c r="AJ268" s="22">
        <v>20</v>
      </c>
      <c r="AK268" s="22">
        <v>37.6</v>
      </c>
      <c r="AL268" s="22">
        <v>1015.9</v>
      </c>
      <c r="AM268" s="22">
        <v>1014.8</v>
      </c>
      <c r="AN268" s="2">
        <v>7</v>
      </c>
      <c r="AP268" s="5"/>
      <c r="AQ268" s="21">
        <v>36426</v>
      </c>
      <c r="AR268" s="28">
        <v>26.4</v>
      </c>
      <c r="AS268" s="28">
        <v>18.8</v>
      </c>
      <c r="AT268" s="28">
        <v>22.6</v>
      </c>
      <c r="AU268" s="28">
        <v>0</v>
      </c>
      <c r="AV268" s="28">
        <v>1015.2</v>
      </c>
      <c r="AW268" s="28">
        <v>1012.5</v>
      </c>
      <c r="AX268" s="34">
        <v>22</v>
      </c>
    </row>
    <row r="269" spans="2:50" x14ac:dyDescent="0.25">
      <c r="B269" s="5"/>
      <c r="C269" s="21">
        <v>34966</v>
      </c>
      <c r="D269" s="22">
        <v>23</v>
      </c>
      <c r="E269" s="22">
        <v>14.8</v>
      </c>
      <c r="F269" s="22">
        <f t="shared" si="16"/>
        <v>18.899999999999999</v>
      </c>
      <c r="G269" s="22">
        <v>0</v>
      </c>
      <c r="H269" s="22">
        <v>1024.2</v>
      </c>
      <c r="I269" s="22">
        <v>1020.6</v>
      </c>
      <c r="J269" s="23">
        <v>26</v>
      </c>
      <c r="L269" s="5"/>
      <c r="M269" s="21">
        <v>35331</v>
      </c>
      <c r="N269" s="22">
        <v>21.6</v>
      </c>
      <c r="O269" s="22">
        <v>12.8</v>
      </c>
      <c r="P269" s="22">
        <f t="shared" si="17"/>
        <v>17.200000000000003</v>
      </c>
      <c r="Q269" s="22">
        <v>0</v>
      </c>
      <c r="R269" s="22">
        <v>1011.2</v>
      </c>
      <c r="S269" s="22">
        <v>1007.9</v>
      </c>
      <c r="T269" s="23">
        <v>41</v>
      </c>
      <c r="V269" s="5"/>
      <c r="W269" s="21">
        <v>35697</v>
      </c>
      <c r="X269" s="22">
        <v>24.6</v>
      </c>
      <c r="Y269" s="22">
        <v>18.8</v>
      </c>
      <c r="Z269" s="22">
        <v>21.7</v>
      </c>
      <c r="AA269" s="22">
        <v>0</v>
      </c>
      <c r="AB269" s="22">
        <v>1016.8</v>
      </c>
      <c r="AC269" s="22">
        <v>1015.2</v>
      </c>
      <c r="AD269" s="23">
        <v>12</v>
      </c>
      <c r="AF269" s="5"/>
      <c r="AG269" s="21">
        <v>36062</v>
      </c>
      <c r="AH269" s="22">
        <v>22.6</v>
      </c>
      <c r="AI269" s="22">
        <v>17.600000000000001</v>
      </c>
      <c r="AJ269" s="22">
        <v>20.100000000000001</v>
      </c>
      <c r="AK269" s="22">
        <v>1.9000000000000001</v>
      </c>
      <c r="AL269" s="22">
        <v>1014.8</v>
      </c>
      <c r="AM269" s="22">
        <v>1012.6</v>
      </c>
      <c r="AN269" s="2">
        <v>10</v>
      </c>
      <c r="AP269" s="5"/>
      <c r="AQ269" s="21">
        <v>36427</v>
      </c>
      <c r="AR269" s="28">
        <v>25.4</v>
      </c>
      <c r="AS269" s="28">
        <v>20.8</v>
      </c>
      <c r="AT269" s="28">
        <v>23.1</v>
      </c>
      <c r="AU269" s="28">
        <v>0</v>
      </c>
      <c r="AV269" s="28">
        <v>1017</v>
      </c>
      <c r="AW269" s="28">
        <v>1014.6</v>
      </c>
      <c r="AX269" s="34">
        <v>21</v>
      </c>
    </row>
    <row r="270" spans="2:50" x14ac:dyDescent="0.25">
      <c r="B270" s="5"/>
      <c r="C270" s="21">
        <v>34967</v>
      </c>
      <c r="D270" s="22">
        <v>20</v>
      </c>
      <c r="E270" s="22">
        <v>13.4</v>
      </c>
      <c r="F270" s="22">
        <f t="shared" si="16"/>
        <v>16.7</v>
      </c>
      <c r="G270" s="22">
        <v>3.8</v>
      </c>
      <c r="H270" s="22">
        <v>1023.9</v>
      </c>
      <c r="I270" s="22">
        <v>1019</v>
      </c>
      <c r="J270" s="23">
        <v>51</v>
      </c>
      <c r="L270" s="5"/>
      <c r="M270" s="21">
        <v>35332</v>
      </c>
      <c r="N270" s="22">
        <v>22.6</v>
      </c>
      <c r="O270" s="22">
        <v>13.4</v>
      </c>
      <c r="P270" s="22">
        <f t="shared" si="17"/>
        <v>18</v>
      </c>
      <c r="Q270" s="22">
        <v>0</v>
      </c>
      <c r="R270" s="22">
        <v>1013.2</v>
      </c>
      <c r="S270" s="22">
        <v>1011.2</v>
      </c>
      <c r="T270" s="23">
        <v>28</v>
      </c>
      <c r="V270" s="5"/>
      <c r="W270" s="21">
        <v>35698</v>
      </c>
      <c r="X270" s="22">
        <v>24</v>
      </c>
      <c r="Y270" s="22">
        <v>20</v>
      </c>
      <c r="Z270" s="22">
        <v>22</v>
      </c>
      <c r="AA270" s="22">
        <v>0</v>
      </c>
      <c r="AB270" s="22">
        <v>1019.4</v>
      </c>
      <c r="AC270" s="22">
        <v>1016.8</v>
      </c>
      <c r="AD270" s="23">
        <v>12</v>
      </c>
      <c r="AF270" s="5"/>
      <c r="AG270" s="21">
        <v>36063</v>
      </c>
      <c r="AH270" s="22">
        <v>22.8</v>
      </c>
      <c r="AI270" s="22">
        <v>19.2</v>
      </c>
      <c r="AJ270" s="22">
        <v>21</v>
      </c>
      <c r="AK270" s="22">
        <v>29.2</v>
      </c>
      <c r="AL270" s="22">
        <v>1012.6</v>
      </c>
      <c r="AM270" s="22">
        <v>1009.2</v>
      </c>
      <c r="AN270" s="2">
        <v>12</v>
      </c>
      <c r="AP270" s="5"/>
      <c r="AQ270" s="21">
        <v>36428</v>
      </c>
      <c r="AR270" s="28">
        <v>28</v>
      </c>
      <c r="AS270" s="28">
        <v>19.2</v>
      </c>
      <c r="AT270" s="28">
        <v>23.6</v>
      </c>
      <c r="AU270" s="28">
        <v>0.1</v>
      </c>
      <c r="AV270" s="28">
        <v>1014.6</v>
      </c>
      <c r="AW270" s="28">
        <v>1012.6</v>
      </c>
      <c r="AX270" s="34">
        <v>24</v>
      </c>
    </row>
    <row r="271" spans="2:50" x14ac:dyDescent="0.25">
      <c r="B271" s="5"/>
      <c r="C271" s="21">
        <v>34968</v>
      </c>
      <c r="D271" s="22">
        <v>22.4</v>
      </c>
      <c r="E271" s="22">
        <v>10.199999999999999</v>
      </c>
      <c r="F271" s="22">
        <f t="shared" si="16"/>
        <v>16.299999999999997</v>
      </c>
      <c r="G271" s="22">
        <v>0</v>
      </c>
      <c r="H271" s="22">
        <v>1027.4000000000001</v>
      </c>
      <c r="I271" s="22">
        <v>1023.9</v>
      </c>
      <c r="J271" s="23">
        <v>32</v>
      </c>
      <c r="L271" s="5"/>
      <c r="M271" s="21">
        <v>35333</v>
      </c>
      <c r="N271" s="22">
        <v>20.8</v>
      </c>
      <c r="O271" s="22">
        <v>15.8</v>
      </c>
      <c r="P271" s="22">
        <f t="shared" si="17"/>
        <v>18.3</v>
      </c>
      <c r="Q271" s="22">
        <v>12.2</v>
      </c>
      <c r="R271" s="22">
        <v>1015.6</v>
      </c>
      <c r="S271" s="22">
        <v>1011.9</v>
      </c>
      <c r="T271" s="23">
        <v>54</v>
      </c>
      <c r="V271" s="5"/>
      <c r="W271" s="21">
        <v>35699</v>
      </c>
      <c r="X271" s="22">
        <v>23.8</v>
      </c>
      <c r="Y271" s="22">
        <v>16.600000000000001</v>
      </c>
      <c r="Z271" s="22">
        <v>20.2</v>
      </c>
      <c r="AA271" s="22">
        <v>0</v>
      </c>
      <c r="AB271" s="22">
        <v>1019.4</v>
      </c>
      <c r="AC271" s="22">
        <v>1015.4</v>
      </c>
      <c r="AD271" s="23">
        <v>14</v>
      </c>
      <c r="AF271" s="5"/>
      <c r="AG271" s="21">
        <v>36064</v>
      </c>
      <c r="AH271" s="22">
        <v>25.2</v>
      </c>
      <c r="AI271" s="22">
        <v>17.2</v>
      </c>
      <c r="AJ271" s="22">
        <v>21.2</v>
      </c>
      <c r="AK271" s="22">
        <v>0.1</v>
      </c>
      <c r="AL271" s="22">
        <v>1009.2</v>
      </c>
      <c r="AM271" s="22">
        <v>1005.2</v>
      </c>
      <c r="AN271" s="2">
        <v>32</v>
      </c>
      <c r="AP271" s="5"/>
      <c r="AQ271" s="21">
        <v>36429</v>
      </c>
      <c r="AR271" s="28">
        <v>24.8</v>
      </c>
      <c r="AS271" s="28">
        <v>19.399999999999999</v>
      </c>
      <c r="AT271" s="28">
        <v>22.1</v>
      </c>
      <c r="AU271" s="28">
        <v>0</v>
      </c>
      <c r="AV271" s="28">
        <v>1013.4</v>
      </c>
      <c r="AW271" s="28">
        <v>1011.5</v>
      </c>
      <c r="AX271" s="34">
        <v>18</v>
      </c>
    </row>
    <row r="272" spans="2:50" x14ac:dyDescent="0.25">
      <c r="B272" s="5"/>
      <c r="C272" s="21">
        <v>34969</v>
      </c>
      <c r="D272" s="22">
        <v>24.2</v>
      </c>
      <c r="E272" s="22">
        <v>13.4</v>
      </c>
      <c r="F272" s="22">
        <f t="shared" si="16"/>
        <v>18.8</v>
      </c>
      <c r="G272" s="22">
        <v>0</v>
      </c>
      <c r="H272" s="22">
        <v>1026.9000000000001</v>
      </c>
      <c r="I272" s="22">
        <v>1023.3</v>
      </c>
      <c r="J272" s="23">
        <v>28</v>
      </c>
      <c r="L272" s="5"/>
      <c r="M272" s="21">
        <v>35334</v>
      </c>
      <c r="N272" s="22">
        <v>22.4</v>
      </c>
      <c r="O272" s="22">
        <v>13.2</v>
      </c>
      <c r="P272" s="22">
        <f t="shared" si="17"/>
        <v>17.799999999999997</v>
      </c>
      <c r="Q272" s="22">
        <v>0</v>
      </c>
      <c r="R272" s="22">
        <v>1019.1</v>
      </c>
      <c r="S272" s="22">
        <v>1015.6</v>
      </c>
      <c r="T272" s="23">
        <v>28</v>
      </c>
      <c r="V272" s="5"/>
      <c r="W272" s="21">
        <v>35700</v>
      </c>
      <c r="X272" s="22">
        <v>23.6</v>
      </c>
      <c r="Y272" s="22">
        <v>16</v>
      </c>
      <c r="Z272" s="22">
        <v>19.8</v>
      </c>
      <c r="AA272" s="22">
        <v>0</v>
      </c>
      <c r="AB272" s="22">
        <v>1015.4</v>
      </c>
      <c r="AC272" s="22">
        <v>1012.6</v>
      </c>
      <c r="AD272" s="23">
        <v>18</v>
      </c>
      <c r="AF272" s="5"/>
      <c r="AG272" s="21">
        <v>36065</v>
      </c>
      <c r="AH272" s="22">
        <v>26.2</v>
      </c>
      <c r="AI272" s="22">
        <v>18.399999999999999</v>
      </c>
      <c r="AJ272" s="22">
        <v>22.299999999999997</v>
      </c>
      <c r="AK272" s="22">
        <v>0</v>
      </c>
      <c r="AL272" s="22">
        <v>1011.9</v>
      </c>
      <c r="AM272" s="22">
        <v>1006.2</v>
      </c>
      <c r="AN272" s="2">
        <v>36</v>
      </c>
      <c r="AP272" s="5"/>
      <c r="AQ272" s="21">
        <v>36430</v>
      </c>
      <c r="AR272" s="28">
        <v>25</v>
      </c>
      <c r="AS272" s="28">
        <v>17.399999999999999</v>
      </c>
      <c r="AT272" s="28">
        <v>21.2</v>
      </c>
      <c r="AU272" s="28">
        <v>0</v>
      </c>
      <c r="AV272" s="28">
        <v>1012.4</v>
      </c>
      <c r="AW272" s="28">
        <v>1009.2</v>
      </c>
      <c r="AX272" s="34">
        <v>30</v>
      </c>
    </row>
    <row r="273" spans="2:50" x14ac:dyDescent="0.25">
      <c r="B273" s="5"/>
      <c r="C273" s="21">
        <v>34970</v>
      </c>
      <c r="D273" s="22">
        <v>23</v>
      </c>
      <c r="E273" s="22">
        <v>15.4</v>
      </c>
      <c r="F273" s="22">
        <f t="shared" si="16"/>
        <v>19.2</v>
      </c>
      <c r="G273" s="22">
        <v>0</v>
      </c>
      <c r="H273" s="22">
        <v>1023.3</v>
      </c>
      <c r="I273" s="22">
        <v>1021.8</v>
      </c>
      <c r="J273" s="23">
        <v>18</v>
      </c>
      <c r="L273" s="5"/>
      <c r="M273" s="21">
        <v>35335</v>
      </c>
      <c r="N273" s="22">
        <v>24</v>
      </c>
      <c r="O273" s="22">
        <v>14.8</v>
      </c>
      <c r="P273" s="22">
        <f t="shared" si="17"/>
        <v>19.399999999999999</v>
      </c>
      <c r="Q273" s="22">
        <v>0</v>
      </c>
      <c r="R273" s="22">
        <v>1020.8</v>
      </c>
      <c r="S273" s="22">
        <v>1018.6</v>
      </c>
      <c r="T273" s="23">
        <v>18</v>
      </c>
      <c r="V273" s="5"/>
      <c r="W273" s="21">
        <v>35701</v>
      </c>
      <c r="X273" s="22">
        <v>23.6</v>
      </c>
      <c r="Y273" s="22">
        <v>18</v>
      </c>
      <c r="Z273" s="22">
        <v>20.8</v>
      </c>
      <c r="AA273" s="22">
        <v>0.1</v>
      </c>
      <c r="AB273" s="22">
        <v>1014.2</v>
      </c>
      <c r="AC273" s="22">
        <v>1011.6</v>
      </c>
      <c r="AD273" s="23">
        <v>8</v>
      </c>
      <c r="AF273" s="5"/>
      <c r="AG273" s="21">
        <v>36066</v>
      </c>
      <c r="AH273" s="22">
        <v>26.2</v>
      </c>
      <c r="AI273" s="22">
        <v>16.600000000000001</v>
      </c>
      <c r="AJ273" s="22">
        <v>21.4</v>
      </c>
      <c r="AK273" s="22">
        <v>0</v>
      </c>
      <c r="AL273" s="22">
        <v>1011.9</v>
      </c>
      <c r="AM273" s="22">
        <v>1007.9</v>
      </c>
      <c r="AN273" s="2">
        <v>24</v>
      </c>
      <c r="AP273" s="5"/>
      <c r="AQ273" s="21">
        <v>36431</v>
      </c>
      <c r="AR273" s="28">
        <v>24.2</v>
      </c>
      <c r="AS273" s="28">
        <v>19</v>
      </c>
      <c r="AT273" s="28">
        <v>21.6</v>
      </c>
      <c r="AU273" s="28">
        <v>0</v>
      </c>
      <c r="AV273" s="28">
        <v>1015.2</v>
      </c>
      <c r="AW273" s="28">
        <v>1011.9</v>
      </c>
      <c r="AX273" s="34">
        <v>6</v>
      </c>
    </row>
    <row r="274" spans="2:50" x14ac:dyDescent="0.25">
      <c r="B274" s="5"/>
      <c r="C274" s="21">
        <v>34971</v>
      </c>
      <c r="D274" s="22">
        <v>20.2</v>
      </c>
      <c r="E274" s="22">
        <v>18</v>
      </c>
      <c r="F274" s="22">
        <f t="shared" si="16"/>
        <v>19.100000000000001</v>
      </c>
      <c r="G274" s="22">
        <v>0</v>
      </c>
      <c r="H274" s="22">
        <v>1023.9</v>
      </c>
      <c r="I274" s="22">
        <v>1022.4</v>
      </c>
      <c r="J274" s="23">
        <v>18</v>
      </c>
      <c r="L274" s="5"/>
      <c r="M274" s="21">
        <v>35336</v>
      </c>
      <c r="N274" s="22">
        <v>21.4</v>
      </c>
      <c r="O274" s="22">
        <v>19.399999999999999</v>
      </c>
      <c r="P274" s="22">
        <f t="shared" si="17"/>
        <v>20.399999999999999</v>
      </c>
      <c r="Q274" s="22">
        <v>0</v>
      </c>
      <c r="R274" s="22">
        <v>1023.4</v>
      </c>
      <c r="S274" s="22">
        <v>1020.8</v>
      </c>
      <c r="T274" s="23">
        <v>10</v>
      </c>
      <c r="V274" s="5"/>
      <c r="W274" s="21">
        <v>35702</v>
      </c>
      <c r="X274" s="22">
        <v>24.8</v>
      </c>
      <c r="Y274" s="22">
        <v>20.2</v>
      </c>
      <c r="Z274" s="22">
        <v>22.5</v>
      </c>
      <c r="AA274" s="22">
        <v>0</v>
      </c>
      <c r="AB274" s="22">
        <v>1017.7</v>
      </c>
      <c r="AC274" s="22">
        <v>1014.2</v>
      </c>
      <c r="AD274" s="23">
        <v>24</v>
      </c>
      <c r="AF274" s="5"/>
      <c r="AG274" s="21">
        <v>36067</v>
      </c>
      <c r="AH274" s="22">
        <v>24.8</v>
      </c>
      <c r="AI274" s="22">
        <v>16.600000000000001</v>
      </c>
      <c r="AJ274" s="22">
        <v>20.700000000000003</v>
      </c>
      <c r="AK274" s="22">
        <v>0.1</v>
      </c>
      <c r="AL274" s="22">
        <v>1011.9</v>
      </c>
      <c r="AM274" s="22">
        <v>1005.2</v>
      </c>
      <c r="AN274" s="2">
        <v>34</v>
      </c>
      <c r="AP274" s="5"/>
      <c r="AQ274" s="21">
        <v>36432</v>
      </c>
      <c r="AR274" s="28">
        <v>26</v>
      </c>
      <c r="AS274" s="28">
        <v>17.2</v>
      </c>
      <c r="AT274" s="28">
        <v>21.6</v>
      </c>
      <c r="AU274" s="28">
        <v>0</v>
      </c>
      <c r="AV274" s="28">
        <v>1015.9</v>
      </c>
      <c r="AW274" s="28">
        <v>1007.9</v>
      </c>
      <c r="AX274" s="34">
        <v>23</v>
      </c>
    </row>
    <row r="275" spans="2:50" x14ac:dyDescent="0.25">
      <c r="B275" s="5"/>
      <c r="C275" s="24">
        <v>34972</v>
      </c>
      <c r="D275" s="25">
        <v>20.8</v>
      </c>
      <c r="E275" s="25">
        <v>17.600000000000001</v>
      </c>
      <c r="F275" s="25">
        <f t="shared" si="16"/>
        <v>19.200000000000003</v>
      </c>
      <c r="G275" s="25">
        <v>0</v>
      </c>
      <c r="H275" s="25">
        <v>1023.2</v>
      </c>
      <c r="I275" s="25">
        <v>1021.4</v>
      </c>
      <c r="J275" s="26">
        <v>16</v>
      </c>
      <c r="L275" s="5"/>
      <c r="M275" s="21">
        <v>35337</v>
      </c>
      <c r="N275" s="22">
        <v>22.6</v>
      </c>
      <c r="O275" s="22">
        <v>17.399999999999999</v>
      </c>
      <c r="P275" s="22">
        <f t="shared" si="17"/>
        <v>20</v>
      </c>
      <c r="Q275" s="22">
        <v>0.1</v>
      </c>
      <c r="R275" s="22">
        <v>1025.2</v>
      </c>
      <c r="S275" s="22">
        <v>1022</v>
      </c>
      <c r="T275" s="23">
        <v>22</v>
      </c>
      <c r="V275" s="5"/>
      <c r="W275" s="24">
        <v>35703</v>
      </c>
      <c r="X275" s="25">
        <v>23.8</v>
      </c>
      <c r="Y275" s="25">
        <v>20</v>
      </c>
      <c r="Z275" s="25">
        <v>21.9</v>
      </c>
      <c r="AA275" s="25">
        <v>0</v>
      </c>
      <c r="AB275" s="25">
        <v>1019.9</v>
      </c>
      <c r="AC275" s="25">
        <v>1017.7</v>
      </c>
      <c r="AD275" s="26">
        <v>26</v>
      </c>
      <c r="AF275" s="5"/>
      <c r="AG275" s="24">
        <v>36068</v>
      </c>
      <c r="AH275" s="25">
        <v>24.4</v>
      </c>
      <c r="AI275" s="25">
        <v>19.399999999999999</v>
      </c>
      <c r="AJ275" s="25">
        <v>21.9</v>
      </c>
      <c r="AK275" s="25">
        <v>0.1</v>
      </c>
      <c r="AL275" s="25">
        <v>1008.6</v>
      </c>
      <c r="AM275" s="25">
        <v>1005.2</v>
      </c>
      <c r="AN275" s="35">
        <v>22</v>
      </c>
      <c r="AP275" s="5"/>
      <c r="AQ275" s="24">
        <v>36433</v>
      </c>
      <c r="AR275" s="25">
        <v>25.2</v>
      </c>
      <c r="AS275" s="25">
        <v>18.2</v>
      </c>
      <c r="AT275" s="25">
        <v>21.7</v>
      </c>
      <c r="AU275" s="25">
        <v>0.1</v>
      </c>
      <c r="AV275" s="25">
        <v>1013.2</v>
      </c>
      <c r="AW275" s="25">
        <v>1005.2</v>
      </c>
      <c r="AX275" s="35">
        <v>28</v>
      </c>
    </row>
    <row r="276" spans="2:50" x14ac:dyDescent="0.25">
      <c r="B276" s="5" t="s">
        <v>14</v>
      </c>
      <c r="C276" s="21">
        <v>34973</v>
      </c>
      <c r="D276" s="22">
        <v>24.2</v>
      </c>
      <c r="E276" s="22">
        <v>16.8</v>
      </c>
      <c r="F276" s="22">
        <f t="shared" si="16"/>
        <v>20.5</v>
      </c>
      <c r="G276" s="22">
        <v>0</v>
      </c>
      <c r="H276" s="22">
        <v>1022.9</v>
      </c>
      <c r="I276" s="22">
        <v>1021</v>
      </c>
      <c r="J276" s="23">
        <v>18</v>
      </c>
      <c r="L276" s="5"/>
      <c r="M276" s="24">
        <v>35338</v>
      </c>
      <c r="N276" s="25">
        <v>22.2</v>
      </c>
      <c r="O276" s="25">
        <v>17.8</v>
      </c>
      <c r="P276" s="25">
        <f t="shared" si="17"/>
        <v>20</v>
      </c>
      <c r="Q276" s="25">
        <v>0</v>
      </c>
      <c r="R276" s="25">
        <v>1022</v>
      </c>
      <c r="S276" s="25">
        <v>1014.6</v>
      </c>
      <c r="T276" s="26">
        <v>21</v>
      </c>
      <c r="V276" s="5" t="s">
        <v>14</v>
      </c>
      <c r="W276" s="21">
        <v>35704</v>
      </c>
      <c r="X276" s="22">
        <v>25.8</v>
      </c>
      <c r="Y276" s="22">
        <v>18.399999999999999</v>
      </c>
      <c r="Z276" s="22">
        <v>22.1</v>
      </c>
      <c r="AA276" s="22">
        <v>0</v>
      </c>
      <c r="AB276" s="22">
        <v>1018.4</v>
      </c>
      <c r="AC276" s="22">
        <v>1013.2</v>
      </c>
      <c r="AD276" s="23">
        <v>21</v>
      </c>
      <c r="AF276" s="5" t="s">
        <v>14</v>
      </c>
      <c r="AG276" s="21">
        <v>36069</v>
      </c>
      <c r="AH276" s="22">
        <v>23.6</v>
      </c>
      <c r="AI276" s="22">
        <v>14.8</v>
      </c>
      <c r="AJ276" s="22">
        <v>19.200000000000003</v>
      </c>
      <c r="AK276" s="22">
        <v>0</v>
      </c>
      <c r="AL276" s="22">
        <v>1009.2</v>
      </c>
      <c r="AM276" s="22">
        <v>1007</v>
      </c>
      <c r="AN276" s="2">
        <v>30</v>
      </c>
      <c r="AP276" s="5" t="s">
        <v>14</v>
      </c>
      <c r="AQ276" s="21">
        <v>36434</v>
      </c>
      <c r="AR276" s="28">
        <v>24.2</v>
      </c>
      <c r="AS276" s="28">
        <v>16</v>
      </c>
      <c r="AT276" s="28">
        <v>20.100000000000001</v>
      </c>
      <c r="AU276" s="28">
        <v>0</v>
      </c>
      <c r="AV276" s="28">
        <v>1014.6</v>
      </c>
      <c r="AW276" s="28">
        <v>1013.5</v>
      </c>
      <c r="AX276" s="34">
        <v>30</v>
      </c>
    </row>
    <row r="277" spans="2:50" x14ac:dyDescent="0.25">
      <c r="B277" s="5"/>
      <c r="C277" s="21">
        <v>34974</v>
      </c>
      <c r="D277" s="22">
        <v>25</v>
      </c>
      <c r="E277" s="22">
        <v>19</v>
      </c>
      <c r="F277" s="22">
        <f t="shared" si="16"/>
        <v>22</v>
      </c>
      <c r="G277" s="22">
        <v>0</v>
      </c>
      <c r="H277" s="22">
        <v>1025</v>
      </c>
      <c r="I277" s="22">
        <v>1022.9</v>
      </c>
      <c r="J277" s="23">
        <v>26</v>
      </c>
      <c r="L277" s="5" t="s">
        <v>14</v>
      </c>
      <c r="M277" s="21">
        <v>35339</v>
      </c>
      <c r="N277" s="22">
        <v>24.6</v>
      </c>
      <c r="O277" s="22">
        <v>15.2</v>
      </c>
      <c r="P277" s="22">
        <f t="shared" si="17"/>
        <v>19.899999999999999</v>
      </c>
      <c r="Q277" s="22">
        <v>0.4</v>
      </c>
      <c r="R277" s="22">
        <v>1015.9</v>
      </c>
      <c r="S277" s="22">
        <v>1010.6</v>
      </c>
      <c r="T277" s="23">
        <v>36</v>
      </c>
      <c r="V277" s="5"/>
      <c r="W277" s="21">
        <v>35705</v>
      </c>
      <c r="X277" s="22">
        <v>29</v>
      </c>
      <c r="Y277" s="22">
        <v>20.6</v>
      </c>
      <c r="Z277" s="22">
        <v>24.8</v>
      </c>
      <c r="AA277" s="22">
        <v>0</v>
      </c>
      <c r="AB277" s="22">
        <v>1013.2</v>
      </c>
      <c r="AC277" s="22">
        <v>1011</v>
      </c>
      <c r="AD277" s="23">
        <v>29</v>
      </c>
      <c r="AF277" s="5"/>
      <c r="AG277" s="21">
        <v>36070</v>
      </c>
      <c r="AH277" s="22">
        <v>23</v>
      </c>
      <c r="AI277" s="22">
        <v>15.2</v>
      </c>
      <c r="AJ277" s="22">
        <v>19.100000000000001</v>
      </c>
      <c r="AK277" s="22">
        <v>0</v>
      </c>
      <c r="AL277" s="22">
        <v>1010</v>
      </c>
      <c r="AM277" s="22">
        <v>1006.6</v>
      </c>
      <c r="AN277" s="2">
        <v>36</v>
      </c>
      <c r="AP277" s="5"/>
      <c r="AQ277" s="21">
        <v>36435</v>
      </c>
      <c r="AR277" s="28">
        <v>23.6</v>
      </c>
      <c r="AS277" s="28">
        <v>18.600000000000001</v>
      </c>
      <c r="AT277" s="28">
        <v>21.1</v>
      </c>
      <c r="AU277" s="28">
        <v>0</v>
      </c>
      <c r="AV277" s="28">
        <v>1013.5</v>
      </c>
      <c r="AW277" s="28">
        <v>1009.2</v>
      </c>
      <c r="AX277" s="34">
        <v>26</v>
      </c>
    </row>
    <row r="278" spans="2:50" x14ac:dyDescent="0.25">
      <c r="B278" s="5"/>
      <c r="C278" s="21">
        <v>34975</v>
      </c>
      <c r="D278" s="22">
        <v>23.4</v>
      </c>
      <c r="E278" s="22">
        <v>19.399999999999999</v>
      </c>
      <c r="F278" s="22">
        <f t="shared" si="16"/>
        <v>21.4</v>
      </c>
      <c r="G278" s="22">
        <v>0.1</v>
      </c>
      <c r="H278" s="22">
        <v>1025.4000000000001</v>
      </c>
      <c r="I278" s="22">
        <v>1024</v>
      </c>
      <c r="J278" s="23">
        <v>16</v>
      </c>
      <c r="L278" s="5"/>
      <c r="M278" s="21">
        <v>35340</v>
      </c>
      <c r="N278" s="22">
        <v>22.8</v>
      </c>
      <c r="O278" s="22">
        <v>12.8</v>
      </c>
      <c r="P278" s="22">
        <f t="shared" si="17"/>
        <v>17.8</v>
      </c>
      <c r="Q278" s="22">
        <v>8.8000000000000007</v>
      </c>
      <c r="R278" s="22">
        <v>1018.6</v>
      </c>
      <c r="S278" s="22">
        <v>1013.2</v>
      </c>
      <c r="T278" s="23">
        <v>54</v>
      </c>
      <c r="V278" s="5"/>
      <c r="W278" s="21">
        <v>35706</v>
      </c>
      <c r="X278" s="22">
        <v>28.6</v>
      </c>
      <c r="Y278" s="22">
        <v>20</v>
      </c>
      <c r="Z278" s="22">
        <v>24.3</v>
      </c>
      <c r="AA278" s="22">
        <v>0</v>
      </c>
      <c r="AB278" s="22">
        <v>1014.6</v>
      </c>
      <c r="AC278" s="22">
        <v>1011</v>
      </c>
      <c r="AD278" s="23">
        <v>18</v>
      </c>
      <c r="AF278" s="5"/>
      <c r="AG278" s="21">
        <v>36071</v>
      </c>
      <c r="AH278" s="22">
        <v>21.6</v>
      </c>
      <c r="AI278" s="22">
        <v>13.6</v>
      </c>
      <c r="AJ278" s="22">
        <v>17.600000000000001</v>
      </c>
      <c r="AK278" s="22">
        <v>0</v>
      </c>
      <c r="AL278" s="22">
        <v>1011.9</v>
      </c>
      <c r="AM278" s="22">
        <v>1009.2</v>
      </c>
      <c r="AN278" s="2">
        <v>20</v>
      </c>
      <c r="AP278" s="5"/>
      <c r="AQ278" s="21">
        <v>36436</v>
      </c>
      <c r="AR278" s="28">
        <v>25</v>
      </c>
      <c r="AS278" s="28">
        <v>16.600000000000001</v>
      </c>
      <c r="AT278" s="28">
        <v>20.8</v>
      </c>
      <c r="AU278" s="28">
        <v>0.1</v>
      </c>
      <c r="AV278" s="28">
        <v>1014.2</v>
      </c>
      <c r="AW278" s="28">
        <v>1008.4</v>
      </c>
      <c r="AX278" s="34">
        <v>30</v>
      </c>
    </row>
    <row r="279" spans="2:50" x14ac:dyDescent="0.25">
      <c r="B279" s="5"/>
      <c r="C279" s="21">
        <v>34976</v>
      </c>
      <c r="D279" s="22">
        <v>23</v>
      </c>
      <c r="E279" s="22">
        <v>19</v>
      </c>
      <c r="F279" s="22">
        <f t="shared" si="16"/>
        <v>21</v>
      </c>
      <c r="G279" s="22">
        <v>0.1</v>
      </c>
      <c r="H279" s="22">
        <v>1024</v>
      </c>
      <c r="I279" s="22">
        <v>1021.2</v>
      </c>
      <c r="J279" s="23">
        <v>21</v>
      </c>
      <c r="L279" s="5"/>
      <c r="M279" s="21">
        <v>35341</v>
      </c>
      <c r="N279" s="22">
        <v>20.2</v>
      </c>
      <c r="O279" s="22">
        <v>12.2</v>
      </c>
      <c r="P279" s="22">
        <f t="shared" si="17"/>
        <v>16.2</v>
      </c>
      <c r="Q279" s="22">
        <v>0</v>
      </c>
      <c r="R279" s="22">
        <v>1019.9</v>
      </c>
      <c r="S279" s="22">
        <v>1017.2</v>
      </c>
      <c r="T279" s="23">
        <v>32</v>
      </c>
      <c r="V279" s="5"/>
      <c r="W279" s="21">
        <v>35707</v>
      </c>
      <c r="X279" s="22">
        <v>26.2</v>
      </c>
      <c r="Y279" s="22">
        <v>19.8</v>
      </c>
      <c r="Z279" s="22">
        <v>23</v>
      </c>
      <c r="AA279" s="22">
        <v>0</v>
      </c>
      <c r="AB279" s="22">
        <v>1017.2</v>
      </c>
      <c r="AC279" s="22">
        <v>1014.6</v>
      </c>
      <c r="AD279" s="23">
        <v>12</v>
      </c>
      <c r="AF279" s="5"/>
      <c r="AG279" s="21">
        <v>36072</v>
      </c>
      <c r="AH279" s="22">
        <v>21.8</v>
      </c>
      <c r="AI279" s="22">
        <v>15.2</v>
      </c>
      <c r="AJ279" s="22">
        <v>18.5</v>
      </c>
      <c r="AK279" s="22">
        <v>0.8</v>
      </c>
      <c r="AL279" s="22">
        <v>1009.2</v>
      </c>
      <c r="AM279" s="22">
        <v>1003.9</v>
      </c>
      <c r="AN279" s="2">
        <v>18</v>
      </c>
      <c r="AP279" s="5"/>
      <c r="AQ279" s="21">
        <v>36437</v>
      </c>
      <c r="AR279" s="28">
        <v>22</v>
      </c>
      <c r="AS279" s="28">
        <v>14.8</v>
      </c>
      <c r="AT279" s="28">
        <v>18.399999999999999</v>
      </c>
      <c r="AU279" s="28">
        <v>0</v>
      </c>
      <c r="AV279" s="28">
        <v>1017.2</v>
      </c>
      <c r="AW279" s="28">
        <v>1014.2</v>
      </c>
      <c r="AX279" s="34">
        <v>32</v>
      </c>
    </row>
    <row r="280" spans="2:50" x14ac:dyDescent="0.25">
      <c r="B280" s="5"/>
      <c r="C280" s="21">
        <v>34977</v>
      </c>
      <c r="D280" s="22">
        <v>22.4</v>
      </c>
      <c r="E280" s="22">
        <v>18.2</v>
      </c>
      <c r="F280" s="22">
        <f t="shared" si="16"/>
        <v>20.299999999999997</v>
      </c>
      <c r="G280" s="22">
        <v>11.8</v>
      </c>
      <c r="H280" s="22">
        <v>1022.4</v>
      </c>
      <c r="I280" s="22">
        <v>1020</v>
      </c>
      <c r="J280" s="23">
        <v>36</v>
      </c>
      <c r="L280" s="5"/>
      <c r="M280" s="21">
        <v>35342</v>
      </c>
      <c r="N280" s="22">
        <v>21.6</v>
      </c>
      <c r="O280" s="22">
        <v>12.8</v>
      </c>
      <c r="P280" s="22">
        <f t="shared" si="17"/>
        <v>17.200000000000003</v>
      </c>
      <c r="Q280" s="22">
        <v>0</v>
      </c>
      <c r="R280" s="22">
        <v>1017.2</v>
      </c>
      <c r="S280" s="22">
        <v>1015.6</v>
      </c>
      <c r="T280" s="23">
        <v>18</v>
      </c>
      <c r="V280" s="5"/>
      <c r="W280" s="21">
        <v>35708</v>
      </c>
      <c r="X280" s="22">
        <v>24.6</v>
      </c>
      <c r="Y280" s="22">
        <v>17.600000000000001</v>
      </c>
      <c r="Z280" s="22">
        <v>21.1</v>
      </c>
      <c r="AA280" s="22">
        <v>0</v>
      </c>
      <c r="AB280" s="22">
        <v>1015.9</v>
      </c>
      <c r="AC280" s="22">
        <v>1010.6</v>
      </c>
      <c r="AD280" s="23">
        <v>10</v>
      </c>
      <c r="AF280" s="5"/>
      <c r="AG280" s="21">
        <v>36073</v>
      </c>
      <c r="AH280" s="22">
        <v>19.8</v>
      </c>
      <c r="AI280" s="22">
        <v>13.4</v>
      </c>
      <c r="AJ280" s="22">
        <v>16.600000000000001</v>
      </c>
      <c r="AK280" s="22">
        <v>34</v>
      </c>
      <c r="AL280" s="22">
        <v>1005.2</v>
      </c>
      <c r="AM280" s="22">
        <v>1002.6</v>
      </c>
      <c r="AN280" s="2">
        <v>36</v>
      </c>
      <c r="AP280" s="5"/>
      <c r="AQ280" s="21">
        <v>36438</v>
      </c>
      <c r="AR280" s="28">
        <v>19.2</v>
      </c>
      <c r="AS280" s="28">
        <v>14</v>
      </c>
      <c r="AT280" s="28">
        <v>16.600000000000001</v>
      </c>
      <c r="AU280" s="28">
        <v>0</v>
      </c>
      <c r="AV280" s="28">
        <v>1019</v>
      </c>
      <c r="AW280" s="28">
        <v>1017.2</v>
      </c>
      <c r="AX280" s="34">
        <v>18</v>
      </c>
    </row>
    <row r="281" spans="2:50" x14ac:dyDescent="0.25">
      <c r="B281" s="5"/>
      <c r="C281" s="21">
        <v>34978</v>
      </c>
      <c r="D281" s="22">
        <v>22</v>
      </c>
      <c r="E281" s="22">
        <v>16.600000000000001</v>
      </c>
      <c r="F281" s="22">
        <f t="shared" si="16"/>
        <v>19.3</v>
      </c>
      <c r="G281" s="22">
        <v>0</v>
      </c>
      <c r="H281" s="22">
        <v>1028</v>
      </c>
      <c r="I281" s="22">
        <v>1022.4</v>
      </c>
      <c r="J281" s="23">
        <v>12</v>
      </c>
      <c r="L281" s="5"/>
      <c r="M281" s="21">
        <v>35343</v>
      </c>
      <c r="N281" s="22">
        <v>18.600000000000001</v>
      </c>
      <c r="O281" s="22">
        <v>12.6</v>
      </c>
      <c r="P281" s="22">
        <f t="shared" si="17"/>
        <v>15.600000000000001</v>
      </c>
      <c r="Q281" s="22">
        <v>7.4</v>
      </c>
      <c r="R281" s="22">
        <v>1015.6</v>
      </c>
      <c r="S281" s="22">
        <v>1013.2</v>
      </c>
      <c r="T281" s="23">
        <v>21</v>
      </c>
      <c r="V281" s="5"/>
      <c r="W281" s="21">
        <v>35709</v>
      </c>
      <c r="X281" s="22">
        <v>26.2</v>
      </c>
      <c r="Y281" s="22">
        <v>19.399999999999999</v>
      </c>
      <c r="Z281" s="22">
        <v>22.8</v>
      </c>
      <c r="AA281" s="22">
        <v>0.1</v>
      </c>
      <c r="AB281" s="22">
        <v>1010.6</v>
      </c>
      <c r="AC281" s="22">
        <v>1007.8</v>
      </c>
      <c r="AD281" s="23">
        <v>16</v>
      </c>
      <c r="AF281" s="5"/>
      <c r="AG281" s="21">
        <v>36074</v>
      </c>
      <c r="AH281" s="22">
        <v>20</v>
      </c>
      <c r="AI281" s="22">
        <v>12.2</v>
      </c>
      <c r="AJ281" s="22">
        <v>16.100000000000001</v>
      </c>
      <c r="AK281" s="22">
        <v>0.6</v>
      </c>
      <c r="AL281" s="22">
        <v>1010.6</v>
      </c>
      <c r="AM281" s="22">
        <v>1002.6</v>
      </c>
      <c r="AN281" s="2">
        <v>32</v>
      </c>
      <c r="AP281" s="5"/>
      <c r="AQ281" s="21">
        <v>36439</v>
      </c>
      <c r="AR281" s="28">
        <v>18.8</v>
      </c>
      <c r="AS281" s="28">
        <v>13.8</v>
      </c>
      <c r="AT281" s="28">
        <v>16.3</v>
      </c>
      <c r="AU281" s="28">
        <v>0</v>
      </c>
      <c r="AV281" s="28">
        <v>1021</v>
      </c>
      <c r="AW281" s="28">
        <v>1018.1</v>
      </c>
      <c r="AX281" s="34">
        <v>12</v>
      </c>
    </row>
    <row r="282" spans="2:50" x14ac:dyDescent="0.25">
      <c r="B282" s="5"/>
      <c r="C282" s="21">
        <v>34979</v>
      </c>
      <c r="D282" s="22">
        <v>21.6</v>
      </c>
      <c r="E282" s="22">
        <v>16.600000000000001</v>
      </c>
      <c r="F282" s="22">
        <f t="shared" si="16"/>
        <v>19.100000000000001</v>
      </c>
      <c r="G282" s="22">
        <v>0</v>
      </c>
      <c r="H282" s="22">
        <v>1030.3</v>
      </c>
      <c r="I282" s="22">
        <v>1028</v>
      </c>
      <c r="J282" s="23">
        <v>10</v>
      </c>
      <c r="L282" s="5"/>
      <c r="M282" s="21">
        <v>35344</v>
      </c>
      <c r="N282" s="22">
        <v>17.2</v>
      </c>
      <c r="O282" s="22">
        <v>12</v>
      </c>
      <c r="P282" s="22">
        <f t="shared" si="17"/>
        <v>14.6</v>
      </c>
      <c r="Q282" s="22">
        <v>1.2</v>
      </c>
      <c r="R282" s="22">
        <v>1013.2</v>
      </c>
      <c r="S282" s="22">
        <v>1010.6</v>
      </c>
      <c r="T282" s="23">
        <v>21</v>
      </c>
      <c r="V282" s="5"/>
      <c r="W282" s="21">
        <v>35710</v>
      </c>
      <c r="X282" s="22">
        <v>28.6</v>
      </c>
      <c r="Y282" s="22">
        <v>18.399999999999999</v>
      </c>
      <c r="Z282" s="22">
        <v>23.5</v>
      </c>
      <c r="AA282" s="22">
        <v>0</v>
      </c>
      <c r="AB282" s="22">
        <v>1011.9</v>
      </c>
      <c r="AC282" s="22">
        <v>1006.6</v>
      </c>
      <c r="AD282" s="23">
        <v>26</v>
      </c>
      <c r="AF282" s="5"/>
      <c r="AG282" s="21">
        <v>36075</v>
      </c>
      <c r="AH282" s="22">
        <v>21.6</v>
      </c>
      <c r="AI282" s="22">
        <v>12.6</v>
      </c>
      <c r="AJ282" s="22">
        <v>17.100000000000001</v>
      </c>
      <c r="AK282" s="22">
        <v>0</v>
      </c>
      <c r="AL282" s="22">
        <v>1013.8</v>
      </c>
      <c r="AM282" s="22">
        <v>1010.6</v>
      </c>
      <c r="AN282" s="2">
        <v>36</v>
      </c>
      <c r="AP282" s="5"/>
      <c r="AQ282" s="21">
        <v>36440</v>
      </c>
      <c r="AR282" s="28">
        <v>20.6</v>
      </c>
      <c r="AS282" s="28">
        <v>13</v>
      </c>
      <c r="AT282" s="28">
        <v>16.8</v>
      </c>
      <c r="AU282" s="28">
        <v>0</v>
      </c>
      <c r="AV282" s="28">
        <v>1024.3</v>
      </c>
      <c r="AW282" s="28">
        <v>1021</v>
      </c>
      <c r="AX282" s="34">
        <v>22</v>
      </c>
    </row>
    <row r="283" spans="2:50" x14ac:dyDescent="0.25">
      <c r="B283" s="5"/>
      <c r="C283" s="21">
        <v>34980</v>
      </c>
      <c r="D283" s="22">
        <v>22.6</v>
      </c>
      <c r="E283" s="22">
        <v>16</v>
      </c>
      <c r="F283" s="22">
        <f t="shared" si="16"/>
        <v>19.3</v>
      </c>
      <c r="G283" s="22">
        <v>0</v>
      </c>
      <c r="H283" s="22">
        <v>1030.5999999999999</v>
      </c>
      <c r="I283" s="22">
        <v>1027.5999999999999</v>
      </c>
      <c r="J283" s="23">
        <v>7</v>
      </c>
      <c r="L283" s="5"/>
      <c r="M283" s="21">
        <v>35345</v>
      </c>
      <c r="N283" s="22">
        <v>18.2</v>
      </c>
      <c r="O283" s="22">
        <v>10.4</v>
      </c>
      <c r="P283" s="22">
        <f t="shared" si="17"/>
        <v>14.3</v>
      </c>
      <c r="Q283" s="22">
        <v>0.6</v>
      </c>
      <c r="R283" s="22">
        <v>1013.8</v>
      </c>
      <c r="S283" s="22">
        <v>1010.6</v>
      </c>
      <c r="T283" s="23">
        <v>42</v>
      </c>
      <c r="V283" s="5"/>
      <c r="W283" s="21">
        <v>35711</v>
      </c>
      <c r="X283" s="22">
        <v>25.4</v>
      </c>
      <c r="Y283" s="22">
        <v>19.2</v>
      </c>
      <c r="Z283" s="22">
        <v>22.3</v>
      </c>
      <c r="AA283" s="22">
        <v>0</v>
      </c>
      <c r="AB283" s="22">
        <v>1014.6</v>
      </c>
      <c r="AC283" s="22">
        <v>1011.9</v>
      </c>
      <c r="AD283" s="23">
        <v>22</v>
      </c>
      <c r="AF283" s="5"/>
      <c r="AG283" s="21">
        <v>36076</v>
      </c>
      <c r="AH283" s="22">
        <v>19.2</v>
      </c>
      <c r="AI283" s="22">
        <v>11.8</v>
      </c>
      <c r="AJ283" s="22">
        <v>15.5</v>
      </c>
      <c r="AK283" s="22">
        <v>6.3</v>
      </c>
      <c r="AL283" s="22">
        <v>1018.6</v>
      </c>
      <c r="AM283" s="22">
        <v>1013.2</v>
      </c>
      <c r="AN283" s="2">
        <v>24</v>
      </c>
      <c r="AP283" s="5"/>
      <c r="AQ283" s="21">
        <v>36441</v>
      </c>
      <c r="AR283" s="28">
        <v>20</v>
      </c>
      <c r="AS283" s="28">
        <v>15</v>
      </c>
      <c r="AT283" s="28">
        <v>17.5</v>
      </c>
      <c r="AU283" s="28">
        <v>0</v>
      </c>
      <c r="AV283" s="28">
        <v>1025.7</v>
      </c>
      <c r="AW283" s="28">
        <v>1023.9</v>
      </c>
      <c r="AX283" s="34">
        <v>4</v>
      </c>
    </row>
    <row r="284" spans="2:50" x14ac:dyDescent="0.25">
      <c r="B284" s="5"/>
      <c r="C284" s="21">
        <v>34981</v>
      </c>
      <c r="D284" s="22">
        <v>22</v>
      </c>
      <c r="E284" s="22">
        <v>17.2</v>
      </c>
      <c r="F284" s="22">
        <f t="shared" si="16"/>
        <v>19.600000000000001</v>
      </c>
      <c r="G284" s="22">
        <v>0</v>
      </c>
      <c r="H284" s="22">
        <v>1027.5999999999999</v>
      </c>
      <c r="I284" s="22">
        <v>1024.5999999999999</v>
      </c>
      <c r="J284" s="23">
        <v>14</v>
      </c>
      <c r="L284" s="5"/>
      <c r="M284" s="21">
        <v>35346</v>
      </c>
      <c r="N284" s="22">
        <v>18.8</v>
      </c>
      <c r="O284" s="22">
        <v>11.8</v>
      </c>
      <c r="P284" s="22">
        <f t="shared" si="17"/>
        <v>15.3</v>
      </c>
      <c r="Q284" s="22">
        <v>0</v>
      </c>
      <c r="R284" s="22">
        <v>1016.4</v>
      </c>
      <c r="S284" s="22">
        <v>1013.8</v>
      </c>
      <c r="T284" s="23">
        <v>40</v>
      </c>
      <c r="V284" s="5"/>
      <c r="W284" s="21">
        <v>35712</v>
      </c>
      <c r="X284" s="22">
        <v>24.6</v>
      </c>
      <c r="Y284" s="22">
        <v>19.399999999999999</v>
      </c>
      <c r="Z284" s="22">
        <v>22</v>
      </c>
      <c r="AA284" s="22">
        <v>0</v>
      </c>
      <c r="AB284" s="22">
        <v>1017.2</v>
      </c>
      <c r="AC284" s="22">
        <v>1014.2</v>
      </c>
      <c r="AD284" s="23">
        <v>16</v>
      </c>
      <c r="AF284" s="5"/>
      <c r="AG284" s="21">
        <v>36077</v>
      </c>
      <c r="AH284" s="22">
        <v>18.600000000000001</v>
      </c>
      <c r="AI284" s="22">
        <v>11.6</v>
      </c>
      <c r="AJ284" s="22">
        <v>15.100000000000001</v>
      </c>
      <c r="AK284" s="22">
        <v>8.1999999999999993</v>
      </c>
      <c r="AL284" s="22">
        <v>1019.9</v>
      </c>
      <c r="AM284" s="22">
        <v>1017.2</v>
      </c>
      <c r="AN284" s="2">
        <v>42</v>
      </c>
      <c r="AP284" s="5"/>
      <c r="AQ284" s="21">
        <v>36442</v>
      </c>
      <c r="AR284" s="28">
        <v>24.2</v>
      </c>
      <c r="AS284" s="28">
        <v>12.6</v>
      </c>
      <c r="AT284" s="28">
        <v>18.399999999999999</v>
      </c>
      <c r="AU284" s="28">
        <v>0</v>
      </c>
      <c r="AV284" s="28">
        <v>1024.5999999999999</v>
      </c>
      <c r="AW284" s="28">
        <v>1021.2</v>
      </c>
      <c r="AX284" s="34">
        <v>21</v>
      </c>
    </row>
    <row r="285" spans="2:50" x14ac:dyDescent="0.25">
      <c r="B285" s="5"/>
      <c r="C285" s="21">
        <v>34982</v>
      </c>
      <c r="D285" s="22">
        <v>23.4</v>
      </c>
      <c r="E285" s="22">
        <v>18.2</v>
      </c>
      <c r="F285" s="22">
        <f t="shared" si="16"/>
        <v>20.799999999999997</v>
      </c>
      <c r="G285" s="22">
        <v>0</v>
      </c>
      <c r="H285" s="22">
        <v>1024.8</v>
      </c>
      <c r="I285" s="22">
        <v>1023.6</v>
      </c>
      <c r="J285" s="23">
        <v>34</v>
      </c>
      <c r="L285" s="5"/>
      <c r="M285" s="21">
        <v>35347</v>
      </c>
      <c r="N285" s="22">
        <v>19.399999999999999</v>
      </c>
      <c r="O285" s="22">
        <v>11</v>
      </c>
      <c r="P285" s="22">
        <f t="shared" si="17"/>
        <v>15.2</v>
      </c>
      <c r="Q285" s="22">
        <v>0</v>
      </c>
      <c r="R285" s="22">
        <v>1019.2</v>
      </c>
      <c r="S285" s="22">
        <v>1016.4</v>
      </c>
      <c r="T285" s="23">
        <v>18</v>
      </c>
      <c r="V285" s="5"/>
      <c r="W285" s="21">
        <v>35713</v>
      </c>
      <c r="X285" s="22">
        <v>30.6</v>
      </c>
      <c r="Y285" s="22">
        <v>19.600000000000001</v>
      </c>
      <c r="Z285" s="22">
        <v>25.1</v>
      </c>
      <c r="AA285" s="22">
        <v>0</v>
      </c>
      <c r="AB285" s="22">
        <v>1017.2</v>
      </c>
      <c r="AC285" s="22">
        <v>1013.2</v>
      </c>
      <c r="AD285" s="23">
        <v>30</v>
      </c>
      <c r="AF285" s="5"/>
      <c r="AG285" s="21">
        <v>36078</v>
      </c>
      <c r="AH285" s="22">
        <v>20.8</v>
      </c>
      <c r="AI285" s="22">
        <v>11.2</v>
      </c>
      <c r="AJ285" s="22">
        <v>16</v>
      </c>
      <c r="AK285" s="22">
        <v>0</v>
      </c>
      <c r="AL285" s="22">
        <v>1021.2</v>
      </c>
      <c r="AM285" s="22">
        <v>1019.2</v>
      </c>
      <c r="AN285" s="2">
        <v>27</v>
      </c>
      <c r="AP285" s="5"/>
      <c r="AQ285" s="21">
        <v>36443</v>
      </c>
      <c r="AR285" s="28">
        <v>21.8</v>
      </c>
      <c r="AS285" s="28">
        <v>15</v>
      </c>
      <c r="AT285" s="28">
        <v>18.399999999999999</v>
      </c>
      <c r="AU285" s="28">
        <v>0</v>
      </c>
      <c r="AV285" s="28">
        <v>1023.9</v>
      </c>
      <c r="AW285" s="28">
        <v>1021.8</v>
      </c>
      <c r="AX285" s="34">
        <v>5</v>
      </c>
    </row>
    <row r="286" spans="2:50" x14ac:dyDescent="0.25">
      <c r="B286" s="5"/>
      <c r="C286" s="21">
        <v>34983</v>
      </c>
      <c r="D286" s="22">
        <v>21.8</v>
      </c>
      <c r="E286" s="22">
        <v>18.399999999999999</v>
      </c>
      <c r="F286" s="22">
        <f t="shared" si="16"/>
        <v>20.100000000000001</v>
      </c>
      <c r="G286" s="22">
        <v>0</v>
      </c>
      <c r="H286" s="22">
        <v>1026</v>
      </c>
      <c r="I286" s="22">
        <v>1024.8</v>
      </c>
      <c r="J286" s="23">
        <v>24</v>
      </c>
      <c r="L286" s="5"/>
      <c r="M286" s="21">
        <v>35348</v>
      </c>
      <c r="N286" s="22">
        <v>20.2</v>
      </c>
      <c r="O286" s="22">
        <v>12.6</v>
      </c>
      <c r="P286" s="22">
        <f t="shared" si="17"/>
        <v>16.399999999999999</v>
      </c>
      <c r="Q286" s="22">
        <v>0</v>
      </c>
      <c r="R286" s="22">
        <v>1019.4</v>
      </c>
      <c r="S286" s="22">
        <v>1018</v>
      </c>
      <c r="T286" s="23">
        <v>18</v>
      </c>
      <c r="V286" s="5"/>
      <c r="W286" s="21">
        <v>35714</v>
      </c>
      <c r="X286" s="22">
        <v>26.6</v>
      </c>
      <c r="Y286" s="22">
        <v>20.6</v>
      </c>
      <c r="Z286" s="22">
        <v>23.6</v>
      </c>
      <c r="AA286" s="22">
        <v>0</v>
      </c>
      <c r="AB286" s="22">
        <v>1013.2</v>
      </c>
      <c r="AC286" s="22">
        <v>1007.4</v>
      </c>
      <c r="AD286" s="23">
        <v>14</v>
      </c>
      <c r="AF286" s="5"/>
      <c r="AG286" s="21">
        <v>36079</v>
      </c>
      <c r="AH286" s="22">
        <v>21.4</v>
      </c>
      <c r="AI286" s="22">
        <v>15</v>
      </c>
      <c r="AJ286" s="22">
        <v>18.2</v>
      </c>
      <c r="AK286" s="22">
        <v>0.4</v>
      </c>
      <c r="AL286" s="22">
        <v>1019.9</v>
      </c>
      <c r="AM286" s="22">
        <v>1017.2</v>
      </c>
      <c r="AN286" s="2">
        <v>24</v>
      </c>
      <c r="AP286" s="5"/>
      <c r="AQ286" s="21">
        <v>36444</v>
      </c>
      <c r="AR286" s="28">
        <v>22.2</v>
      </c>
      <c r="AS286" s="28">
        <v>13.4</v>
      </c>
      <c r="AT286" s="28">
        <v>17.8</v>
      </c>
      <c r="AU286" s="28">
        <v>0</v>
      </c>
      <c r="AV286" s="28">
        <v>1023.1</v>
      </c>
      <c r="AW286" s="28">
        <v>1020.4</v>
      </c>
      <c r="AX286" s="34">
        <v>21</v>
      </c>
    </row>
    <row r="287" spans="2:50" x14ac:dyDescent="0.25">
      <c r="B287" s="5"/>
      <c r="C287" s="21">
        <v>34984</v>
      </c>
      <c r="D287" s="22">
        <v>22.8</v>
      </c>
      <c r="E287" s="22">
        <v>16.2</v>
      </c>
      <c r="F287" s="22">
        <f t="shared" si="16"/>
        <v>19.5</v>
      </c>
      <c r="G287" s="22">
        <v>0</v>
      </c>
      <c r="H287" s="22">
        <v>1025.2</v>
      </c>
      <c r="I287" s="22">
        <v>1023.9</v>
      </c>
      <c r="J287" s="23">
        <v>32</v>
      </c>
      <c r="L287" s="5"/>
      <c r="M287" s="21">
        <v>35349</v>
      </c>
      <c r="N287" s="22">
        <v>20.2</v>
      </c>
      <c r="O287" s="22">
        <v>15</v>
      </c>
      <c r="P287" s="22">
        <f t="shared" si="17"/>
        <v>17.600000000000001</v>
      </c>
      <c r="Q287" s="22">
        <v>0.1</v>
      </c>
      <c r="R287" s="22">
        <v>1018.6</v>
      </c>
      <c r="S287" s="22">
        <v>1016.6</v>
      </c>
      <c r="T287" s="23">
        <v>15</v>
      </c>
      <c r="V287" s="5"/>
      <c r="W287" s="21">
        <v>35715</v>
      </c>
      <c r="X287" s="22">
        <v>28</v>
      </c>
      <c r="Y287" s="22">
        <v>18</v>
      </c>
      <c r="Z287" s="22">
        <v>23</v>
      </c>
      <c r="AA287" s="22">
        <v>0</v>
      </c>
      <c r="AB287" s="22">
        <v>1009.7</v>
      </c>
      <c r="AC287" s="22">
        <v>1006.6</v>
      </c>
      <c r="AD287" s="23">
        <v>30</v>
      </c>
      <c r="AF287" s="5"/>
      <c r="AG287" s="21">
        <v>36080</v>
      </c>
      <c r="AH287" s="22">
        <v>24</v>
      </c>
      <c r="AI287" s="22">
        <v>15.4</v>
      </c>
      <c r="AJ287" s="22">
        <v>19.7</v>
      </c>
      <c r="AK287" s="22">
        <v>0</v>
      </c>
      <c r="AL287" s="22">
        <v>1017.8</v>
      </c>
      <c r="AM287" s="22">
        <v>1014.6</v>
      </c>
      <c r="AN287" s="2">
        <v>22</v>
      </c>
      <c r="AP287" s="5"/>
      <c r="AQ287" s="21">
        <v>36445</v>
      </c>
      <c r="AR287" s="28">
        <v>21.6</v>
      </c>
      <c r="AS287" s="28">
        <v>18.600000000000001</v>
      </c>
      <c r="AT287" s="28">
        <v>20.100000000000001</v>
      </c>
      <c r="AU287" s="28">
        <v>20.6</v>
      </c>
      <c r="AV287" s="28">
        <v>1020.4</v>
      </c>
      <c r="AW287" s="28">
        <v>1018.7</v>
      </c>
      <c r="AX287" s="34">
        <v>16</v>
      </c>
    </row>
    <row r="288" spans="2:50" x14ac:dyDescent="0.25">
      <c r="B288" s="5"/>
      <c r="C288" s="21">
        <v>34985</v>
      </c>
      <c r="D288" s="22">
        <v>22.6</v>
      </c>
      <c r="E288" s="22">
        <v>18.600000000000001</v>
      </c>
      <c r="F288" s="22">
        <f t="shared" si="16"/>
        <v>20.6</v>
      </c>
      <c r="G288" s="22">
        <v>0.1</v>
      </c>
      <c r="H288" s="22">
        <v>1024.8</v>
      </c>
      <c r="I288" s="22">
        <v>1023.6</v>
      </c>
      <c r="J288" s="23">
        <v>30</v>
      </c>
      <c r="L288" s="5"/>
      <c r="M288" s="21">
        <v>35350</v>
      </c>
      <c r="N288" s="22">
        <v>20.6</v>
      </c>
      <c r="O288" s="22">
        <v>14.6</v>
      </c>
      <c r="P288" s="22">
        <f t="shared" si="17"/>
        <v>17.600000000000001</v>
      </c>
      <c r="Q288" s="22">
        <v>0</v>
      </c>
      <c r="R288" s="22">
        <v>1016.6</v>
      </c>
      <c r="S288" s="22">
        <v>1013.2</v>
      </c>
      <c r="T288" s="23">
        <v>18</v>
      </c>
      <c r="V288" s="5"/>
      <c r="W288" s="21">
        <v>35716</v>
      </c>
      <c r="X288" s="22">
        <v>23.4</v>
      </c>
      <c r="Y288" s="22">
        <v>16.2</v>
      </c>
      <c r="Z288" s="22">
        <v>19.8</v>
      </c>
      <c r="AA288" s="22">
        <v>0</v>
      </c>
      <c r="AB288" s="22">
        <v>1013.6</v>
      </c>
      <c r="AC288" s="22">
        <v>1010</v>
      </c>
      <c r="AD288" s="23">
        <v>44</v>
      </c>
      <c r="AF288" s="5"/>
      <c r="AG288" s="21">
        <v>36081</v>
      </c>
      <c r="AH288" s="22">
        <v>22.2</v>
      </c>
      <c r="AI288" s="22">
        <v>13.8</v>
      </c>
      <c r="AJ288" s="22">
        <v>18</v>
      </c>
      <c r="AK288" s="22">
        <v>0</v>
      </c>
      <c r="AL288" s="22">
        <v>1022</v>
      </c>
      <c r="AM288" s="22">
        <v>1017.8</v>
      </c>
      <c r="AN288" s="2">
        <v>26</v>
      </c>
      <c r="AP288" s="5"/>
      <c r="AQ288" s="21">
        <v>36446</v>
      </c>
      <c r="AR288" s="28">
        <v>24.6</v>
      </c>
      <c r="AS288" s="28">
        <v>16.600000000000001</v>
      </c>
      <c r="AT288" s="28">
        <v>20.6</v>
      </c>
      <c r="AU288" s="28">
        <v>0.1</v>
      </c>
      <c r="AV288" s="28">
        <v>1018.7</v>
      </c>
      <c r="AW288" s="28">
        <v>1017.2</v>
      </c>
      <c r="AX288" s="34">
        <v>18</v>
      </c>
    </row>
    <row r="289" spans="2:50" x14ac:dyDescent="0.25">
      <c r="B289" s="5"/>
      <c r="C289" s="21">
        <v>34986</v>
      </c>
      <c r="D289" s="22">
        <v>21.2</v>
      </c>
      <c r="E289" s="22">
        <v>18.2</v>
      </c>
      <c r="F289" s="22">
        <f t="shared" si="16"/>
        <v>19.7</v>
      </c>
      <c r="G289" s="22">
        <v>0.1</v>
      </c>
      <c r="H289" s="22">
        <v>1024.0999999999999</v>
      </c>
      <c r="I289" s="22">
        <v>1022.6</v>
      </c>
      <c r="J289" s="23">
        <v>12</v>
      </c>
      <c r="L289" s="5"/>
      <c r="M289" s="21">
        <v>35351</v>
      </c>
      <c r="N289" s="22">
        <v>19.600000000000001</v>
      </c>
      <c r="O289" s="22">
        <v>14.8</v>
      </c>
      <c r="P289" s="22">
        <f t="shared" si="17"/>
        <v>17.200000000000003</v>
      </c>
      <c r="Q289" s="22">
        <v>16.8</v>
      </c>
      <c r="R289" s="22">
        <v>1013.2</v>
      </c>
      <c r="S289" s="22">
        <v>1006.6</v>
      </c>
      <c r="T289" s="23">
        <v>18</v>
      </c>
      <c r="V289" s="5"/>
      <c r="W289" s="21">
        <v>35717</v>
      </c>
      <c r="X289" s="22">
        <v>22</v>
      </c>
      <c r="Y289" s="22">
        <v>12.6</v>
      </c>
      <c r="Z289" s="22">
        <v>17.3</v>
      </c>
      <c r="AA289" s="22">
        <v>0</v>
      </c>
      <c r="AB289" s="22">
        <v>1017.2</v>
      </c>
      <c r="AC289" s="22">
        <v>1013.2</v>
      </c>
      <c r="AD289" s="23">
        <v>28</v>
      </c>
      <c r="AF289" s="5"/>
      <c r="AG289" s="21">
        <v>36082</v>
      </c>
      <c r="AH289" s="22">
        <v>22.2</v>
      </c>
      <c r="AI289" s="22">
        <v>12.6</v>
      </c>
      <c r="AJ289" s="22">
        <v>17.399999999999999</v>
      </c>
      <c r="AK289" s="22">
        <v>0</v>
      </c>
      <c r="AL289" s="22">
        <v>1023.9</v>
      </c>
      <c r="AM289" s="22">
        <v>1022</v>
      </c>
      <c r="AN289" s="2">
        <v>18</v>
      </c>
      <c r="AP289" s="5"/>
      <c r="AQ289" s="21">
        <v>36447</v>
      </c>
      <c r="AR289" s="28">
        <v>23.6</v>
      </c>
      <c r="AS289" s="28">
        <v>16.600000000000001</v>
      </c>
      <c r="AT289" s="28">
        <v>20.100000000000001</v>
      </c>
      <c r="AU289" s="28">
        <v>0</v>
      </c>
      <c r="AV289" s="28">
        <v>1018.6</v>
      </c>
      <c r="AW289" s="28">
        <v>1017.6</v>
      </c>
      <c r="AX289" s="34">
        <v>18</v>
      </c>
    </row>
    <row r="290" spans="2:50" x14ac:dyDescent="0.25">
      <c r="B290" s="5"/>
      <c r="C290" s="21">
        <v>34987</v>
      </c>
      <c r="D290" s="22">
        <v>22.8</v>
      </c>
      <c r="E290" s="22">
        <v>16.2</v>
      </c>
      <c r="F290" s="22">
        <f t="shared" si="16"/>
        <v>19.5</v>
      </c>
      <c r="G290" s="22">
        <v>0.1</v>
      </c>
      <c r="H290" s="22">
        <v>1025.2</v>
      </c>
      <c r="I290" s="22">
        <v>1024.0999999999999</v>
      </c>
      <c r="J290" s="23">
        <v>18</v>
      </c>
      <c r="L290" s="5"/>
      <c r="M290" s="21">
        <v>35352</v>
      </c>
      <c r="N290" s="22">
        <v>19.2</v>
      </c>
      <c r="O290" s="22">
        <v>15.4</v>
      </c>
      <c r="P290" s="22">
        <f t="shared" si="17"/>
        <v>17.3</v>
      </c>
      <c r="Q290" s="22">
        <v>128</v>
      </c>
      <c r="R290" s="22">
        <v>1006.6</v>
      </c>
      <c r="S290" s="22">
        <v>1003.9</v>
      </c>
      <c r="T290" s="23">
        <v>36</v>
      </c>
      <c r="V290" s="5"/>
      <c r="W290" s="21">
        <v>35718</v>
      </c>
      <c r="X290" s="22">
        <v>19.8</v>
      </c>
      <c r="Y290" s="22">
        <v>12.2</v>
      </c>
      <c r="Z290" s="22">
        <v>16</v>
      </c>
      <c r="AA290" s="22">
        <v>0</v>
      </c>
      <c r="AB290" s="22">
        <v>1018.6</v>
      </c>
      <c r="AC290" s="22">
        <v>1014.6</v>
      </c>
      <c r="AD290" s="23">
        <v>30</v>
      </c>
      <c r="AF290" s="5"/>
      <c r="AG290" s="21">
        <v>36083</v>
      </c>
      <c r="AH290" s="22">
        <v>22</v>
      </c>
      <c r="AI290" s="22">
        <v>14.6</v>
      </c>
      <c r="AJ290" s="22">
        <v>18.3</v>
      </c>
      <c r="AK290" s="22">
        <v>0</v>
      </c>
      <c r="AL290" s="22">
        <v>1023.5</v>
      </c>
      <c r="AM290" s="22">
        <v>1020.8</v>
      </c>
      <c r="AN290" s="2">
        <v>24</v>
      </c>
      <c r="AP290" s="5"/>
      <c r="AQ290" s="21">
        <v>36448</v>
      </c>
      <c r="AR290" s="28">
        <v>23</v>
      </c>
      <c r="AS290" s="28">
        <v>17.399999999999999</v>
      </c>
      <c r="AT290" s="28">
        <v>20.2</v>
      </c>
      <c r="AU290" s="28">
        <v>0</v>
      </c>
      <c r="AV290" s="28">
        <v>1017.8</v>
      </c>
      <c r="AW290" s="28">
        <v>1015.9</v>
      </c>
      <c r="AX290" s="34">
        <v>18</v>
      </c>
    </row>
    <row r="291" spans="2:50" x14ac:dyDescent="0.25">
      <c r="B291" s="5"/>
      <c r="C291" s="21">
        <v>34988</v>
      </c>
      <c r="D291" s="22">
        <v>22.6</v>
      </c>
      <c r="E291" s="22">
        <v>15</v>
      </c>
      <c r="F291" s="22">
        <f t="shared" si="16"/>
        <v>18.8</v>
      </c>
      <c r="G291" s="22">
        <v>0</v>
      </c>
      <c r="H291" s="22">
        <v>1025.9000000000001</v>
      </c>
      <c r="I291" s="22">
        <v>1023.9</v>
      </c>
      <c r="J291" s="23">
        <v>18</v>
      </c>
      <c r="L291" s="5"/>
      <c r="M291" s="21">
        <v>35352</v>
      </c>
      <c r="N291" s="22">
        <v>18</v>
      </c>
      <c r="O291" s="22">
        <v>13.8</v>
      </c>
      <c r="P291" s="22">
        <f t="shared" si="17"/>
        <v>15.9</v>
      </c>
      <c r="Q291" s="22">
        <v>3.2</v>
      </c>
      <c r="R291" s="22">
        <v>1010.6</v>
      </c>
      <c r="S291" s="22">
        <v>1003.9</v>
      </c>
      <c r="T291" s="23">
        <v>36</v>
      </c>
      <c r="V291" s="5"/>
      <c r="W291" s="21">
        <v>35719</v>
      </c>
      <c r="X291" s="22">
        <v>21.2</v>
      </c>
      <c r="Y291" s="22">
        <v>12</v>
      </c>
      <c r="Z291" s="22">
        <v>16.600000000000001</v>
      </c>
      <c r="AA291" s="22">
        <v>0.1</v>
      </c>
      <c r="AB291" s="22">
        <v>1014.6</v>
      </c>
      <c r="AC291" s="22">
        <v>1011.9</v>
      </c>
      <c r="AD291" s="23">
        <v>22</v>
      </c>
      <c r="AF291" s="5"/>
      <c r="AG291" s="21">
        <v>36084</v>
      </c>
      <c r="AH291" s="22">
        <v>22.8</v>
      </c>
      <c r="AI291" s="22">
        <v>14.4</v>
      </c>
      <c r="AJ291" s="22">
        <v>18.600000000000001</v>
      </c>
      <c r="AK291" s="22">
        <v>0</v>
      </c>
      <c r="AL291" s="22">
        <v>1020.8</v>
      </c>
      <c r="AM291" s="22">
        <v>1016.8</v>
      </c>
      <c r="AN291" s="2">
        <v>22</v>
      </c>
      <c r="AP291" s="5"/>
      <c r="AQ291" s="21">
        <v>36449</v>
      </c>
      <c r="AR291" s="28">
        <v>21.6</v>
      </c>
      <c r="AS291" s="28">
        <v>15.4</v>
      </c>
      <c r="AT291" s="28">
        <v>18.5</v>
      </c>
      <c r="AU291" s="28">
        <v>0</v>
      </c>
      <c r="AV291" s="28">
        <v>1015.9</v>
      </c>
      <c r="AW291" s="28">
        <v>1012.6</v>
      </c>
      <c r="AX291" s="34">
        <v>10</v>
      </c>
    </row>
    <row r="292" spans="2:50" x14ac:dyDescent="0.25">
      <c r="B292" s="5"/>
      <c r="C292" s="21">
        <v>34989</v>
      </c>
      <c r="D292" s="22">
        <v>20.6</v>
      </c>
      <c r="E292" s="22">
        <v>14.4</v>
      </c>
      <c r="F292" s="22">
        <f t="shared" si="16"/>
        <v>17.5</v>
      </c>
      <c r="G292" s="22">
        <v>0</v>
      </c>
      <c r="H292" s="22">
        <v>1029.4000000000001</v>
      </c>
      <c r="I292" s="22">
        <v>1025.9000000000001</v>
      </c>
      <c r="J292" s="23">
        <v>10</v>
      </c>
      <c r="L292" s="5"/>
      <c r="M292" s="21">
        <v>35354</v>
      </c>
      <c r="N292" s="22">
        <v>18.2</v>
      </c>
      <c r="O292" s="22">
        <v>11.8</v>
      </c>
      <c r="P292" s="22">
        <f t="shared" si="17"/>
        <v>15</v>
      </c>
      <c r="Q292" s="22">
        <v>0</v>
      </c>
      <c r="R292" s="22">
        <v>1012.6</v>
      </c>
      <c r="S292" s="22">
        <v>1009.2</v>
      </c>
      <c r="T292" s="23">
        <v>36</v>
      </c>
      <c r="V292" s="5"/>
      <c r="W292" s="21">
        <v>35720</v>
      </c>
      <c r="X292" s="22">
        <v>22.2</v>
      </c>
      <c r="Y292" s="22">
        <v>18.600000000000001</v>
      </c>
      <c r="Z292" s="22">
        <v>20.399999999999999</v>
      </c>
      <c r="AA292" s="22">
        <v>0.3</v>
      </c>
      <c r="AB292" s="22">
        <v>1015.9</v>
      </c>
      <c r="AC292" s="22">
        <v>1011.9</v>
      </c>
      <c r="AD292" s="23">
        <v>21</v>
      </c>
      <c r="AF292" s="5"/>
      <c r="AG292" s="21">
        <v>36085</v>
      </c>
      <c r="AH292" s="22">
        <v>23</v>
      </c>
      <c r="AI292" s="22">
        <v>16</v>
      </c>
      <c r="AJ292" s="22">
        <v>19.5</v>
      </c>
      <c r="AK292" s="22">
        <v>0.1</v>
      </c>
      <c r="AL292" s="22">
        <v>1016.8</v>
      </c>
      <c r="AM292" s="22">
        <v>1013.2</v>
      </c>
      <c r="AN292" s="2">
        <v>26</v>
      </c>
      <c r="AP292" s="5"/>
      <c r="AQ292" s="21">
        <v>36450</v>
      </c>
      <c r="AR292" s="28">
        <v>21.4</v>
      </c>
      <c r="AS292" s="28">
        <v>15.2</v>
      </c>
      <c r="AT292" s="28">
        <v>18.299999999999997</v>
      </c>
      <c r="AU292" s="28">
        <v>32.799999999999997</v>
      </c>
      <c r="AV292" s="28">
        <v>1012.6</v>
      </c>
      <c r="AW292" s="28">
        <v>1006.6</v>
      </c>
      <c r="AX292" s="34">
        <v>44</v>
      </c>
    </row>
    <row r="293" spans="2:50" x14ac:dyDescent="0.25">
      <c r="B293" s="5"/>
      <c r="C293" s="21">
        <v>34990</v>
      </c>
      <c r="D293" s="22">
        <v>23.8</v>
      </c>
      <c r="E293" s="22">
        <v>14.6</v>
      </c>
      <c r="F293" s="22">
        <f t="shared" si="16"/>
        <v>19.2</v>
      </c>
      <c r="G293" s="22">
        <v>0.1</v>
      </c>
      <c r="H293" s="22">
        <v>1030.5</v>
      </c>
      <c r="I293" s="22">
        <v>1029.4000000000001</v>
      </c>
      <c r="J293" s="23">
        <v>24</v>
      </c>
      <c r="L293" s="5"/>
      <c r="M293" s="21">
        <v>35355</v>
      </c>
      <c r="N293" s="22">
        <v>20.399999999999999</v>
      </c>
      <c r="O293" s="22">
        <v>10.6</v>
      </c>
      <c r="P293" s="22">
        <f t="shared" si="17"/>
        <v>15.5</v>
      </c>
      <c r="Q293" s="22">
        <v>0</v>
      </c>
      <c r="R293" s="22">
        <v>1013.4</v>
      </c>
      <c r="S293" s="22">
        <v>1011.9</v>
      </c>
      <c r="T293" s="23">
        <v>30</v>
      </c>
      <c r="V293" s="5"/>
      <c r="W293" s="21">
        <v>35721</v>
      </c>
      <c r="X293" s="22">
        <v>22.8</v>
      </c>
      <c r="Y293" s="22">
        <v>17.600000000000001</v>
      </c>
      <c r="Z293" s="22">
        <v>20.2</v>
      </c>
      <c r="AA293" s="22">
        <v>1</v>
      </c>
      <c r="AB293" s="22">
        <v>1018.6</v>
      </c>
      <c r="AC293" s="22">
        <v>1015.9</v>
      </c>
      <c r="AD293" s="23">
        <v>18</v>
      </c>
      <c r="AF293" s="5"/>
      <c r="AG293" s="21">
        <v>36086</v>
      </c>
      <c r="AH293" s="22">
        <v>21.2</v>
      </c>
      <c r="AI293" s="22">
        <v>16.8</v>
      </c>
      <c r="AJ293" s="22">
        <v>19</v>
      </c>
      <c r="AK293" s="22">
        <v>23.400000000000002</v>
      </c>
      <c r="AL293" s="22">
        <v>1017.2</v>
      </c>
      <c r="AM293" s="22">
        <v>1013.2</v>
      </c>
      <c r="AN293" s="2">
        <v>18</v>
      </c>
      <c r="AP293" s="5"/>
      <c r="AQ293" s="21">
        <v>36451</v>
      </c>
      <c r="AR293" s="28">
        <v>19.600000000000001</v>
      </c>
      <c r="AS293" s="28">
        <v>13.6</v>
      </c>
      <c r="AT293" s="28">
        <v>16.600000000000001</v>
      </c>
      <c r="AU293" s="28">
        <v>0</v>
      </c>
      <c r="AV293" s="28">
        <v>1009.2</v>
      </c>
      <c r="AW293" s="28">
        <v>1005.2</v>
      </c>
      <c r="AX293" s="34">
        <v>28</v>
      </c>
    </row>
    <row r="294" spans="2:50" x14ac:dyDescent="0.25">
      <c r="B294" s="5"/>
      <c r="C294" s="21">
        <v>34991</v>
      </c>
      <c r="D294" s="22">
        <v>25.2</v>
      </c>
      <c r="E294" s="22">
        <v>18.2</v>
      </c>
      <c r="F294" s="22">
        <f t="shared" si="16"/>
        <v>21.7</v>
      </c>
      <c r="G294" s="22">
        <v>0.1</v>
      </c>
      <c r="H294" s="22">
        <v>1029.5</v>
      </c>
      <c r="I294" s="22">
        <v>1027.4000000000001</v>
      </c>
      <c r="J294" s="23">
        <v>18</v>
      </c>
      <c r="L294" s="5"/>
      <c r="M294" s="21">
        <v>35356</v>
      </c>
      <c r="N294" s="22">
        <v>19.600000000000001</v>
      </c>
      <c r="O294" s="22">
        <v>11.6</v>
      </c>
      <c r="P294" s="22">
        <f t="shared" si="17"/>
        <v>15.600000000000001</v>
      </c>
      <c r="Q294" s="22">
        <v>0</v>
      </c>
      <c r="R294" s="22">
        <v>1019.5</v>
      </c>
      <c r="S294" s="22">
        <v>1013.4</v>
      </c>
      <c r="T294" s="23">
        <v>8</v>
      </c>
      <c r="V294" s="5"/>
      <c r="W294" s="21">
        <v>35722</v>
      </c>
      <c r="X294" s="22">
        <v>24</v>
      </c>
      <c r="Y294" s="22">
        <v>19</v>
      </c>
      <c r="Z294" s="22">
        <v>21.5</v>
      </c>
      <c r="AA294" s="22">
        <v>0</v>
      </c>
      <c r="AB294" s="22">
        <v>1017.8</v>
      </c>
      <c r="AC294" s="22">
        <v>1013.2</v>
      </c>
      <c r="AD294" s="23">
        <v>10</v>
      </c>
      <c r="AF294" s="5"/>
      <c r="AG294" s="21">
        <v>36087</v>
      </c>
      <c r="AH294" s="22">
        <v>17</v>
      </c>
      <c r="AI294" s="22">
        <v>12.8</v>
      </c>
      <c r="AJ294" s="22">
        <v>14.9</v>
      </c>
      <c r="AK294" s="22">
        <v>3.6</v>
      </c>
      <c r="AL294" s="22">
        <v>1017.8</v>
      </c>
      <c r="AM294" s="22">
        <v>1011.9</v>
      </c>
      <c r="AN294" s="2">
        <v>28</v>
      </c>
      <c r="AP294" s="5"/>
      <c r="AQ294" s="21">
        <v>36452</v>
      </c>
      <c r="AR294" s="28">
        <v>21</v>
      </c>
      <c r="AS294" s="28">
        <v>12</v>
      </c>
      <c r="AT294" s="28">
        <v>16.5</v>
      </c>
      <c r="AU294" s="28">
        <v>0</v>
      </c>
      <c r="AV294" s="28">
        <v>1010.6</v>
      </c>
      <c r="AW294" s="28">
        <v>1005.2</v>
      </c>
      <c r="AX294" s="34">
        <v>21</v>
      </c>
    </row>
    <row r="295" spans="2:50" x14ac:dyDescent="0.25">
      <c r="B295" s="5"/>
      <c r="C295" s="21">
        <v>34992</v>
      </c>
      <c r="D295" s="22">
        <v>23.2</v>
      </c>
      <c r="E295" s="22">
        <v>15.8</v>
      </c>
      <c r="F295" s="22">
        <f t="shared" si="16"/>
        <v>19.5</v>
      </c>
      <c r="G295" s="22">
        <v>0.1</v>
      </c>
      <c r="H295" s="22">
        <v>1027.4000000000001</v>
      </c>
      <c r="I295" s="22">
        <v>1023.5</v>
      </c>
      <c r="J295" s="23">
        <v>26</v>
      </c>
      <c r="L295" s="5"/>
      <c r="M295" s="21">
        <v>35357</v>
      </c>
      <c r="N295" s="22">
        <v>20.2</v>
      </c>
      <c r="O295" s="22">
        <v>13.6</v>
      </c>
      <c r="P295" s="22">
        <f t="shared" si="17"/>
        <v>16.899999999999999</v>
      </c>
      <c r="Q295" s="22">
        <v>0</v>
      </c>
      <c r="R295" s="22">
        <v>1025.2</v>
      </c>
      <c r="S295" s="22">
        <v>1019.5</v>
      </c>
      <c r="T295" s="23">
        <v>18</v>
      </c>
      <c r="V295" s="5"/>
      <c r="W295" s="21">
        <v>35723</v>
      </c>
      <c r="X295" s="22">
        <v>24.2</v>
      </c>
      <c r="Y295" s="22">
        <v>19.600000000000001</v>
      </c>
      <c r="Z295" s="22">
        <v>21.9</v>
      </c>
      <c r="AA295" s="22">
        <v>0.1</v>
      </c>
      <c r="AB295" s="22">
        <v>1013.2</v>
      </c>
      <c r="AC295" s="22">
        <v>1005.9</v>
      </c>
      <c r="AD295" s="23">
        <v>24</v>
      </c>
      <c r="AF295" s="5"/>
      <c r="AG295" s="21">
        <v>36088</v>
      </c>
      <c r="AH295" s="22">
        <v>19.600000000000001</v>
      </c>
      <c r="AI295" s="22">
        <v>10.199999999999999</v>
      </c>
      <c r="AJ295" s="22">
        <v>14.9</v>
      </c>
      <c r="AK295" s="22">
        <v>0</v>
      </c>
      <c r="AL295" s="22">
        <v>1021.8</v>
      </c>
      <c r="AM295" s="22">
        <v>1017.8</v>
      </c>
      <c r="AN295" s="2">
        <v>30</v>
      </c>
      <c r="AP295" s="5"/>
      <c r="AQ295" s="21">
        <v>36453</v>
      </c>
      <c r="AR295" s="28">
        <v>20.399999999999999</v>
      </c>
      <c r="AS295" s="28">
        <v>14.2</v>
      </c>
      <c r="AT295" s="28">
        <v>17.299999999999997</v>
      </c>
      <c r="AU295" s="28">
        <v>42.6</v>
      </c>
      <c r="AV295" s="28">
        <v>1005.2</v>
      </c>
      <c r="AW295" s="28">
        <v>995.9</v>
      </c>
      <c r="AX295" s="34">
        <v>58</v>
      </c>
    </row>
    <row r="296" spans="2:50" x14ac:dyDescent="0.25">
      <c r="B296" s="5"/>
      <c r="C296" s="21">
        <v>34993</v>
      </c>
      <c r="D296" s="22">
        <v>19</v>
      </c>
      <c r="E296" s="22">
        <v>16.8</v>
      </c>
      <c r="F296" s="22">
        <f t="shared" si="16"/>
        <v>17.899999999999999</v>
      </c>
      <c r="G296" s="22">
        <v>8.4</v>
      </c>
      <c r="H296" s="22">
        <v>1023.5</v>
      </c>
      <c r="I296" s="22">
        <v>1022</v>
      </c>
      <c r="J296" s="23">
        <v>21</v>
      </c>
      <c r="L296" s="5"/>
      <c r="M296" s="21">
        <v>35358</v>
      </c>
      <c r="N296" s="22">
        <v>20.8</v>
      </c>
      <c r="O296" s="22">
        <v>13.4</v>
      </c>
      <c r="P296" s="22">
        <f t="shared" si="17"/>
        <v>17.100000000000001</v>
      </c>
      <c r="Q296" s="22">
        <v>0</v>
      </c>
      <c r="R296" s="22">
        <v>1025.8</v>
      </c>
      <c r="S296" s="22">
        <v>1023.4</v>
      </c>
      <c r="T296" s="23">
        <v>18</v>
      </c>
      <c r="V296" s="5"/>
      <c r="W296" s="21">
        <v>35724</v>
      </c>
      <c r="X296" s="22">
        <v>23.2</v>
      </c>
      <c r="Y296" s="22">
        <v>18.600000000000001</v>
      </c>
      <c r="Z296" s="22">
        <v>20.9</v>
      </c>
      <c r="AA296" s="22">
        <v>0</v>
      </c>
      <c r="AB296" s="22">
        <v>1009.2</v>
      </c>
      <c r="AC296" s="22">
        <v>1005.2</v>
      </c>
      <c r="AD296" s="23">
        <v>18</v>
      </c>
      <c r="AF296" s="5"/>
      <c r="AG296" s="21">
        <v>36089</v>
      </c>
      <c r="AH296" s="22">
        <v>20.6</v>
      </c>
      <c r="AI296" s="22">
        <v>11.6</v>
      </c>
      <c r="AJ296" s="22">
        <v>16.100000000000001</v>
      </c>
      <c r="AK296" s="22">
        <v>0</v>
      </c>
      <c r="AL296" s="22">
        <v>1025.2</v>
      </c>
      <c r="AM296" s="22">
        <v>1021.8</v>
      </c>
      <c r="AN296" s="2">
        <v>22</v>
      </c>
      <c r="AP296" s="5"/>
      <c r="AQ296" s="21">
        <v>36454</v>
      </c>
      <c r="AR296" s="28">
        <v>21.6</v>
      </c>
      <c r="AS296" s="28">
        <v>14.2</v>
      </c>
      <c r="AT296" s="28">
        <v>17.899999999999999</v>
      </c>
      <c r="AU296" s="28">
        <v>0</v>
      </c>
      <c r="AV296" s="28">
        <v>1006.6</v>
      </c>
      <c r="AW296" s="28">
        <v>995.9</v>
      </c>
      <c r="AX296" s="34">
        <v>36</v>
      </c>
    </row>
    <row r="297" spans="2:50" x14ac:dyDescent="0.25">
      <c r="B297" s="5"/>
      <c r="C297" s="21">
        <v>34994</v>
      </c>
      <c r="D297" s="22">
        <v>18.2</v>
      </c>
      <c r="E297" s="22">
        <v>16</v>
      </c>
      <c r="F297" s="22">
        <f t="shared" si="16"/>
        <v>17.100000000000001</v>
      </c>
      <c r="G297" s="22">
        <v>0.6</v>
      </c>
      <c r="H297" s="22">
        <v>1025.4000000000001</v>
      </c>
      <c r="I297" s="22">
        <v>1022.4</v>
      </c>
      <c r="J297" s="23">
        <v>18</v>
      </c>
      <c r="L297" s="5"/>
      <c r="M297" s="21">
        <v>35359</v>
      </c>
      <c r="N297" s="22">
        <v>21.2</v>
      </c>
      <c r="O297" s="22">
        <v>14</v>
      </c>
      <c r="P297" s="22">
        <f t="shared" si="17"/>
        <v>17.600000000000001</v>
      </c>
      <c r="Q297" s="22">
        <v>0</v>
      </c>
      <c r="R297" s="22">
        <v>1023.9</v>
      </c>
      <c r="S297" s="22">
        <v>1019.4</v>
      </c>
      <c r="T297" s="23">
        <v>22</v>
      </c>
      <c r="V297" s="5"/>
      <c r="W297" s="21">
        <v>35725</v>
      </c>
      <c r="X297" s="22">
        <v>22.4</v>
      </c>
      <c r="Y297" s="22">
        <v>19.600000000000001</v>
      </c>
      <c r="Z297" s="22">
        <v>21</v>
      </c>
      <c r="AA297" s="22">
        <v>0.2</v>
      </c>
      <c r="AB297" s="22">
        <v>1009.2</v>
      </c>
      <c r="AC297" s="22">
        <v>1006.7</v>
      </c>
      <c r="AD297" s="23">
        <v>6</v>
      </c>
      <c r="AF297" s="5"/>
      <c r="AG297" s="21">
        <v>36090</v>
      </c>
      <c r="AH297" s="22">
        <v>21.2</v>
      </c>
      <c r="AI297" s="22">
        <v>13</v>
      </c>
      <c r="AJ297" s="22">
        <v>17.100000000000001</v>
      </c>
      <c r="AK297" s="22">
        <v>0</v>
      </c>
      <c r="AL297" s="22">
        <v>1026.4000000000001</v>
      </c>
      <c r="AM297" s="22">
        <v>1025.2</v>
      </c>
      <c r="AN297" s="2">
        <v>24</v>
      </c>
      <c r="AP297" s="5"/>
      <c r="AQ297" s="21">
        <v>36455</v>
      </c>
      <c r="AR297" s="28">
        <v>22.6</v>
      </c>
      <c r="AS297" s="28">
        <v>17.399999999999999</v>
      </c>
      <c r="AT297" s="28">
        <v>20</v>
      </c>
      <c r="AU297" s="28">
        <v>0.4</v>
      </c>
      <c r="AV297" s="28">
        <v>1005.2</v>
      </c>
      <c r="AW297" s="28">
        <v>1003.4</v>
      </c>
      <c r="AX297" s="34">
        <v>28</v>
      </c>
    </row>
    <row r="298" spans="2:50" x14ac:dyDescent="0.25">
      <c r="B298" s="5"/>
      <c r="C298" s="21">
        <v>34995</v>
      </c>
      <c r="D298" s="22">
        <v>20.6</v>
      </c>
      <c r="E298" s="22">
        <v>15.8</v>
      </c>
      <c r="F298" s="22">
        <f t="shared" si="16"/>
        <v>18.200000000000003</v>
      </c>
      <c r="G298" s="22">
        <v>0</v>
      </c>
      <c r="H298" s="22">
        <v>1027.9000000000001</v>
      </c>
      <c r="I298" s="22">
        <v>1025.4000000000001</v>
      </c>
      <c r="J298" s="23">
        <v>0</v>
      </c>
      <c r="L298" s="5"/>
      <c r="M298" s="21">
        <v>35360</v>
      </c>
      <c r="N298" s="22">
        <v>23.6</v>
      </c>
      <c r="O298" s="22">
        <v>15.4</v>
      </c>
      <c r="P298" s="22">
        <f t="shared" si="17"/>
        <v>19.5</v>
      </c>
      <c r="Q298" s="22">
        <v>0</v>
      </c>
      <c r="R298" s="22">
        <v>1019.4</v>
      </c>
      <c r="S298" s="22">
        <v>1017.5</v>
      </c>
      <c r="T298" s="23">
        <v>22</v>
      </c>
      <c r="V298" s="5"/>
      <c r="W298" s="21">
        <v>35726</v>
      </c>
      <c r="X298" s="22">
        <v>22.6</v>
      </c>
      <c r="Y298" s="22">
        <v>18</v>
      </c>
      <c r="Z298" s="22">
        <v>20.3</v>
      </c>
      <c r="AA298" s="22">
        <v>6.6</v>
      </c>
      <c r="AB298" s="22">
        <v>1008.6</v>
      </c>
      <c r="AC298" s="22">
        <v>1006.3</v>
      </c>
      <c r="AD298" s="23">
        <v>26</v>
      </c>
      <c r="AF298" s="5"/>
      <c r="AG298" s="21">
        <v>36091</v>
      </c>
      <c r="AH298" s="22">
        <v>22.6</v>
      </c>
      <c r="AI298" s="22">
        <v>13.2</v>
      </c>
      <c r="AJ298" s="22">
        <v>17.899999999999999</v>
      </c>
      <c r="AK298" s="22">
        <v>0</v>
      </c>
      <c r="AL298" s="22">
        <v>1025.4000000000001</v>
      </c>
      <c r="AM298" s="22">
        <v>1021.2</v>
      </c>
      <c r="AN298" s="2">
        <v>24</v>
      </c>
      <c r="AP298" s="5"/>
      <c r="AQ298" s="21">
        <v>36456</v>
      </c>
      <c r="AR298" s="28">
        <v>23.2</v>
      </c>
      <c r="AS298" s="28">
        <v>16.600000000000001</v>
      </c>
      <c r="AT298" s="28">
        <v>19.899999999999999</v>
      </c>
      <c r="AU298" s="28">
        <v>4.2</v>
      </c>
      <c r="AV298" s="28">
        <v>1006.2</v>
      </c>
      <c r="AW298" s="28">
        <v>1003.9</v>
      </c>
      <c r="AX298" s="34">
        <v>40</v>
      </c>
    </row>
    <row r="299" spans="2:50" x14ac:dyDescent="0.25">
      <c r="B299" s="5"/>
      <c r="C299" s="21">
        <v>34996</v>
      </c>
      <c r="D299" s="22">
        <v>20.8</v>
      </c>
      <c r="E299" s="22">
        <v>14.4</v>
      </c>
      <c r="F299" s="22">
        <f t="shared" si="16"/>
        <v>17.600000000000001</v>
      </c>
      <c r="G299" s="22">
        <v>0</v>
      </c>
      <c r="H299" s="22">
        <v>1026.9000000000001</v>
      </c>
      <c r="I299" s="22">
        <v>1024.2</v>
      </c>
      <c r="J299" s="23">
        <v>10</v>
      </c>
      <c r="L299" s="5"/>
      <c r="M299" s="21">
        <v>35361</v>
      </c>
      <c r="N299" s="22">
        <v>20.2</v>
      </c>
      <c r="O299" s="22">
        <v>14.6</v>
      </c>
      <c r="P299" s="22">
        <f t="shared" si="17"/>
        <v>17.399999999999999</v>
      </c>
      <c r="Q299" s="22">
        <v>0</v>
      </c>
      <c r="R299" s="22">
        <v>1019.9</v>
      </c>
      <c r="S299" s="22">
        <v>1017.2</v>
      </c>
      <c r="T299" s="23">
        <v>18</v>
      </c>
      <c r="V299" s="5"/>
      <c r="W299" s="21">
        <v>35727</v>
      </c>
      <c r="X299" s="22">
        <v>24</v>
      </c>
      <c r="Y299" s="22">
        <v>16</v>
      </c>
      <c r="Z299" s="22">
        <v>20</v>
      </c>
      <c r="AA299" s="22">
        <v>0</v>
      </c>
      <c r="AB299" s="22">
        <v>1014.6</v>
      </c>
      <c r="AC299" s="22">
        <v>1008.6</v>
      </c>
      <c r="AD299" s="23">
        <v>24</v>
      </c>
      <c r="AF299" s="5"/>
      <c r="AG299" s="21">
        <v>36092</v>
      </c>
      <c r="AH299" s="22">
        <v>23</v>
      </c>
      <c r="AI299" s="22">
        <v>14.6</v>
      </c>
      <c r="AJ299" s="22">
        <v>18.8</v>
      </c>
      <c r="AK299" s="22">
        <v>0</v>
      </c>
      <c r="AL299" s="22">
        <v>1022.6</v>
      </c>
      <c r="AM299" s="22">
        <v>1013.2</v>
      </c>
      <c r="AN299" s="2">
        <v>18</v>
      </c>
      <c r="AP299" s="5"/>
      <c r="AQ299" s="21">
        <v>36457</v>
      </c>
      <c r="AR299" s="28">
        <v>21.2</v>
      </c>
      <c r="AS299" s="28">
        <v>17.8</v>
      </c>
      <c r="AT299" s="28">
        <v>19.5</v>
      </c>
      <c r="AU299" s="28">
        <v>3.3000000000000003</v>
      </c>
      <c r="AV299" s="28">
        <v>1003.9</v>
      </c>
      <c r="AW299" s="28">
        <v>1000</v>
      </c>
      <c r="AX299" s="34">
        <v>36</v>
      </c>
    </row>
    <row r="300" spans="2:50" x14ac:dyDescent="0.25">
      <c r="B300" s="5"/>
      <c r="C300" s="21">
        <v>34997</v>
      </c>
      <c r="D300" s="22">
        <v>22.4</v>
      </c>
      <c r="E300" s="22">
        <v>17.600000000000001</v>
      </c>
      <c r="F300" s="22">
        <f t="shared" si="16"/>
        <v>20</v>
      </c>
      <c r="G300" s="22">
        <v>0.1</v>
      </c>
      <c r="H300" s="22">
        <v>1025.2</v>
      </c>
      <c r="I300" s="22">
        <v>1023.8</v>
      </c>
      <c r="J300" s="23">
        <v>24</v>
      </c>
      <c r="L300" s="5"/>
      <c r="M300" s="21">
        <v>35362</v>
      </c>
      <c r="N300" s="22">
        <v>19.600000000000001</v>
      </c>
      <c r="O300" s="22">
        <v>17</v>
      </c>
      <c r="P300" s="22">
        <f t="shared" si="17"/>
        <v>18.3</v>
      </c>
      <c r="Q300" s="22">
        <v>0</v>
      </c>
      <c r="R300" s="22">
        <v>1021.6</v>
      </c>
      <c r="S300" s="22">
        <v>1019.6</v>
      </c>
      <c r="T300" s="23">
        <v>15</v>
      </c>
      <c r="V300" s="5"/>
      <c r="W300" s="21">
        <v>35728</v>
      </c>
      <c r="X300" s="22">
        <v>20.6</v>
      </c>
      <c r="Y300" s="22">
        <v>15.6</v>
      </c>
      <c r="Z300" s="22">
        <v>18.100000000000001</v>
      </c>
      <c r="AA300" s="22">
        <v>0</v>
      </c>
      <c r="AB300" s="22">
        <v>1019.4</v>
      </c>
      <c r="AC300" s="22">
        <v>1014.6</v>
      </c>
      <c r="AD300" s="23">
        <v>18</v>
      </c>
      <c r="AF300" s="5"/>
      <c r="AG300" s="21">
        <v>36093</v>
      </c>
      <c r="AH300" s="22">
        <v>25.6</v>
      </c>
      <c r="AI300" s="22">
        <v>18</v>
      </c>
      <c r="AJ300" s="22">
        <v>21.8</v>
      </c>
      <c r="AK300" s="22">
        <v>4.5999999999999996</v>
      </c>
      <c r="AL300" s="22">
        <v>1014.6</v>
      </c>
      <c r="AM300" s="22">
        <v>1010.6</v>
      </c>
      <c r="AN300" s="2">
        <v>42</v>
      </c>
      <c r="AP300" s="5"/>
      <c r="AQ300" s="21">
        <v>36458</v>
      </c>
      <c r="AR300" s="28">
        <v>21</v>
      </c>
      <c r="AS300" s="28">
        <v>15.8</v>
      </c>
      <c r="AT300" s="28">
        <v>18.399999999999999</v>
      </c>
      <c r="AU300" s="28">
        <v>0</v>
      </c>
      <c r="AV300" s="28">
        <v>1010.4</v>
      </c>
      <c r="AW300" s="28">
        <v>1001.2</v>
      </c>
      <c r="AX300" s="34">
        <v>27</v>
      </c>
    </row>
    <row r="301" spans="2:50" x14ac:dyDescent="0.25">
      <c r="B301" s="5"/>
      <c r="C301" s="21">
        <v>34998</v>
      </c>
      <c r="D301" s="22">
        <v>22.4</v>
      </c>
      <c r="E301" s="22">
        <v>17.600000000000001</v>
      </c>
      <c r="F301" s="22">
        <f t="shared" si="16"/>
        <v>20</v>
      </c>
      <c r="G301" s="22">
        <v>0</v>
      </c>
      <c r="H301" s="22">
        <v>1026.4000000000001</v>
      </c>
      <c r="I301" s="22">
        <v>1025.2</v>
      </c>
      <c r="J301" s="23">
        <v>20</v>
      </c>
      <c r="L301" s="5"/>
      <c r="M301" s="21">
        <v>35363</v>
      </c>
      <c r="N301" s="22">
        <v>20.2</v>
      </c>
      <c r="O301" s="22">
        <v>17</v>
      </c>
      <c r="P301" s="22">
        <f t="shared" si="17"/>
        <v>18.600000000000001</v>
      </c>
      <c r="Q301" s="22">
        <v>0</v>
      </c>
      <c r="R301" s="22">
        <v>1024.0999999999999</v>
      </c>
      <c r="S301" s="22">
        <v>1020.4</v>
      </c>
      <c r="T301" s="23">
        <v>12</v>
      </c>
      <c r="V301" s="5"/>
      <c r="W301" s="21">
        <v>35729</v>
      </c>
      <c r="X301" s="22">
        <v>19.2</v>
      </c>
      <c r="Y301" s="22">
        <v>17.2</v>
      </c>
      <c r="Z301" s="22">
        <v>18.2</v>
      </c>
      <c r="AA301" s="22">
        <v>0</v>
      </c>
      <c r="AB301" s="22">
        <v>1018.6</v>
      </c>
      <c r="AC301" s="22">
        <v>1015.9</v>
      </c>
      <c r="AD301" s="23">
        <v>8</v>
      </c>
      <c r="AF301" s="5"/>
      <c r="AG301" s="21">
        <v>36094</v>
      </c>
      <c r="AH301" s="22">
        <v>20.6</v>
      </c>
      <c r="AI301" s="22">
        <v>15.2</v>
      </c>
      <c r="AJ301" s="22">
        <v>17.899999999999999</v>
      </c>
      <c r="AK301" s="22">
        <v>0</v>
      </c>
      <c r="AL301" s="22">
        <v>1022.6</v>
      </c>
      <c r="AM301" s="22">
        <v>1014.6</v>
      </c>
      <c r="AN301" s="2">
        <v>30</v>
      </c>
      <c r="AP301" s="5"/>
      <c r="AQ301" s="21">
        <v>36459</v>
      </c>
      <c r="AR301" s="28">
        <v>19.2</v>
      </c>
      <c r="AS301" s="28">
        <v>14.6</v>
      </c>
      <c r="AT301" s="28">
        <v>16.899999999999999</v>
      </c>
      <c r="AU301" s="28">
        <v>0.30000000000000004</v>
      </c>
      <c r="AV301" s="28">
        <v>1019.9</v>
      </c>
      <c r="AW301" s="28">
        <v>1010.4</v>
      </c>
      <c r="AX301" s="34">
        <v>12</v>
      </c>
    </row>
    <row r="302" spans="2:50" x14ac:dyDescent="0.25">
      <c r="B302" s="5"/>
      <c r="C302" s="21">
        <v>34999</v>
      </c>
      <c r="D302" s="22">
        <v>23.6</v>
      </c>
      <c r="E302" s="22">
        <v>17</v>
      </c>
      <c r="F302" s="22">
        <f t="shared" si="16"/>
        <v>20.3</v>
      </c>
      <c r="G302" s="22">
        <v>0</v>
      </c>
      <c r="H302" s="22">
        <v>1026</v>
      </c>
      <c r="I302" s="22">
        <v>1021.2</v>
      </c>
      <c r="J302" s="23">
        <v>24</v>
      </c>
      <c r="L302" s="5"/>
      <c r="M302" s="21">
        <v>35364</v>
      </c>
      <c r="N302" s="22">
        <v>22.2</v>
      </c>
      <c r="O302" s="22">
        <v>14.8</v>
      </c>
      <c r="P302" s="22">
        <f t="shared" si="17"/>
        <v>18.5</v>
      </c>
      <c r="Q302" s="22">
        <v>0</v>
      </c>
      <c r="R302" s="22">
        <v>1025.5999999999999</v>
      </c>
      <c r="S302" s="22">
        <v>1023.9</v>
      </c>
      <c r="T302" s="23">
        <v>21</v>
      </c>
      <c r="V302" s="5"/>
      <c r="W302" s="21">
        <v>35730</v>
      </c>
      <c r="X302" s="22">
        <v>19</v>
      </c>
      <c r="Y302" s="22">
        <v>17</v>
      </c>
      <c r="Z302" s="22">
        <v>18</v>
      </c>
      <c r="AA302" s="22">
        <v>3.8</v>
      </c>
      <c r="AB302" s="22">
        <v>1015.9</v>
      </c>
      <c r="AC302" s="22">
        <v>1012.6</v>
      </c>
      <c r="AD302" s="23">
        <v>8</v>
      </c>
      <c r="AF302" s="5"/>
      <c r="AG302" s="21">
        <v>36095</v>
      </c>
      <c r="AH302" s="22">
        <v>20.8</v>
      </c>
      <c r="AI302" s="22">
        <v>13.2</v>
      </c>
      <c r="AJ302" s="22">
        <v>17</v>
      </c>
      <c r="AK302" s="22">
        <v>0</v>
      </c>
      <c r="AL302" s="22">
        <v>1026.5999999999999</v>
      </c>
      <c r="AM302" s="22">
        <v>1022.6</v>
      </c>
      <c r="AN302" s="2">
        <v>28</v>
      </c>
      <c r="AP302" s="5"/>
      <c r="AQ302" s="21">
        <v>36460</v>
      </c>
      <c r="AR302" s="28">
        <v>20.6</v>
      </c>
      <c r="AS302" s="28">
        <v>15</v>
      </c>
      <c r="AT302" s="28">
        <v>17.8</v>
      </c>
      <c r="AU302" s="28">
        <v>0.1</v>
      </c>
      <c r="AV302" s="28">
        <v>1021.8</v>
      </c>
      <c r="AW302" s="28">
        <v>1019.9</v>
      </c>
      <c r="AX302" s="34">
        <v>33</v>
      </c>
    </row>
    <row r="303" spans="2:50" x14ac:dyDescent="0.25">
      <c r="B303" s="5"/>
      <c r="C303" s="21">
        <v>35000</v>
      </c>
      <c r="D303" s="22">
        <v>26</v>
      </c>
      <c r="E303" s="22">
        <v>16.399999999999999</v>
      </c>
      <c r="F303" s="22">
        <f t="shared" si="16"/>
        <v>21.2</v>
      </c>
      <c r="G303" s="22">
        <v>0.2</v>
      </c>
      <c r="H303" s="22">
        <v>1024.2</v>
      </c>
      <c r="I303" s="22">
        <v>1020.6</v>
      </c>
      <c r="J303" s="23">
        <v>62</v>
      </c>
      <c r="L303" s="5"/>
      <c r="M303" s="21">
        <v>35365</v>
      </c>
      <c r="N303" s="22">
        <v>21.2</v>
      </c>
      <c r="O303" s="22">
        <v>17.399999999999999</v>
      </c>
      <c r="P303" s="22">
        <f t="shared" si="17"/>
        <v>19.299999999999997</v>
      </c>
      <c r="Q303" s="22">
        <v>0</v>
      </c>
      <c r="R303" s="22">
        <v>1025.2</v>
      </c>
      <c r="S303" s="22">
        <v>1021.9</v>
      </c>
      <c r="T303" s="23">
        <v>18</v>
      </c>
      <c r="V303" s="5"/>
      <c r="W303" s="21">
        <v>35731</v>
      </c>
      <c r="X303" s="22">
        <v>18.2</v>
      </c>
      <c r="Y303" s="22">
        <v>12.8</v>
      </c>
      <c r="Z303" s="22">
        <v>15.5</v>
      </c>
      <c r="AA303" s="22">
        <v>10.199999999999999</v>
      </c>
      <c r="AB303" s="22">
        <v>1016.6</v>
      </c>
      <c r="AC303" s="22">
        <v>1010.6</v>
      </c>
      <c r="AD303" s="23">
        <v>68</v>
      </c>
      <c r="AF303" s="5"/>
      <c r="AG303" s="21">
        <v>36096</v>
      </c>
      <c r="AH303" s="22">
        <v>23.6</v>
      </c>
      <c r="AI303" s="22">
        <v>12.8</v>
      </c>
      <c r="AJ303" s="22">
        <v>18.200000000000003</v>
      </c>
      <c r="AK303" s="22">
        <v>0</v>
      </c>
      <c r="AL303" s="22">
        <v>1024.5999999999999</v>
      </c>
      <c r="AM303" s="22">
        <v>1021.2</v>
      </c>
      <c r="AN303" s="2">
        <v>26</v>
      </c>
      <c r="AP303" s="5"/>
      <c r="AQ303" s="21">
        <v>36461</v>
      </c>
      <c r="AR303" s="28">
        <v>21</v>
      </c>
      <c r="AS303" s="28">
        <v>16</v>
      </c>
      <c r="AT303" s="28">
        <v>18.5</v>
      </c>
      <c r="AU303" s="28">
        <v>0</v>
      </c>
      <c r="AV303" s="28">
        <v>1021.4</v>
      </c>
      <c r="AW303" s="28">
        <v>1019.9</v>
      </c>
      <c r="AX303" s="34">
        <v>4</v>
      </c>
    </row>
    <row r="304" spans="2:50" x14ac:dyDescent="0.25">
      <c r="B304" s="5"/>
      <c r="C304" s="21">
        <v>35001</v>
      </c>
      <c r="D304" s="22">
        <v>25.8</v>
      </c>
      <c r="E304" s="22">
        <v>17.8</v>
      </c>
      <c r="F304" s="22">
        <f t="shared" si="16"/>
        <v>21.8</v>
      </c>
      <c r="G304" s="22">
        <v>0</v>
      </c>
      <c r="H304" s="22">
        <v>1021.2</v>
      </c>
      <c r="I304" s="22">
        <v>1018.6</v>
      </c>
      <c r="J304" s="23">
        <v>30</v>
      </c>
      <c r="L304" s="5"/>
      <c r="M304" s="21">
        <v>35366</v>
      </c>
      <c r="N304" s="22">
        <v>22</v>
      </c>
      <c r="O304" s="22">
        <v>15.4</v>
      </c>
      <c r="P304" s="22">
        <f t="shared" si="17"/>
        <v>18.7</v>
      </c>
      <c r="Q304" s="22">
        <v>0</v>
      </c>
      <c r="R304" s="22">
        <v>1021.9</v>
      </c>
      <c r="S304" s="22">
        <v>1018.2</v>
      </c>
      <c r="T304" s="23">
        <v>26</v>
      </c>
      <c r="V304" s="5"/>
      <c r="W304" s="21">
        <v>35732</v>
      </c>
      <c r="X304" s="22">
        <v>14</v>
      </c>
      <c r="Y304" s="22">
        <v>10.8</v>
      </c>
      <c r="Z304" s="22">
        <v>12.4</v>
      </c>
      <c r="AA304" s="22">
        <v>0</v>
      </c>
      <c r="AB304" s="22">
        <v>1021.2</v>
      </c>
      <c r="AC304" s="22">
        <v>1016.6</v>
      </c>
      <c r="AD304" s="23">
        <v>54</v>
      </c>
      <c r="AF304" s="5"/>
      <c r="AG304" s="21">
        <v>36097</v>
      </c>
      <c r="AH304" s="22">
        <v>22.6</v>
      </c>
      <c r="AI304" s="22">
        <v>14.2</v>
      </c>
      <c r="AJ304" s="22">
        <v>18.399999999999999</v>
      </c>
      <c r="AK304" s="22">
        <v>0</v>
      </c>
      <c r="AL304" s="22">
        <v>1023.9</v>
      </c>
      <c r="AM304" s="22">
        <v>1018.6</v>
      </c>
      <c r="AN304" s="2">
        <v>28</v>
      </c>
      <c r="AP304" s="5"/>
      <c r="AQ304" s="21">
        <v>36462</v>
      </c>
      <c r="AR304" s="28">
        <v>21.6</v>
      </c>
      <c r="AS304" s="28">
        <v>15.4</v>
      </c>
      <c r="AT304" s="28">
        <v>18.5</v>
      </c>
      <c r="AU304" s="28">
        <v>0</v>
      </c>
      <c r="AV304" s="28">
        <v>1019.9</v>
      </c>
      <c r="AW304" s="28">
        <v>1017.2</v>
      </c>
      <c r="AX304" s="34">
        <v>18</v>
      </c>
    </row>
    <row r="305" spans="2:50" x14ac:dyDescent="0.25">
      <c r="B305" s="5"/>
      <c r="C305" s="21">
        <v>35002</v>
      </c>
      <c r="D305" s="22">
        <v>20.6</v>
      </c>
      <c r="E305" s="22">
        <v>16.399999999999999</v>
      </c>
      <c r="F305" s="22">
        <f t="shared" si="16"/>
        <v>18.5</v>
      </c>
      <c r="G305" s="22">
        <v>0</v>
      </c>
      <c r="H305" s="22">
        <v>1025.2</v>
      </c>
      <c r="I305" s="22">
        <v>1021.2</v>
      </c>
      <c r="J305" s="23">
        <v>0</v>
      </c>
      <c r="L305" s="5"/>
      <c r="M305" s="21">
        <v>35367</v>
      </c>
      <c r="N305" s="22">
        <v>19.600000000000001</v>
      </c>
      <c r="O305" s="22">
        <v>14.6</v>
      </c>
      <c r="P305" s="22">
        <f t="shared" si="17"/>
        <v>17.100000000000001</v>
      </c>
      <c r="Q305" s="22">
        <v>4.5999999999999996</v>
      </c>
      <c r="R305" s="22">
        <v>1021.2</v>
      </c>
      <c r="S305" s="22">
        <v>1017.2</v>
      </c>
      <c r="T305" s="23">
        <v>22</v>
      </c>
      <c r="V305" s="5"/>
      <c r="W305" s="21">
        <v>35733</v>
      </c>
      <c r="X305" s="22">
        <v>16.600000000000001</v>
      </c>
      <c r="Y305" s="22">
        <v>7.2</v>
      </c>
      <c r="Z305" s="22">
        <v>11.9</v>
      </c>
      <c r="AA305" s="22">
        <v>0</v>
      </c>
      <c r="AB305" s="22">
        <v>1021.2</v>
      </c>
      <c r="AC305" s="22">
        <v>1017.2</v>
      </c>
      <c r="AD305" s="23">
        <v>24</v>
      </c>
      <c r="AF305" s="5"/>
      <c r="AG305" s="21">
        <v>36098</v>
      </c>
      <c r="AH305" s="22">
        <v>20.2</v>
      </c>
      <c r="AI305" s="22">
        <v>14</v>
      </c>
      <c r="AJ305" s="22">
        <v>17.100000000000001</v>
      </c>
      <c r="AK305" s="22">
        <v>0</v>
      </c>
      <c r="AL305" s="22">
        <v>1024.3</v>
      </c>
      <c r="AM305" s="22">
        <v>1020.6</v>
      </c>
      <c r="AN305" s="2">
        <v>32</v>
      </c>
      <c r="AP305" s="5"/>
      <c r="AQ305" s="21">
        <v>36463</v>
      </c>
      <c r="AR305" s="28">
        <v>25</v>
      </c>
      <c r="AS305" s="28">
        <v>17.399999999999999</v>
      </c>
      <c r="AT305" s="28">
        <v>21.2</v>
      </c>
      <c r="AU305" s="28">
        <v>0</v>
      </c>
      <c r="AV305" s="28">
        <v>1018.6</v>
      </c>
      <c r="AW305" s="28">
        <v>1014.6</v>
      </c>
      <c r="AX305" s="34">
        <v>36</v>
      </c>
    </row>
    <row r="306" spans="2:50" x14ac:dyDescent="0.25">
      <c r="B306" s="5"/>
      <c r="C306" s="24">
        <v>35003</v>
      </c>
      <c r="D306" s="25">
        <v>20</v>
      </c>
      <c r="E306" s="25">
        <v>14.6</v>
      </c>
      <c r="F306" s="25">
        <f t="shared" si="16"/>
        <v>17.3</v>
      </c>
      <c r="G306" s="25">
        <v>0</v>
      </c>
      <c r="H306" s="25">
        <v>1027.5</v>
      </c>
      <c r="I306" s="25">
        <v>1025</v>
      </c>
      <c r="J306" s="26">
        <v>21</v>
      </c>
      <c r="L306" s="5"/>
      <c r="M306" s="21">
        <v>35368</v>
      </c>
      <c r="N306" s="22">
        <v>20</v>
      </c>
      <c r="O306" s="22">
        <v>11.8</v>
      </c>
      <c r="P306" s="22">
        <f t="shared" si="17"/>
        <v>15.9</v>
      </c>
      <c r="Q306" s="22">
        <v>0</v>
      </c>
      <c r="R306" s="22">
        <v>1025.2</v>
      </c>
      <c r="S306" s="22">
        <v>1021.2</v>
      </c>
      <c r="T306" s="23">
        <v>21</v>
      </c>
      <c r="V306" s="5"/>
      <c r="W306" s="24">
        <v>35734</v>
      </c>
      <c r="X306" s="25">
        <v>17.2</v>
      </c>
      <c r="Y306" s="25">
        <v>8.1999999999999993</v>
      </c>
      <c r="Z306" s="25">
        <v>12.7</v>
      </c>
      <c r="AA306" s="25">
        <v>0</v>
      </c>
      <c r="AB306" s="25">
        <v>1020.2</v>
      </c>
      <c r="AC306" s="25">
        <v>1018.3</v>
      </c>
      <c r="AD306" s="26">
        <v>18</v>
      </c>
      <c r="AF306" s="5"/>
      <c r="AG306" s="24">
        <v>36099</v>
      </c>
      <c r="AH306" s="25">
        <v>19.8</v>
      </c>
      <c r="AI306" s="25">
        <v>13.6</v>
      </c>
      <c r="AJ306" s="25">
        <v>16.7</v>
      </c>
      <c r="AK306" s="25">
        <v>0</v>
      </c>
      <c r="AL306" s="25">
        <v>1020.6</v>
      </c>
      <c r="AM306" s="25">
        <v>1013.2</v>
      </c>
      <c r="AN306" s="35">
        <v>21</v>
      </c>
      <c r="AP306" s="5"/>
      <c r="AQ306" s="24">
        <v>36464</v>
      </c>
      <c r="AR306" s="25">
        <v>23.6</v>
      </c>
      <c r="AS306" s="25">
        <v>15.6</v>
      </c>
      <c r="AT306" s="25">
        <v>19.600000000000001</v>
      </c>
      <c r="AU306" s="25">
        <v>0</v>
      </c>
      <c r="AV306" s="25">
        <v>1022.6</v>
      </c>
      <c r="AW306" s="25">
        <v>1018.6</v>
      </c>
      <c r="AX306" s="35">
        <v>21</v>
      </c>
    </row>
    <row r="307" spans="2:50" x14ac:dyDescent="0.25">
      <c r="B307" s="5" t="s">
        <v>15</v>
      </c>
      <c r="C307" s="21">
        <v>35004</v>
      </c>
      <c r="D307" s="22">
        <v>23.2</v>
      </c>
      <c r="E307" s="22">
        <v>16</v>
      </c>
      <c r="F307" s="22">
        <f t="shared" si="16"/>
        <v>19.600000000000001</v>
      </c>
      <c r="G307" s="22">
        <v>0</v>
      </c>
      <c r="H307" s="22">
        <v>1025</v>
      </c>
      <c r="I307" s="22">
        <v>1015.9</v>
      </c>
      <c r="J307" s="23">
        <v>24</v>
      </c>
      <c r="L307" s="5"/>
      <c r="M307" s="24">
        <v>35369</v>
      </c>
      <c r="N307" s="25">
        <v>20.8</v>
      </c>
      <c r="O307" s="25">
        <v>11.6</v>
      </c>
      <c r="P307" s="25">
        <f t="shared" si="17"/>
        <v>16.2</v>
      </c>
      <c r="Q307" s="25">
        <v>0</v>
      </c>
      <c r="R307" s="25">
        <v>1026.5999999999999</v>
      </c>
      <c r="S307" s="25">
        <v>1024.8</v>
      </c>
      <c r="T307" s="26">
        <v>26</v>
      </c>
      <c r="V307" s="5" t="s">
        <v>15</v>
      </c>
      <c r="W307" s="21">
        <v>35735</v>
      </c>
      <c r="X307" s="22">
        <v>17</v>
      </c>
      <c r="Y307" s="22">
        <v>10.4</v>
      </c>
      <c r="Z307" s="22">
        <v>13.7</v>
      </c>
      <c r="AA307" s="22">
        <v>0.4</v>
      </c>
      <c r="AB307" s="22">
        <v>1018.3</v>
      </c>
      <c r="AC307" s="22">
        <v>1014.8</v>
      </c>
      <c r="AD307" s="23">
        <v>6</v>
      </c>
      <c r="AF307" s="5" t="s">
        <v>15</v>
      </c>
      <c r="AG307" s="21">
        <v>36100</v>
      </c>
      <c r="AH307" s="22">
        <v>21.2</v>
      </c>
      <c r="AI307" s="22">
        <v>13.4</v>
      </c>
      <c r="AJ307" s="22">
        <v>17.3</v>
      </c>
      <c r="AK307" s="22">
        <v>0</v>
      </c>
      <c r="AL307" s="22">
        <v>1013.2</v>
      </c>
      <c r="AM307" s="22">
        <v>1010.6</v>
      </c>
      <c r="AN307" s="2">
        <v>22</v>
      </c>
      <c r="AP307" s="5" t="s">
        <v>15</v>
      </c>
      <c r="AQ307" s="21">
        <v>36465</v>
      </c>
      <c r="AR307" s="28">
        <v>22.4</v>
      </c>
      <c r="AS307" s="28">
        <v>14.4</v>
      </c>
      <c r="AT307" s="28">
        <v>18.399999999999999</v>
      </c>
      <c r="AU307" s="28">
        <v>0</v>
      </c>
      <c r="AV307" s="28">
        <v>1022</v>
      </c>
      <c r="AW307" s="28">
        <v>1020.6</v>
      </c>
      <c r="AX307" s="34">
        <v>18</v>
      </c>
    </row>
    <row r="308" spans="2:50" x14ac:dyDescent="0.25">
      <c r="B308" s="5"/>
      <c r="C308" s="21">
        <v>35005</v>
      </c>
      <c r="D308" s="22">
        <v>21.4</v>
      </c>
      <c r="E308" s="22">
        <v>15</v>
      </c>
      <c r="F308" s="22">
        <f t="shared" si="16"/>
        <v>18.2</v>
      </c>
      <c r="G308" s="22">
        <v>0</v>
      </c>
      <c r="H308" s="22">
        <v>1015.9</v>
      </c>
      <c r="I308" s="22">
        <v>1011.9</v>
      </c>
      <c r="J308" s="23">
        <v>22</v>
      </c>
      <c r="L308" s="5" t="s">
        <v>15</v>
      </c>
      <c r="M308" s="21">
        <v>35370</v>
      </c>
      <c r="N308" s="22">
        <v>18.600000000000001</v>
      </c>
      <c r="O308" s="22">
        <v>9.6</v>
      </c>
      <c r="P308" s="22">
        <f t="shared" si="17"/>
        <v>14.100000000000001</v>
      </c>
      <c r="Q308" s="22">
        <v>0</v>
      </c>
      <c r="R308" s="22">
        <v>1027.9000000000001</v>
      </c>
      <c r="S308" s="22">
        <v>1026</v>
      </c>
      <c r="T308" s="23">
        <v>30</v>
      </c>
      <c r="V308" s="5"/>
      <c r="W308" s="21">
        <v>35736</v>
      </c>
      <c r="X308" s="22">
        <v>19.2</v>
      </c>
      <c r="Y308" s="22">
        <v>13</v>
      </c>
      <c r="Z308" s="22">
        <v>16.100000000000001</v>
      </c>
      <c r="AA308" s="22">
        <v>0.2</v>
      </c>
      <c r="AB308" s="22">
        <v>1014.8</v>
      </c>
      <c r="AC308" s="22">
        <v>1010.4</v>
      </c>
      <c r="AD308" s="23">
        <v>12</v>
      </c>
      <c r="AF308" s="5"/>
      <c r="AG308" s="21">
        <v>36101</v>
      </c>
      <c r="AH308" s="22">
        <v>22.2</v>
      </c>
      <c r="AI308" s="22">
        <v>12.4</v>
      </c>
      <c r="AJ308" s="22">
        <v>17.3</v>
      </c>
      <c r="AK308" s="22">
        <v>0</v>
      </c>
      <c r="AL308" s="22">
        <v>1012.6</v>
      </c>
      <c r="AM308" s="22">
        <v>1007.9</v>
      </c>
      <c r="AN308" s="2">
        <v>20</v>
      </c>
      <c r="AP308" s="5"/>
      <c r="AQ308" s="21">
        <v>36466</v>
      </c>
      <c r="AR308" s="28">
        <v>20.6</v>
      </c>
      <c r="AS308" s="28">
        <v>16.600000000000001</v>
      </c>
      <c r="AT308" s="28">
        <v>18.600000000000001</v>
      </c>
      <c r="AU308" s="28">
        <v>13.2</v>
      </c>
      <c r="AV308" s="28">
        <v>1020.6</v>
      </c>
      <c r="AW308" s="28">
        <v>1018.6</v>
      </c>
      <c r="AX308" s="34">
        <v>20</v>
      </c>
    </row>
    <row r="309" spans="2:50" x14ac:dyDescent="0.25">
      <c r="B309" s="5"/>
      <c r="C309" s="21">
        <v>35006</v>
      </c>
      <c r="D309" s="22">
        <v>22.2</v>
      </c>
      <c r="E309" s="22">
        <v>11.2</v>
      </c>
      <c r="F309" s="22">
        <f t="shared" si="16"/>
        <v>16.7</v>
      </c>
      <c r="G309" s="22">
        <v>0</v>
      </c>
      <c r="H309" s="22">
        <v>1018.2</v>
      </c>
      <c r="I309" s="22">
        <v>1015</v>
      </c>
      <c r="J309" s="23">
        <v>30</v>
      </c>
      <c r="L309" s="5"/>
      <c r="M309" s="21">
        <v>35371</v>
      </c>
      <c r="N309" s="22">
        <v>19</v>
      </c>
      <c r="O309" s="22">
        <v>11</v>
      </c>
      <c r="P309" s="22">
        <f t="shared" si="17"/>
        <v>15</v>
      </c>
      <c r="Q309" s="22">
        <v>0</v>
      </c>
      <c r="R309" s="22">
        <v>1027.9000000000001</v>
      </c>
      <c r="S309" s="22">
        <v>1025.5</v>
      </c>
      <c r="T309" s="23">
        <v>22</v>
      </c>
      <c r="V309" s="5"/>
      <c r="W309" s="21">
        <v>35737</v>
      </c>
      <c r="X309" s="22">
        <v>19.600000000000001</v>
      </c>
      <c r="Y309" s="22">
        <v>14.8</v>
      </c>
      <c r="Z309" s="22">
        <v>17.2</v>
      </c>
      <c r="AA309" s="22">
        <v>14.4</v>
      </c>
      <c r="AB309" s="22">
        <v>1010.4</v>
      </c>
      <c r="AC309" s="22">
        <v>1004.8</v>
      </c>
      <c r="AD309" s="23">
        <v>26</v>
      </c>
      <c r="AF309" s="5"/>
      <c r="AG309" s="21">
        <v>36102</v>
      </c>
      <c r="AH309" s="22">
        <v>24.6</v>
      </c>
      <c r="AI309" s="22">
        <v>15.2</v>
      </c>
      <c r="AJ309" s="22">
        <v>19.899999999999999</v>
      </c>
      <c r="AK309" s="22">
        <v>0</v>
      </c>
      <c r="AL309" s="22">
        <v>1007.9</v>
      </c>
      <c r="AM309" s="22">
        <v>1004.8</v>
      </c>
      <c r="AN309" s="2">
        <v>36</v>
      </c>
      <c r="AP309" s="5"/>
      <c r="AQ309" s="21">
        <v>36467</v>
      </c>
      <c r="AR309" s="28">
        <v>15.6</v>
      </c>
      <c r="AS309" s="28">
        <v>11.8</v>
      </c>
      <c r="AT309" s="28">
        <v>13.7</v>
      </c>
      <c r="AU309" s="28">
        <v>10.8</v>
      </c>
      <c r="AV309" s="28">
        <v>1023.9</v>
      </c>
      <c r="AW309" s="28">
        <v>1019.6</v>
      </c>
      <c r="AX309" s="34">
        <v>23</v>
      </c>
    </row>
    <row r="310" spans="2:50" x14ac:dyDescent="0.25">
      <c r="B310" s="5"/>
      <c r="C310" s="21">
        <v>35007</v>
      </c>
      <c r="D310" s="22">
        <v>18.399999999999999</v>
      </c>
      <c r="E310" s="22">
        <v>10.199999999999999</v>
      </c>
      <c r="F310" s="22">
        <f t="shared" si="16"/>
        <v>14.299999999999999</v>
      </c>
      <c r="G310" s="22">
        <v>0</v>
      </c>
      <c r="H310" s="22">
        <v>1023.2</v>
      </c>
      <c r="I310" s="22">
        <v>1018.2</v>
      </c>
      <c r="J310" s="23">
        <v>24</v>
      </c>
      <c r="L310" s="5"/>
      <c r="M310" s="21">
        <v>35372</v>
      </c>
      <c r="N310" s="22">
        <v>20.2</v>
      </c>
      <c r="O310" s="22">
        <v>12.2</v>
      </c>
      <c r="P310" s="22">
        <f t="shared" si="17"/>
        <v>16.2</v>
      </c>
      <c r="Q310" s="22">
        <v>0</v>
      </c>
      <c r="R310" s="22">
        <v>1025.5</v>
      </c>
      <c r="S310" s="22">
        <v>1023.9</v>
      </c>
      <c r="T310" s="23">
        <v>18</v>
      </c>
      <c r="V310" s="5"/>
      <c r="W310" s="21">
        <v>35738</v>
      </c>
      <c r="X310" s="22">
        <v>22.6</v>
      </c>
      <c r="Y310" s="22">
        <v>15.4</v>
      </c>
      <c r="Z310" s="22">
        <v>19</v>
      </c>
      <c r="AA310" s="22">
        <v>0.4</v>
      </c>
      <c r="AB310" s="22">
        <v>1007.9</v>
      </c>
      <c r="AC310" s="22">
        <v>1003.9</v>
      </c>
      <c r="AD310" s="23">
        <v>14</v>
      </c>
      <c r="AF310" s="5"/>
      <c r="AG310" s="21">
        <v>36103</v>
      </c>
      <c r="AH310" s="22">
        <v>18.600000000000001</v>
      </c>
      <c r="AI310" s="22">
        <v>12.8</v>
      </c>
      <c r="AJ310" s="22">
        <v>15.700000000000001</v>
      </c>
      <c r="AK310" s="22">
        <v>1.5</v>
      </c>
      <c r="AL310" s="22">
        <v>1013.2</v>
      </c>
      <c r="AM310" s="22">
        <v>1003.9</v>
      </c>
      <c r="AN310" s="2">
        <v>32</v>
      </c>
      <c r="AP310" s="5"/>
      <c r="AQ310" s="21">
        <v>36468</v>
      </c>
      <c r="AR310" s="28">
        <v>17.8</v>
      </c>
      <c r="AS310" s="28">
        <v>9.6</v>
      </c>
      <c r="AT310" s="28">
        <v>13.7</v>
      </c>
      <c r="AU310" s="28">
        <v>0</v>
      </c>
      <c r="AV310" s="28">
        <v>1019.6</v>
      </c>
      <c r="AW310" s="28">
        <v>1015.9</v>
      </c>
      <c r="AX310" s="34">
        <v>22</v>
      </c>
    </row>
    <row r="311" spans="2:50" x14ac:dyDescent="0.25">
      <c r="B311" s="5"/>
      <c r="C311" s="21">
        <v>35008</v>
      </c>
      <c r="D311" s="22">
        <v>13.6</v>
      </c>
      <c r="E311" s="22">
        <v>10.8</v>
      </c>
      <c r="F311" s="22">
        <f t="shared" si="16"/>
        <v>12.2</v>
      </c>
      <c r="G311" s="22">
        <v>0</v>
      </c>
      <c r="H311" s="22">
        <v>1028</v>
      </c>
      <c r="I311" s="22">
        <v>1023.2</v>
      </c>
      <c r="J311" s="23">
        <v>18</v>
      </c>
      <c r="L311" s="5"/>
      <c r="M311" s="21">
        <v>35373</v>
      </c>
      <c r="N311" s="22">
        <v>20</v>
      </c>
      <c r="O311" s="22">
        <v>14.2</v>
      </c>
      <c r="P311" s="22">
        <f t="shared" si="17"/>
        <v>17.100000000000001</v>
      </c>
      <c r="Q311" s="22">
        <v>0.4</v>
      </c>
      <c r="R311" s="22">
        <v>1023.9</v>
      </c>
      <c r="S311" s="22">
        <v>1015.9</v>
      </c>
      <c r="T311" s="23">
        <v>26</v>
      </c>
      <c r="V311" s="5"/>
      <c r="W311" s="21">
        <v>35739</v>
      </c>
      <c r="X311" s="22">
        <v>21.6</v>
      </c>
      <c r="Y311" s="22">
        <v>17</v>
      </c>
      <c r="Z311" s="22">
        <v>19.3</v>
      </c>
      <c r="AA311" s="22">
        <v>4.8</v>
      </c>
      <c r="AB311" s="22">
        <v>1007.9</v>
      </c>
      <c r="AC311" s="22">
        <v>997.2</v>
      </c>
      <c r="AD311" s="23">
        <v>20</v>
      </c>
      <c r="AF311" s="5"/>
      <c r="AG311" s="21">
        <v>36104</v>
      </c>
      <c r="AH311" s="22">
        <v>16</v>
      </c>
      <c r="AI311" s="22">
        <v>10.199999999999999</v>
      </c>
      <c r="AJ311" s="22">
        <v>13.1</v>
      </c>
      <c r="AK311" s="22">
        <v>0</v>
      </c>
      <c r="AL311" s="22">
        <v>1021.2</v>
      </c>
      <c r="AM311" s="22">
        <v>1013.2</v>
      </c>
      <c r="AN311" s="2">
        <v>21</v>
      </c>
      <c r="AP311" s="5"/>
      <c r="AQ311" s="21">
        <v>36469</v>
      </c>
      <c r="AR311" s="28">
        <v>18.600000000000001</v>
      </c>
      <c r="AS311" s="28">
        <v>8.6</v>
      </c>
      <c r="AT311" s="28">
        <v>13.600000000000001</v>
      </c>
      <c r="AU311" s="28">
        <v>0</v>
      </c>
      <c r="AV311" s="28">
        <v>1016.6</v>
      </c>
      <c r="AW311" s="28">
        <v>1014.3</v>
      </c>
      <c r="AX311" s="34">
        <v>23</v>
      </c>
    </row>
    <row r="312" spans="2:50" x14ac:dyDescent="0.25">
      <c r="B312" s="5"/>
      <c r="C312" s="21">
        <v>35009</v>
      </c>
      <c r="D312" s="22">
        <v>16.2</v>
      </c>
      <c r="E312" s="22">
        <v>6.4</v>
      </c>
      <c r="F312" s="22">
        <f t="shared" si="16"/>
        <v>11.3</v>
      </c>
      <c r="G312" s="22">
        <v>0</v>
      </c>
      <c r="H312" s="22">
        <v>1031</v>
      </c>
      <c r="I312" s="22">
        <v>1028</v>
      </c>
      <c r="J312" s="23">
        <v>18</v>
      </c>
      <c r="L312" s="5"/>
      <c r="M312" s="21">
        <v>35374</v>
      </c>
      <c r="N312" s="22">
        <v>17.2</v>
      </c>
      <c r="O312" s="22">
        <v>12.2</v>
      </c>
      <c r="P312" s="22">
        <f t="shared" si="17"/>
        <v>14.7</v>
      </c>
      <c r="Q312" s="22">
        <v>0.1</v>
      </c>
      <c r="R312" s="22">
        <v>1022.6</v>
      </c>
      <c r="S312" s="22">
        <v>1013.2</v>
      </c>
      <c r="T312" s="23">
        <v>18</v>
      </c>
      <c r="V312" s="5"/>
      <c r="W312" s="21">
        <v>35740</v>
      </c>
      <c r="X312" s="22">
        <v>22.2</v>
      </c>
      <c r="Y312" s="22">
        <v>14.4</v>
      </c>
      <c r="Z312" s="22">
        <v>18.3</v>
      </c>
      <c r="AA312" s="22">
        <v>0</v>
      </c>
      <c r="AB312" s="22">
        <v>1000</v>
      </c>
      <c r="AC312" s="22">
        <v>990.6</v>
      </c>
      <c r="AD312" s="23">
        <v>72</v>
      </c>
      <c r="AF312" s="5"/>
      <c r="AG312" s="21">
        <v>36105</v>
      </c>
      <c r="AH312" s="22">
        <v>17.399999999999999</v>
      </c>
      <c r="AI312" s="22">
        <v>8.6</v>
      </c>
      <c r="AJ312" s="22">
        <v>13</v>
      </c>
      <c r="AK312" s="22">
        <v>0</v>
      </c>
      <c r="AL312" s="22">
        <v>1025.2</v>
      </c>
      <c r="AM312" s="22">
        <v>1021.2</v>
      </c>
      <c r="AN312" s="2">
        <v>22</v>
      </c>
      <c r="AP312" s="5"/>
      <c r="AQ312" s="21">
        <v>36470</v>
      </c>
      <c r="AR312" s="28">
        <v>19.600000000000001</v>
      </c>
      <c r="AS312" s="28">
        <v>11</v>
      </c>
      <c r="AT312" s="28">
        <v>15.3</v>
      </c>
      <c r="AU312" s="28">
        <v>0</v>
      </c>
      <c r="AV312" s="28">
        <v>1014.3</v>
      </c>
      <c r="AW312" s="28">
        <v>1011.9</v>
      </c>
      <c r="AX312" s="34">
        <v>30</v>
      </c>
    </row>
    <row r="313" spans="2:50" x14ac:dyDescent="0.25">
      <c r="B313" s="5"/>
      <c r="C313" s="21">
        <v>35010</v>
      </c>
      <c r="D313" s="22">
        <v>23</v>
      </c>
      <c r="E313" s="22">
        <v>11.2</v>
      </c>
      <c r="F313" s="22">
        <f t="shared" si="16"/>
        <v>17.100000000000001</v>
      </c>
      <c r="G313" s="22">
        <v>0</v>
      </c>
      <c r="H313" s="22">
        <v>1029.2</v>
      </c>
      <c r="I313" s="22">
        <v>1023.9</v>
      </c>
      <c r="J313" s="23">
        <v>30</v>
      </c>
      <c r="L313" s="5"/>
      <c r="M313" s="21">
        <v>35375</v>
      </c>
      <c r="N313" s="22">
        <v>18</v>
      </c>
      <c r="O313" s="22">
        <v>10</v>
      </c>
      <c r="P313" s="22">
        <f t="shared" si="17"/>
        <v>14</v>
      </c>
      <c r="Q313" s="22">
        <v>0</v>
      </c>
      <c r="R313" s="22">
        <v>1024.5999999999999</v>
      </c>
      <c r="S313" s="22">
        <v>1022.6</v>
      </c>
      <c r="T313" s="23">
        <v>36</v>
      </c>
      <c r="V313" s="5"/>
      <c r="W313" s="21">
        <v>35741</v>
      </c>
      <c r="X313" s="22">
        <v>19.600000000000001</v>
      </c>
      <c r="Y313" s="22">
        <v>11.2</v>
      </c>
      <c r="Z313" s="22">
        <v>15.4</v>
      </c>
      <c r="AA313" s="22">
        <v>0</v>
      </c>
      <c r="AB313" s="22">
        <v>1004.2</v>
      </c>
      <c r="AC313" s="22">
        <v>1000</v>
      </c>
      <c r="AD313" s="23">
        <v>22</v>
      </c>
      <c r="AF313" s="5"/>
      <c r="AG313" s="21">
        <v>36106</v>
      </c>
      <c r="AH313" s="22">
        <v>18.600000000000001</v>
      </c>
      <c r="AI313" s="22">
        <v>6.8</v>
      </c>
      <c r="AJ313" s="22">
        <v>12.700000000000001</v>
      </c>
      <c r="AK313" s="22">
        <v>0</v>
      </c>
      <c r="AL313" s="22">
        <v>1025.2</v>
      </c>
      <c r="AM313" s="22">
        <v>1023.5</v>
      </c>
      <c r="AN313" s="2">
        <v>18</v>
      </c>
      <c r="AP313" s="5"/>
      <c r="AQ313" s="21">
        <v>36471</v>
      </c>
      <c r="AR313" s="28">
        <v>20</v>
      </c>
      <c r="AS313" s="28">
        <v>8.8000000000000007</v>
      </c>
      <c r="AT313" s="28">
        <v>14.4</v>
      </c>
      <c r="AU313" s="28">
        <v>0</v>
      </c>
      <c r="AV313" s="28">
        <v>1018.6</v>
      </c>
      <c r="AW313" s="28">
        <v>1013.6</v>
      </c>
      <c r="AX313" s="34">
        <v>26</v>
      </c>
    </row>
    <row r="314" spans="2:50" x14ac:dyDescent="0.25">
      <c r="B314" s="5"/>
      <c r="C314" s="21">
        <v>35011</v>
      </c>
      <c r="D314" s="22">
        <v>20</v>
      </c>
      <c r="E314" s="22">
        <v>10.8</v>
      </c>
      <c r="F314" s="22">
        <f t="shared" si="16"/>
        <v>15.4</v>
      </c>
      <c r="G314" s="22">
        <v>0</v>
      </c>
      <c r="H314" s="22">
        <v>1023.9</v>
      </c>
      <c r="I314" s="22">
        <v>1020.8</v>
      </c>
      <c r="J314" s="23">
        <v>18</v>
      </c>
      <c r="L314" s="5"/>
      <c r="M314" s="21">
        <v>35376</v>
      </c>
      <c r="N314" s="22">
        <v>20.6</v>
      </c>
      <c r="O314" s="22">
        <v>9.8000000000000007</v>
      </c>
      <c r="P314" s="22">
        <f t="shared" si="17"/>
        <v>15.200000000000001</v>
      </c>
      <c r="Q314" s="22">
        <v>0</v>
      </c>
      <c r="R314" s="22">
        <v>1024.2</v>
      </c>
      <c r="S314" s="22">
        <v>1020.6</v>
      </c>
      <c r="T314" s="23">
        <v>30</v>
      </c>
      <c r="V314" s="5"/>
      <c r="W314" s="21">
        <v>35742</v>
      </c>
      <c r="X314" s="22">
        <v>20</v>
      </c>
      <c r="Y314" s="22">
        <v>13.6</v>
      </c>
      <c r="Z314" s="22">
        <v>16.8</v>
      </c>
      <c r="AA314" s="22">
        <v>0</v>
      </c>
      <c r="AB314" s="22">
        <v>1009.2</v>
      </c>
      <c r="AC314" s="22">
        <v>1004.2</v>
      </c>
      <c r="AD314" s="23">
        <v>42</v>
      </c>
      <c r="AF314" s="5"/>
      <c r="AG314" s="21">
        <v>36107</v>
      </c>
      <c r="AH314" s="22">
        <v>18.2</v>
      </c>
      <c r="AI314" s="22">
        <v>8.4</v>
      </c>
      <c r="AJ314" s="22">
        <v>13.3</v>
      </c>
      <c r="AK314" s="22">
        <v>0</v>
      </c>
      <c r="AL314" s="22">
        <v>1027.9000000000001</v>
      </c>
      <c r="AM314" s="22">
        <v>1024.5999999999999</v>
      </c>
      <c r="AN314" s="2">
        <v>21</v>
      </c>
      <c r="AP314" s="5"/>
      <c r="AQ314" s="21">
        <v>36472</v>
      </c>
      <c r="AR314" s="28">
        <v>18.600000000000001</v>
      </c>
      <c r="AS314" s="28">
        <v>8.4</v>
      </c>
      <c r="AT314" s="28">
        <v>13.5</v>
      </c>
      <c r="AU314" s="28">
        <v>0</v>
      </c>
      <c r="AV314" s="28">
        <v>1020.6</v>
      </c>
      <c r="AW314" s="28">
        <v>1018.6</v>
      </c>
      <c r="AX314" s="34">
        <v>34</v>
      </c>
    </row>
    <row r="315" spans="2:50" x14ac:dyDescent="0.25">
      <c r="B315" s="5"/>
      <c r="C315" s="21">
        <v>35012</v>
      </c>
      <c r="D315" s="22">
        <v>17.2</v>
      </c>
      <c r="E315" s="22">
        <v>13.8</v>
      </c>
      <c r="F315" s="22">
        <f t="shared" si="16"/>
        <v>15.5</v>
      </c>
      <c r="G315" s="22">
        <v>0</v>
      </c>
      <c r="H315" s="22">
        <v>1020.8</v>
      </c>
      <c r="I315" s="22">
        <v>1018.4</v>
      </c>
      <c r="J315" s="23">
        <v>12</v>
      </c>
      <c r="L315" s="5"/>
      <c r="M315" s="21">
        <v>35377</v>
      </c>
      <c r="N315" s="22">
        <v>17.600000000000001</v>
      </c>
      <c r="O315" s="22">
        <v>12.2</v>
      </c>
      <c r="P315" s="22">
        <f t="shared" si="17"/>
        <v>14.9</v>
      </c>
      <c r="Q315" s="22">
        <v>0.1</v>
      </c>
      <c r="R315" s="22">
        <v>1029.2</v>
      </c>
      <c r="S315" s="22">
        <v>1024.2</v>
      </c>
      <c r="T315" s="23">
        <v>21</v>
      </c>
      <c r="V315" s="5"/>
      <c r="W315" s="21">
        <v>35743</v>
      </c>
      <c r="X315" s="22">
        <v>19.8</v>
      </c>
      <c r="Y315" s="22">
        <v>16.2</v>
      </c>
      <c r="Z315" s="22">
        <v>18</v>
      </c>
      <c r="AA315" s="22">
        <v>0</v>
      </c>
      <c r="AB315" s="22">
        <v>1010.6</v>
      </c>
      <c r="AC315" s="22">
        <v>1006</v>
      </c>
      <c r="AD315" s="23">
        <v>54</v>
      </c>
      <c r="AF315" s="5"/>
      <c r="AG315" s="21">
        <v>36108</v>
      </c>
      <c r="AH315" s="22">
        <v>20.2</v>
      </c>
      <c r="AI315" s="22">
        <v>11.2</v>
      </c>
      <c r="AJ315" s="22">
        <v>15.7</v>
      </c>
      <c r="AK315" s="22">
        <v>0</v>
      </c>
      <c r="AL315" s="22">
        <v>1025.2</v>
      </c>
      <c r="AM315" s="22">
        <v>1019.9</v>
      </c>
      <c r="AN315" s="2">
        <v>26</v>
      </c>
      <c r="AP315" s="5"/>
      <c r="AQ315" s="21">
        <v>36473</v>
      </c>
      <c r="AR315" s="28">
        <v>18.399999999999999</v>
      </c>
      <c r="AS315" s="28">
        <v>8.6</v>
      </c>
      <c r="AT315" s="28">
        <v>13.5</v>
      </c>
      <c r="AU315" s="28">
        <v>0</v>
      </c>
      <c r="AV315" s="28">
        <v>1021.8</v>
      </c>
      <c r="AW315" s="28">
        <v>1019.9</v>
      </c>
      <c r="AX315" s="34">
        <v>30</v>
      </c>
    </row>
    <row r="316" spans="2:50" x14ac:dyDescent="0.25">
      <c r="B316" s="5"/>
      <c r="C316" s="21">
        <v>35013</v>
      </c>
      <c r="D316" s="22">
        <v>19.2</v>
      </c>
      <c r="E316" s="22">
        <v>14.6</v>
      </c>
      <c r="F316" s="22">
        <f t="shared" si="16"/>
        <v>16.899999999999999</v>
      </c>
      <c r="G316" s="22">
        <v>0.6</v>
      </c>
      <c r="H316" s="22">
        <v>1018.4</v>
      </c>
      <c r="I316" s="22">
        <v>1013.2</v>
      </c>
      <c r="J316" s="23">
        <v>22</v>
      </c>
      <c r="L316" s="5"/>
      <c r="M316" s="21">
        <v>35378</v>
      </c>
      <c r="N316" s="22">
        <v>17</v>
      </c>
      <c r="O316" s="22">
        <v>14.8</v>
      </c>
      <c r="P316" s="22">
        <f t="shared" si="17"/>
        <v>15.9</v>
      </c>
      <c r="Q316" s="22">
        <v>3.6</v>
      </c>
      <c r="R316" s="22">
        <v>1028.4000000000001</v>
      </c>
      <c r="S316" s="22">
        <v>1023.9</v>
      </c>
      <c r="T316" s="23">
        <v>0</v>
      </c>
      <c r="V316" s="5"/>
      <c r="W316" s="21">
        <v>35744</v>
      </c>
      <c r="X316" s="22">
        <v>20</v>
      </c>
      <c r="Y316" s="22">
        <v>13</v>
      </c>
      <c r="Z316" s="22">
        <v>16.5</v>
      </c>
      <c r="AA316" s="22">
        <v>0</v>
      </c>
      <c r="AB316" s="22">
        <v>1010.6</v>
      </c>
      <c r="AC316" s="22">
        <v>1006.6</v>
      </c>
      <c r="AD316" s="23">
        <v>42</v>
      </c>
      <c r="AF316" s="5"/>
      <c r="AG316" s="21">
        <v>36109</v>
      </c>
      <c r="AH316" s="22">
        <v>22</v>
      </c>
      <c r="AI316" s="22">
        <v>12.2</v>
      </c>
      <c r="AJ316" s="22">
        <v>17.100000000000001</v>
      </c>
      <c r="AK316" s="22">
        <v>0</v>
      </c>
      <c r="AL316" s="22">
        <v>1019.9</v>
      </c>
      <c r="AM316" s="22">
        <v>1017.2</v>
      </c>
      <c r="AN316" s="2">
        <v>18</v>
      </c>
      <c r="AP316" s="5"/>
      <c r="AQ316" s="21">
        <v>36474</v>
      </c>
      <c r="AR316" s="28">
        <v>17</v>
      </c>
      <c r="AS316" s="28">
        <v>7.8</v>
      </c>
      <c r="AT316" s="28">
        <v>12.4</v>
      </c>
      <c r="AU316" s="28">
        <v>0</v>
      </c>
      <c r="AV316" s="28">
        <v>1021.2</v>
      </c>
      <c r="AW316" s="28">
        <v>1018.6</v>
      </c>
      <c r="AX316" s="34">
        <v>26</v>
      </c>
    </row>
    <row r="317" spans="2:50" x14ac:dyDescent="0.25">
      <c r="B317" s="5"/>
      <c r="C317" s="21">
        <v>35014</v>
      </c>
      <c r="D317" s="22">
        <v>20.2</v>
      </c>
      <c r="E317" s="22">
        <v>17</v>
      </c>
      <c r="F317" s="22">
        <f t="shared" si="16"/>
        <v>18.600000000000001</v>
      </c>
      <c r="G317" s="22">
        <v>0.1</v>
      </c>
      <c r="H317" s="22">
        <v>1013.2</v>
      </c>
      <c r="I317" s="22">
        <v>1011</v>
      </c>
      <c r="J317" s="23">
        <v>30</v>
      </c>
      <c r="L317" s="5"/>
      <c r="M317" s="21">
        <v>35379</v>
      </c>
      <c r="N317" s="22">
        <v>20.2</v>
      </c>
      <c r="O317" s="22">
        <v>14.2</v>
      </c>
      <c r="P317" s="22">
        <f t="shared" si="17"/>
        <v>17.2</v>
      </c>
      <c r="Q317" s="22">
        <v>0.4</v>
      </c>
      <c r="R317" s="22">
        <v>1023.9</v>
      </c>
      <c r="S317" s="22">
        <v>1009.2</v>
      </c>
      <c r="T317" s="23">
        <v>32</v>
      </c>
      <c r="V317" s="5"/>
      <c r="W317" s="21">
        <v>35745</v>
      </c>
      <c r="X317" s="22">
        <v>20.2</v>
      </c>
      <c r="Y317" s="22">
        <v>12.4</v>
      </c>
      <c r="Z317" s="22">
        <v>16.3</v>
      </c>
      <c r="AA317" s="22">
        <v>4.2</v>
      </c>
      <c r="AB317" s="22">
        <v>1006.6</v>
      </c>
      <c r="AC317" s="22">
        <v>999.9</v>
      </c>
      <c r="AD317" s="23">
        <v>54</v>
      </c>
      <c r="AF317" s="5"/>
      <c r="AG317" s="21">
        <v>36110</v>
      </c>
      <c r="AH317" s="22">
        <v>18.399999999999999</v>
      </c>
      <c r="AI317" s="22">
        <v>11</v>
      </c>
      <c r="AJ317" s="22">
        <v>14.7</v>
      </c>
      <c r="AK317" s="22">
        <v>0</v>
      </c>
      <c r="AL317" s="22">
        <v>1018.6</v>
      </c>
      <c r="AM317" s="22">
        <v>1014.6</v>
      </c>
      <c r="AN317" s="2">
        <v>22</v>
      </c>
      <c r="AP317" s="5"/>
      <c r="AQ317" s="21">
        <v>36475</v>
      </c>
      <c r="AR317" s="28">
        <v>15</v>
      </c>
      <c r="AS317" s="28">
        <v>9.8000000000000007</v>
      </c>
      <c r="AT317" s="28">
        <v>12.4</v>
      </c>
      <c r="AU317" s="28">
        <v>8.6999999999999993</v>
      </c>
      <c r="AV317" s="28">
        <v>1018.6</v>
      </c>
      <c r="AW317" s="28">
        <v>1015.9</v>
      </c>
      <c r="AX317" s="34">
        <v>30</v>
      </c>
    </row>
    <row r="318" spans="2:50" x14ac:dyDescent="0.25">
      <c r="B318" s="5"/>
      <c r="C318" s="21">
        <v>35015</v>
      </c>
      <c r="D318" s="22">
        <v>20</v>
      </c>
      <c r="E318" s="22">
        <v>13.8</v>
      </c>
      <c r="F318" s="22">
        <f t="shared" si="16"/>
        <v>16.899999999999999</v>
      </c>
      <c r="G318" s="22">
        <v>0.1</v>
      </c>
      <c r="H318" s="22">
        <v>1018.6</v>
      </c>
      <c r="I318" s="22">
        <v>1011.2</v>
      </c>
      <c r="J318" s="23">
        <v>42</v>
      </c>
      <c r="L318" s="5"/>
      <c r="M318" s="21">
        <v>35380</v>
      </c>
      <c r="N318" s="22">
        <v>18.600000000000001</v>
      </c>
      <c r="O318" s="22">
        <v>14.2</v>
      </c>
      <c r="P318" s="22">
        <f t="shared" si="17"/>
        <v>16.399999999999999</v>
      </c>
      <c r="Q318" s="22">
        <v>22.4</v>
      </c>
      <c r="R318" s="22">
        <v>1009.2</v>
      </c>
      <c r="S318" s="22">
        <v>999.9</v>
      </c>
      <c r="T318" s="23">
        <v>54</v>
      </c>
      <c r="V318" s="5"/>
      <c r="W318" s="21">
        <v>35746</v>
      </c>
      <c r="X318" s="22">
        <v>19.8</v>
      </c>
      <c r="Y318" s="22">
        <v>8.8000000000000007</v>
      </c>
      <c r="Z318" s="22">
        <v>14.3</v>
      </c>
      <c r="AA318" s="22">
        <v>0</v>
      </c>
      <c r="AB318" s="22">
        <v>1009.2</v>
      </c>
      <c r="AC318" s="22">
        <v>1001.2</v>
      </c>
      <c r="AD318" s="23">
        <v>32</v>
      </c>
      <c r="AF318" s="5"/>
      <c r="AG318" s="21">
        <v>36111</v>
      </c>
      <c r="AH318" s="22">
        <v>19.2</v>
      </c>
      <c r="AI318" s="22">
        <v>9</v>
      </c>
      <c r="AJ318" s="22">
        <v>14.1</v>
      </c>
      <c r="AK318" s="22">
        <v>0</v>
      </c>
      <c r="AL318" s="22">
        <v>1015.6</v>
      </c>
      <c r="AM318" s="22">
        <v>1012.6</v>
      </c>
      <c r="AN318" s="2">
        <v>18</v>
      </c>
      <c r="AP318" s="5"/>
      <c r="AQ318" s="21">
        <v>36476</v>
      </c>
      <c r="AR318" s="28">
        <v>18.8</v>
      </c>
      <c r="AS318" s="28">
        <v>11.4</v>
      </c>
      <c r="AT318" s="28">
        <v>15.100000000000001</v>
      </c>
      <c r="AU318" s="28">
        <v>19.3</v>
      </c>
      <c r="AV318" s="28">
        <v>1015.9</v>
      </c>
      <c r="AW318" s="28">
        <v>1009.2</v>
      </c>
      <c r="AX318" s="34">
        <v>50</v>
      </c>
    </row>
    <row r="319" spans="2:50" x14ac:dyDescent="0.25">
      <c r="B319" s="5"/>
      <c r="C319" s="21">
        <v>35016</v>
      </c>
      <c r="D319" s="22">
        <v>19.2</v>
      </c>
      <c r="E319" s="22">
        <v>11.6</v>
      </c>
      <c r="F319" s="22">
        <f t="shared" si="16"/>
        <v>15.399999999999999</v>
      </c>
      <c r="G319" s="22">
        <v>0</v>
      </c>
      <c r="H319" s="22">
        <v>1023</v>
      </c>
      <c r="I319" s="22">
        <v>1018.6</v>
      </c>
      <c r="J319" s="23">
        <v>50</v>
      </c>
      <c r="L319" s="5"/>
      <c r="M319" s="21">
        <v>35381</v>
      </c>
      <c r="N319" s="22">
        <v>19.399999999999999</v>
      </c>
      <c r="O319" s="22">
        <v>14.1</v>
      </c>
      <c r="P319" s="22">
        <f t="shared" si="17"/>
        <v>16.75</v>
      </c>
      <c r="Q319" s="22">
        <v>18.2</v>
      </c>
      <c r="R319" s="22">
        <v>1003.9</v>
      </c>
      <c r="S319" s="22">
        <v>998.6</v>
      </c>
      <c r="T319" s="23">
        <v>36</v>
      </c>
      <c r="V319" s="5"/>
      <c r="W319" s="21">
        <v>35747</v>
      </c>
      <c r="X319" s="22">
        <v>15.2</v>
      </c>
      <c r="Y319" s="22">
        <v>7.4</v>
      </c>
      <c r="Z319" s="22">
        <v>11.3</v>
      </c>
      <c r="AA319" s="22">
        <v>0</v>
      </c>
      <c r="AB319" s="22">
        <v>1009.2</v>
      </c>
      <c r="AC319" s="22">
        <v>1005.2</v>
      </c>
      <c r="AD319" s="23">
        <v>24</v>
      </c>
      <c r="AF319" s="5"/>
      <c r="AG319" s="21">
        <v>36112</v>
      </c>
      <c r="AH319" s="22">
        <v>17.8</v>
      </c>
      <c r="AI319" s="22">
        <v>11.4</v>
      </c>
      <c r="AJ319" s="22">
        <v>14.600000000000001</v>
      </c>
      <c r="AK319" s="22">
        <v>0</v>
      </c>
      <c r="AL319" s="22">
        <v>1015.9</v>
      </c>
      <c r="AM319" s="22">
        <v>1014.6</v>
      </c>
      <c r="AN319" s="2">
        <v>18</v>
      </c>
      <c r="AP319" s="5"/>
      <c r="AQ319" s="21">
        <v>36477</v>
      </c>
      <c r="AR319" s="28">
        <v>15.6</v>
      </c>
      <c r="AS319" s="28">
        <v>10.199999999999999</v>
      </c>
      <c r="AT319" s="28">
        <v>12.899999999999999</v>
      </c>
      <c r="AU319" s="28">
        <v>0.4</v>
      </c>
      <c r="AV319" s="28">
        <v>1009.2</v>
      </c>
      <c r="AW319" s="28">
        <v>1006.6</v>
      </c>
      <c r="AX319" s="34">
        <v>42</v>
      </c>
    </row>
    <row r="320" spans="2:50" x14ac:dyDescent="0.25">
      <c r="B320" s="5"/>
      <c r="C320" s="21">
        <v>35017</v>
      </c>
      <c r="D320" s="22">
        <v>18.600000000000001</v>
      </c>
      <c r="E320" s="22">
        <v>9.6</v>
      </c>
      <c r="F320" s="22">
        <f t="shared" si="16"/>
        <v>14.100000000000001</v>
      </c>
      <c r="G320" s="22">
        <v>0</v>
      </c>
      <c r="H320" s="22">
        <v>1023.8</v>
      </c>
      <c r="I320" s="22">
        <v>1019.9</v>
      </c>
      <c r="J320" s="23">
        <v>27</v>
      </c>
      <c r="L320" s="5"/>
      <c r="M320" s="21">
        <v>35382</v>
      </c>
      <c r="N320" s="22">
        <v>16.600000000000001</v>
      </c>
      <c r="O320" s="22">
        <v>12.2</v>
      </c>
      <c r="P320" s="22">
        <f t="shared" si="17"/>
        <v>14.4</v>
      </c>
      <c r="Q320" s="22">
        <v>23.6</v>
      </c>
      <c r="R320" s="22">
        <v>1010.6</v>
      </c>
      <c r="S320" s="22">
        <v>1003.9</v>
      </c>
      <c r="T320" s="23">
        <v>20</v>
      </c>
      <c r="V320" s="5"/>
      <c r="W320" s="21">
        <v>35748</v>
      </c>
      <c r="X320" s="22">
        <v>18</v>
      </c>
      <c r="Y320" s="22">
        <v>8</v>
      </c>
      <c r="Z320" s="22">
        <v>13</v>
      </c>
      <c r="AA320" s="22">
        <v>0</v>
      </c>
      <c r="AB320" s="22">
        <v>1015.9</v>
      </c>
      <c r="AC320" s="22">
        <v>1007.9</v>
      </c>
      <c r="AD320" s="23">
        <v>26</v>
      </c>
      <c r="AF320" s="5"/>
      <c r="AG320" s="21">
        <v>36113</v>
      </c>
      <c r="AH320" s="22">
        <v>19.8</v>
      </c>
      <c r="AI320" s="22">
        <v>9.6</v>
      </c>
      <c r="AJ320" s="22">
        <v>14.7</v>
      </c>
      <c r="AK320" s="22">
        <v>0.1</v>
      </c>
      <c r="AL320" s="22">
        <v>1015</v>
      </c>
      <c r="AM320" s="22">
        <v>1011.9</v>
      </c>
      <c r="AN320" s="2">
        <v>18</v>
      </c>
      <c r="AP320" s="5"/>
      <c r="AQ320" s="21">
        <v>36478</v>
      </c>
      <c r="AR320" s="28">
        <v>13.2</v>
      </c>
      <c r="AS320" s="28">
        <v>8</v>
      </c>
      <c r="AT320" s="28">
        <v>10.6</v>
      </c>
      <c r="AU320" s="28">
        <v>0</v>
      </c>
      <c r="AV320" s="28">
        <v>1009.2</v>
      </c>
      <c r="AW320" s="28">
        <v>1005.9</v>
      </c>
      <c r="AX320" s="34">
        <v>30</v>
      </c>
    </row>
    <row r="321" spans="2:50" x14ac:dyDescent="0.25">
      <c r="B321" s="5"/>
      <c r="C321" s="21">
        <v>35018</v>
      </c>
      <c r="D321" s="22">
        <v>21.6</v>
      </c>
      <c r="E321" s="22">
        <v>10.8</v>
      </c>
      <c r="F321" s="22">
        <f t="shared" si="16"/>
        <v>16.200000000000003</v>
      </c>
      <c r="G321" s="22">
        <v>0.1</v>
      </c>
      <c r="H321" s="22">
        <v>1019.9</v>
      </c>
      <c r="I321" s="22">
        <v>1014.6</v>
      </c>
      <c r="J321" s="23">
        <v>26</v>
      </c>
      <c r="L321" s="5"/>
      <c r="M321" s="21">
        <v>35383</v>
      </c>
      <c r="N321" s="22">
        <v>15</v>
      </c>
      <c r="O321" s="22">
        <v>9.8000000000000007</v>
      </c>
      <c r="P321" s="22">
        <f t="shared" si="17"/>
        <v>12.4</v>
      </c>
      <c r="Q321" s="22">
        <v>26</v>
      </c>
      <c r="R321" s="22">
        <v>1013.2</v>
      </c>
      <c r="S321" s="22">
        <v>1010.6</v>
      </c>
      <c r="T321" s="23">
        <v>22</v>
      </c>
      <c r="V321" s="5"/>
      <c r="W321" s="21">
        <v>35749</v>
      </c>
      <c r="X321" s="22">
        <v>17.600000000000001</v>
      </c>
      <c r="Y321" s="22">
        <v>10</v>
      </c>
      <c r="Z321" s="22">
        <v>13.8</v>
      </c>
      <c r="AA321" s="22">
        <v>0</v>
      </c>
      <c r="AB321" s="22">
        <v>1018.6</v>
      </c>
      <c r="AC321" s="22">
        <v>1015.9</v>
      </c>
      <c r="AD321" s="23">
        <v>26</v>
      </c>
      <c r="AF321" s="5"/>
      <c r="AG321" s="21">
        <v>36114</v>
      </c>
      <c r="AH321" s="22">
        <v>15.8</v>
      </c>
      <c r="AI321" s="22">
        <v>10.6</v>
      </c>
      <c r="AJ321" s="22">
        <v>13.2</v>
      </c>
      <c r="AK321" s="22">
        <v>0.4</v>
      </c>
      <c r="AL321" s="22">
        <v>1018.6</v>
      </c>
      <c r="AM321" s="22">
        <v>1013.2</v>
      </c>
      <c r="AN321" s="2">
        <v>26</v>
      </c>
      <c r="AP321" s="5"/>
      <c r="AQ321" s="21">
        <v>36479</v>
      </c>
      <c r="AR321" s="28">
        <v>15</v>
      </c>
      <c r="AS321" s="28">
        <v>6.8</v>
      </c>
      <c r="AT321" s="28">
        <v>10.9</v>
      </c>
      <c r="AU321" s="28">
        <v>0.1</v>
      </c>
      <c r="AV321" s="28">
        <v>1009.2</v>
      </c>
      <c r="AW321" s="28">
        <v>1005.2</v>
      </c>
      <c r="AX321" s="34">
        <v>18</v>
      </c>
    </row>
    <row r="322" spans="2:50" x14ac:dyDescent="0.25">
      <c r="B322" s="5"/>
      <c r="C322" s="21">
        <v>35019</v>
      </c>
      <c r="D322" s="22">
        <v>23.2</v>
      </c>
      <c r="E322" s="22">
        <v>16</v>
      </c>
      <c r="F322" s="22">
        <f t="shared" si="16"/>
        <v>19.600000000000001</v>
      </c>
      <c r="G322" s="22">
        <v>0.1</v>
      </c>
      <c r="H322" s="22">
        <v>1014.6</v>
      </c>
      <c r="I322" s="22">
        <v>1011.2</v>
      </c>
      <c r="J322" s="23">
        <v>42</v>
      </c>
      <c r="L322" s="5"/>
      <c r="M322" s="21">
        <v>35384</v>
      </c>
      <c r="N322" s="22">
        <v>10.199999999999999</v>
      </c>
      <c r="O322" s="22">
        <v>5.2</v>
      </c>
      <c r="P322" s="22">
        <f t="shared" si="17"/>
        <v>7.6999999999999993</v>
      </c>
      <c r="Q322" s="22">
        <v>10.4</v>
      </c>
      <c r="R322" s="22">
        <v>1015.9</v>
      </c>
      <c r="S322" s="22">
        <v>1012.6</v>
      </c>
      <c r="T322" s="23">
        <v>32</v>
      </c>
      <c r="V322" s="5"/>
      <c r="W322" s="21">
        <v>35750</v>
      </c>
      <c r="X322" s="22">
        <v>21</v>
      </c>
      <c r="Y322" s="22">
        <v>10.199999999999999</v>
      </c>
      <c r="Z322" s="22">
        <v>15.6</v>
      </c>
      <c r="AA322" s="22">
        <v>0</v>
      </c>
      <c r="AB322" s="22">
        <v>1018</v>
      </c>
      <c r="AC322" s="22">
        <v>1013.6</v>
      </c>
      <c r="AD322" s="23">
        <v>28</v>
      </c>
      <c r="AF322" s="5"/>
      <c r="AG322" s="21">
        <v>36115</v>
      </c>
      <c r="AH322" s="22">
        <v>13.8</v>
      </c>
      <c r="AI322" s="22">
        <v>8.8000000000000007</v>
      </c>
      <c r="AJ322" s="22">
        <v>11.3</v>
      </c>
      <c r="AK322" s="22">
        <v>0.1</v>
      </c>
      <c r="AL322" s="22">
        <v>1021</v>
      </c>
      <c r="AM322" s="22">
        <v>1018.6</v>
      </c>
      <c r="AN322" s="2">
        <v>22</v>
      </c>
      <c r="AP322" s="5"/>
      <c r="AQ322" s="21">
        <v>36480</v>
      </c>
      <c r="AR322" s="28">
        <v>11.6</v>
      </c>
      <c r="AS322" s="28">
        <v>5.4</v>
      </c>
      <c r="AT322" s="28">
        <v>8.5</v>
      </c>
      <c r="AU322" s="28">
        <v>0.1</v>
      </c>
      <c r="AV322" s="28">
        <v>1017.2</v>
      </c>
      <c r="AW322" s="28">
        <v>1009.2</v>
      </c>
      <c r="AX322" s="34">
        <v>21</v>
      </c>
    </row>
    <row r="323" spans="2:50" x14ac:dyDescent="0.25">
      <c r="B323" s="5"/>
      <c r="C323" s="21">
        <v>35020</v>
      </c>
      <c r="D323" s="22">
        <v>22.6</v>
      </c>
      <c r="E323" s="22">
        <v>16.2</v>
      </c>
      <c r="F323" s="22">
        <f t="shared" si="16"/>
        <v>19.399999999999999</v>
      </c>
      <c r="G323" s="22">
        <v>0.1</v>
      </c>
      <c r="H323" s="22">
        <v>1020.9</v>
      </c>
      <c r="I323" s="22">
        <v>1013.2</v>
      </c>
      <c r="J323" s="23">
        <v>54</v>
      </c>
      <c r="L323" s="5"/>
      <c r="M323" s="21">
        <v>35385</v>
      </c>
      <c r="N323" s="22">
        <v>14.2</v>
      </c>
      <c r="O323" s="22">
        <v>6.6</v>
      </c>
      <c r="P323" s="22">
        <f t="shared" si="17"/>
        <v>10.399999999999999</v>
      </c>
      <c r="Q323" s="22">
        <v>3.4</v>
      </c>
      <c r="R323" s="22">
        <v>1015.9</v>
      </c>
      <c r="S323" s="22">
        <v>1009.2</v>
      </c>
      <c r="T323" s="23">
        <v>36</v>
      </c>
      <c r="V323" s="5"/>
      <c r="W323" s="21">
        <v>35751</v>
      </c>
      <c r="X323" s="22">
        <v>19.600000000000001</v>
      </c>
      <c r="Y323" s="22">
        <v>10.6</v>
      </c>
      <c r="Z323" s="22">
        <v>15.1</v>
      </c>
      <c r="AA323" s="22">
        <v>0</v>
      </c>
      <c r="AB323" s="22">
        <v>1013.6</v>
      </c>
      <c r="AC323" s="22">
        <v>1010.2</v>
      </c>
      <c r="AD323" s="23">
        <v>30</v>
      </c>
      <c r="AF323" s="5"/>
      <c r="AG323" s="21">
        <v>36116</v>
      </c>
      <c r="AH323" s="22">
        <v>14.6</v>
      </c>
      <c r="AI323" s="22">
        <v>9.6</v>
      </c>
      <c r="AJ323" s="22">
        <v>12.1</v>
      </c>
      <c r="AK323" s="22">
        <v>0</v>
      </c>
      <c r="AL323" s="22">
        <v>1021.4</v>
      </c>
      <c r="AM323" s="22">
        <v>1017.2</v>
      </c>
      <c r="AN323" s="2">
        <v>18</v>
      </c>
      <c r="AP323" s="5"/>
      <c r="AQ323" s="21">
        <v>36481</v>
      </c>
      <c r="AR323" s="28">
        <v>14.2</v>
      </c>
      <c r="AS323" s="28">
        <v>4.2</v>
      </c>
      <c r="AT323" s="28">
        <v>9.1999999999999993</v>
      </c>
      <c r="AU323" s="28">
        <v>0</v>
      </c>
      <c r="AV323" s="28">
        <v>1017.5</v>
      </c>
      <c r="AW323" s="28">
        <v>1015.9</v>
      </c>
      <c r="AX323" s="34">
        <v>24</v>
      </c>
    </row>
    <row r="324" spans="2:50" x14ac:dyDescent="0.25">
      <c r="B324" s="5"/>
      <c r="C324" s="21">
        <v>35021</v>
      </c>
      <c r="D324" s="22">
        <v>17.399999999999999</v>
      </c>
      <c r="E324" s="22">
        <v>9.4</v>
      </c>
      <c r="F324" s="22">
        <f t="shared" ref="F324:F367" si="18">(D324+E324)/2</f>
        <v>13.399999999999999</v>
      </c>
      <c r="G324" s="22">
        <v>1.6</v>
      </c>
      <c r="H324" s="22">
        <v>1027.2</v>
      </c>
      <c r="I324" s="22">
        <v>1020.9</v>
      </c>
      <c r="J324" s="23">
        <v>18</v>
      </c>
      <c r="L324" s="5"/>
      <c r="M324" s="21">
        <v>35386</v>
      </c>
      <c r="N324" s="22">
        <v>12.6</v>
      </c>
      <c r="O324" s="22">
        <v>6.4</v>
      </c>
      <c r="P324" s="22">
        <f t="shared" ref="P324:P368" si="19">(N324+O324)/2</f>
        <v>9.5</v>
      </c>
      <c r="Q324" s="22">
        <v>21</v>
      </c>
      <c r="R324" s="22">
        <v>1009.2</v>
      </c>
      <c r="S324" s="22">
        <v>1003.9</v>
      </c>
      <c r="T324" s="23">
        <v>85</v>
      </c>
      <c r="V324" s="5"/>
      <c r="W324" s="21">
        <v>35752</v>
      </c>
      <c r="X324" s="22">
        <v>18.2</v>
      </c>
      <c r="Y324" s="22">
        <v>14.2</v>
      </c>
      <c r="Z324" s="22">
        <v>16.2</v>
      </c>
      <c r="AA324" s="22">
        <v>0.3</v>
      </c>
      <c r="AB324" s="22">
        <v>1010.2</v>
      </c>
      <c r="AC324" s="22">
        <v>1004.8</v>
      </c>
      <c r="AD324" s="23">
        <v>7</v>
      </c>
      <c r="AF324" s="5"/>
      <c r="AG324" s="21">
        <v>36117</v>
      </c>
      <c r="AH324" s="22">
        <v>14.6</v>
      </c>
      <c r="AI324" s="22">
        <v>8.6</v>
      </c>
      <c r="AJ324" s="22">
        <v>11.6</v>
      </c>
      <c r="AK324" s="22">
        <v>0.4</v>
      </c>
      <c r="AL324" s="22">
        <v>1017.4</v>
      </c>
      <c r="AM324" s="22">
        <v>1014.6</v>
      </c>
      <c r="AN324" s="2">
        <v>30</v>
      </c>
      <c r="AP324" s="5"/>
      <c r="AQ324" s="21">
        <v>36482</v>
      </c>
      <c r="AR324" s="28">
        <v>15</v>
      </c>
      <c r="AS324" s="28">
        <v>8</v>
      </c>
      <c r="AT324" s="28">
        <v>11.5</v>
      </c>
      <c r="AU324" s="28">
        <v>0</v>
      </c>
      <c r="AV324" s="28">
        <v>1018.6</v>
      </c>
      <c r="AW324" s="28">
        <v>1003.9</v>
      </c>
      <c r="AX324" s="34">
        <v>54</v>
      </c>
    </row>
    <row r="325" spans="2:50" x14ac:dyDescent="0.25">
      <c r="B325" s="5"/>
      <c r="C325" s="21">
        <v>35022</v>
      </c>
      <c r="D325" s="22">
        <v>14.6</v>
      </c>
      <c r="E325" s="22">
        <v>8.6</v>
      </c>
      <c r="F325" s="22">
        <f t="shared" si="18"/>
        <v>11.6</v>
      </c>
      <c r="G325" s="22">
        <v>0</v>
      </c>
      <c r="H325" s="22">
        <v>1030.5999999999999</v>
      </c>
      <c r="I325" s="22">
        <v>1027.2</v>
      </c>
      <c r="J325" s="23">
        <v>0</v>
      </c>
      <c r="L325" s="5"/>
      <c r="M325" s="21">
        <v>35387</v>
      </c>
      <c r="N325" s="22">
        <v>14.6</v>
      </c>
      <c r="O325" s="22">
        <v>6</v>
      </c>
      <c r="P325" s="22">
        <f t="shared" si="19"/>
        <v>10.3</v>
      </c>
      <c r="Q325" s="22">
        <v>3.2</v>
      </c>
      <c r="R325" s="22">
        <v>1011.9</v>
      </c>
      <c r="S325" s="22">
        <v>1004.6</v>
      </c>
      <c r="T325" s="23">
        <v>51</v>
      </c>
      <c r="V325" s="5"/>
      <c r="W325" s="21">
        <v>35753</v>
      </c>
      <c r="X325" s="22">
        <v>19.600000000000001</v>
      </c>
      <c r="Y325" s="22">
        <v>14.6</v>
      </c>
      <c r="Z325" s="22">
        <v>17.100000000000001</v>
      </c>
      <c r="AA325" s="22">
        <v>0</v>
      </c>
      <c r="AB325" s="22">
        <v>1005.2</v>
      </c>
      <c r="AC325" s="22">
        <v>1002</v>
      </c>
      <c r="AD325" s="23">
        <v>18</v>
      </c>
      <c r="AF325" s="5"/>
      <c r="AG325" s="21">
        <v>36118</v>
      </c>
      <c r="AH325" s="22">
        <v>14.8</v>
      </c>
      <c r="AI325" s="22">
        <v>7.4</v>
      </c>
      <c r="AJ325" s="22">
        <v>11.100000000000001</v>
      </c>
      <c r="AK325" s="22">
        <v>0</v>
      </c>
      <c r="AL325" s="22">
        <v>1019.3</v>
      </c>
      <c r="AM325" s="22">
        <v>1017.4</v>
      </c>
      <c r="AN325" s="2">
        <v>22</v>
      </c>
      <c r="AP325" s="5"/>
      <c r="AQ325" s="21">
        <v>36483</v>
      </c>
      <c r="AR325" s="28">
        <v>14.6</v>
      </c>
      <c r="AS325" s="28">
        <v>6.6</v>
      </c>
      <c r="AT325" s="28">
        <v>10.6</v>
      </c>
      <c r="AU325" s="28">
        <v>1.8</v>
      </c>
      <c r="AV325" s="28">
        <v>1009.2</v>
      </c>
      <c r="AW325" s="28">
        <v>1002.6</v>
      </c>
      <c r="AX325" s="34">
        <v>79</v>
      </c>
    </row>
    <row r="326" spans="2:50" x14ac:dyDescent="0.25">
      <c r="B326" s="5"/>
      <c r="C326" s="21">
        <v>35023</v>
      </c>
      <c r="D326" s="22">
        <v>17</v>
      </c>
      <c r="E326" s="22">
        <v>10</v>
      </c>
      <c r="F326" s="22">
        <f t="shared" si="18"/>
        <v>13.5</v>
      </c>
      <c r="G326" s="22">
        <v>0</v>
      </c>
      <c r="H326" s="22">
        <v>1029.2</v>
      </c>
      <c r="I326" s="22">
        <v>1025.2</v>
      </c>
      <c r="J326" s="23">
        <v>18</v>
      </c>
      <c r="L326" s="5"/>
      <c r="M326" s="21">
        <v>35388</v>
      </c>
      <c r="N326" s="22">
        <v>14.8</v>
      </c>
      <c r="O326" s="22">
        <v>4.5999999999999996</v>
      </c>
      <c r="P326" s="22">
        <f t="shared" si="19"/>
        <v>9.6999999999999993</v>
      </c>
      <c r="Q326" s="22">
        <v>0.1</v>
      </c>
      <c r="R326" s="22">
        <v>1013.2</v>
      </c>
      <c r="S326" s="22">
        <v>1002.6</v>
      </c>
      <c r="T326" s="23">
        <v>42</v>
      </c>
      <c r="V326" s="5"/>
      <c r="W326" s="21">
        <v>35754</v>
      </c>
      <c r="X326" s="22">
        <v>20.2</v>
      </c>
      <c r="Y326" s="22">
        <v>12.2</v>
      </c>
      <c r="Z326" s="22">
        <v>16.2</v>
      </c>
      <c r="AA326" s="22">
        <v>0.4</v>
      </c>
      <c r="AB326" s="22">
        <v>1010.6</v>
      </c>
      <c r="AC326" s="22">
        <v>1005.2</v>
      </c>
      <c r="AD326" s="23">
        <v>42</v>
      </c>
      <c r="AF326" s="5"/>
      <c r="AG326" s="21">
        <v>36119</v>
      </c>
      <c r="AH326" s="22">
        <v>15</v>
      </c>
      <c r="AI326" s="22">
        <v>5</v>
      </c>
      <c r="AJ326" s="22">
        <v>10</v>
      </c>
      <c r="AK326" s="22">
        <v>0</v>
      </c>
      <c r="AL326" s="22">
        <v>1021.2</v>
      </c>
      <c r="AM326" s="22">
        <v>1019.3</v>
      </c>
      <c r="AN326" s="2">
        <v>26</v>
      </c>
      <c r="AP326" s="5"/>
      <c r="AQ326" s="21">
        <v>36484</v>
      </c>
      <c r="AR326" s="28">
        <v>9.6</v>
      </c>
      <c r="AS326" s="28">
        <v>2.4</v>
      </c>
      <c r="AT326" s="28">
        <v>6</v>
      </c>
      <c r="AU326" s="28">
        <v>0.2</v>
      </c>
      <c r="AV326" s="28">
        <v>1007.9</v>
      </c>
      <c r="AW326" s="28">
        <v>1005.7</v>
      </c>
      <c r="AX326" s="34">
        <v>24</v>
      </c>
    </row>
    <row r="327" spans="2:50" x14ac:dyDescent="0.25">
      <c r="B327" s="5"/>
      <c r="C327" s="21">
        <v>35024</v>
      </c>
      <c r="D327" s="22">
        <v>16.2</v>
      </c>
      <c r="E327" s="22">
        <v>9.6</v>
      </c>
      <c r="F327" s="22">
        <f t="shared" si="18"/>
        <v>12.899999999999999</v>
      </c>
      <c r="G327" s="22">
        <v>4.5999999999999996</v>
      </c>
      <c r="H327" s="22">
        <v>1029.2</v>
      </c>
      <c r="I327" s="22">
        <v>1024.2</v>
      </c>
      <c r="J327" s="23">
        <v>24</v>
      </c>
      <c r="L327" s="5"/>
      <c r="M327" s="21">
        <v>35389</v>
      </c>
      <c r="N327" s="22">
        <v>16.600000000000001</v>
      </c>
      <c r="O327" s="22">
        <v>10.199999999999999</v>
      </c>
      <c r="P327" s="22">
        <f t="shared" si="19"/>
        <v>13.4</v>
      </c>
      <c r="Q327" s="22">
        <v>0</v>
      </c>
      <c r="R327" s="22">
        <v>1010.6</v>
      </c>
      <c r="S327" s="22">
        <v>1002.6</v>
      </c>
      <c r="T327" s="23">
        <v>75</v>
      </c>
      <c r="V327" s="5"/>
      <c r="W327" s="21">
        <v>35755</v>
      </c>
      <c r="X327" s="22">
        <v>16.2</v>
      </c>
      <c r="Y327" s="22">
        <v>12.4</v>
      </c>
      <c r="Z327" s="22">
        <v>14.3</v>
      </c>
      <c r="AA327" s="22">
        <v>0.1</v>
      </c>
      <c r="AB327" s="22">
        <v>1010.6</v>
      </c>
      <c r="AC327" s="22">
        <v>1006</v>
      </c>
      <c r="AD327" s="23">
        <v>18</v>
      </c>
      <c r="AF327" s="5"/>
      <c r="AG327" s="21">
        <v>36120</v>
      </c>
      <c r="AH327" s="22">
        <v>12.2</v>
      </c>
      <c r="AI327" s="22">
        <v>5.2</v>
      </c>
      <c r="AJ327" s="22">
        <v>8.6999999999999993</v>
      </c>
      <c r="AK327" s="22">
        <v>0</v>
      </c>
      <c r="AL327" s="22">
        <v>1022.2</v>
      </c>
      <c r="AM327" s="22">
        <v>1020.6</v>
      </c>
      <c r="AN327" s="2">
        <v>26</v>
      </c>
      <c r="AP327" s="5"/>
      <c r="AQ327" s="21">
        <v>36485</v>
      </c>
      <c r="AR327" s="28">
        <v>5.2</v>
      </c>
      <c r="AS327" s="28">
        <v>2</v>
      </c>
      <c r="AT327" s="28">
        <v>3.6</v>
      </c>
      <c r="AU327" s="28">
        <v>5.2</v>
      </c>
      <c r="AV327" s="28">
        <v>1010.6</v>
      </c>
      <c r="AW327" s="28">
        <v>1005.2</v>
      </c>
      <c r="AX327" s="34">
        <v>6</v>
      </c>
    </row>
    <row r="328" spans="2:50" x14ac:dyDescent="0.25">
      <c r="B328" s="5"/>
      <c r="C328" s="21">
        <v>35025</v>
      </c>
      <c r="D328" s="22">
        <v>18.399999999999999</v>
      </c>
      <c r="E328" s="22">
        <v>13</v>
      </c>
      <c r="F328" s="22">
        <f t="shared" si="18"/>
        <v>15.7</v>
      </c>
      <c r="G328" s="22">
        <v>8.8000000000000007</v>
      </c>
      <c r="H328" s="22">
        <v>1027.9000000000001</v>
      </c>
      <c r="I328" s="22">
        <v>1021.2</v>
      </c>
      <c r="J328" s="23">
        <v>36</v>
      </c>
      <c r="L328" s="5"/>
      <c r="M328" s="21">
        <v>35390</v>
      </c>
      <c r="N328" s="22">
        <v>16.2</v>
      </c>
      <c r="O328" s="22">
        <v>9.6</v>
      </c>
      <c r="P328" s="22">
        <f t="shared" si="19"/>
        <v>12.899999999999999</v>
      </c>
      <c r="Q328" s="22">
        <v>0.1</v>
      </c>
      <c r="R328" s="22">
        <v>1013.2</v>
      </c>
      <c r="S328" s="22">
        <v>1009.2</v>
      </c>
      <c r="T328" s="23">
        <v>18</v>
      </c>
      <c r="V328" s="5"/>
      <c r="W328" s="21">
        <v>35756</v>
      </c>
      <c r="X328" s="22">
        <v>15.2</v>
      </c>
      <c r="Y328" s="22">
        <v>10</v>
      </c>
      <c r="Z328" s="22">
        <v>12.6</v>
      </c>
      <c r="AA328" s="22">
        <v>0.1</v>
      </c>
      <c r="AB328" s="22">
        <v>1011.9</v>
      </c>
      <c r="AC328" s="22">
        <v>1005.2</v>
      </c>
      <c r="AD328" s="23">
        <v>18</v>
      </c>
      <c r="AF328" s="5"/>
      <c r="AG328" s="21">
        <v>36121</v>
      </c>
      <c r="AH328" s="22">
        <v>8.1999999999999993</v>
      </c>
      <c r="AI328" s="22">
        <v>4.8</v>
      </c>
      <c r="AJ328" s="22">
        <v>6.5</v>
      </c>
      <c r="AK328" s="22">
        <v>0.1</v>
      </c>
      <c r="AL328" s="22">
        <v>1020.6</v>
      </c>
      <c r="AM328" s="22">
        <v>1017.2</v>
      </c>
      <c r="AN328" s="2">
        <v>12</v>
      </c>
      <c r="AP328" s="5"/>
      <c r="AQ328" s="21">
        <v>36486</v>
      </c>
      <c r="AR328" s="28">
        <v>10.199999999999999</v>
      </c>
      <c r="AS328" s="28">
        <v>0.4</v>
      </c>
      <c r="AT328" s="28">
        <v>5.3</v>
      </c>
      <c r="AU328" s="28">
        <v>0</v>
      </c>
      <c r="AV328" s="28">
        <v>1017.2</v>
      </c>
      <c r="AW328" s="28">
        <v>1010.6</v>
      </c>
      <c r="AX328" s="34">
        <v>25</v>
      </c>
    </row>
    <row r="329" spans="2:50" x14ac:dyDescent="0.25">
      <c r="B329" s="5"/>
      <c r="C329" s="21">
        <v>35026</v>
      </c>
      <c r="D329" s="22">
        <v>17.8</v>
      </c>
      <c r="E329" s="22">
        <v>12.4</v>
      </c>
      <c r="F329" s="22">
        <f t="shared" si="18"/>
        <v>15.100000000000001</v>
      </c>
      <c r="G329" s="22">
        <v>0</v>
      </c>
      <c r="H329" s="22">
        <v>1029.2</v>
      </c>
      <c r="I329" s="22">
        <v>1025.2</v>
      </c>
      <c r="J329" s="23">
        <v>46</v>
      </c>
      <c r="L329" s="5"/>
      <c r="M329" s="21">
        <v>35391</v>
      </c>
      <c r="N329" s="22">
        <v>19.399999999999999</v>
      </c>
      <c r="O329" s="22">
        <v>14.6</v>
      </c>
      <c r="P329" s="22">
        <f t="shared" si="19"/>
        <v>17</v>
      </c>
      <c r="Q329" s="22">
        <v>0</v>
      </c>
      <c r="R329" s="22">
        <v>1014.6</v>
      </c>
      <c r="S329" s="22">
        <v>1009.2</v>
      </c>
      <c r="T329" s="23">
        <v>36</v>
      </c>
      <c r="V329" s="5"/>
      <c r="W329" s="21">
        <v>35757</v>
      </c>
      <c r="X329" s="22">
        <v>16.399999999999999</v>
      </c>
      <c r="Y329" s="22">
        <v>6.6</v>
      </c>
      <c r="Z329" s="22">
        <v>11.5</v>
      </c>
      <c r="AA329" s="22">
        <v>0</v>
      </c>
      <c r="AB329" s="22">
        <v>1016.6</v>
      </c>
      <c r="AC329" s="22">
        <v>1011.9</v>
      </c>
      <c r="AD329" s="23">
        <v>22</v>
      </c>
      <c r="AF329" s="5"/>
      <c r="AG329" s="21">
        <v>36122</v>
      </c>
      <c r="AH329" s="22">
        <v>10.4</v>
      </c>
      <c r="AI329" s="22">
        <v>5.2</v>
      </c>
      <c r="AJ329" s="22">
        <v>7.8000000000000007</v>
      </c>
      <c r="AK329" s="22">
        <v>0</v>
      </c>
      <c r="AL329" s="22">
        <v>1017.2</v>
      </c>
      <c r="AM329" s="22">
        <v>1014.6</v>
      </c>
      <c r="AN329" s="2">
        <v>18</v>
      </c>
      <c r="AP329" s="5"/>
      <c r="AQ329" s="21">
        <v>36487</v>
      </c>
      <c r="AR329" s="28">
        <v>13.8</v>
      </c>
      <c r="AS329" s="28">
        <v>3.4</v>
      </c>
      <c r="AT329" s="28">
        <v>8.6</v>
      </c>
      <c r="AU329" s="28">
        <v>0</v>
      </c>
      <c r="AV329" s="28">
        <v>1022.6</v>
      </c>
      <c r="AW329" s="28">
        <v>1017.2</v>
      </c>
      <c r="AX329" s="34">
        <v>24</v>
      </c>
    </row>
    <row r="330" spans="2:50" x14ac:dyDescent="0.25">
      <c r="B330" s="5"/>
      <c r="C330" s="21">
        <v>35027</v>
      </c>
      <c r="D330" s="22">
        <v>14.2</v>
      </c>
      <c r="E330" s="22">
        <v>9</v>
      </c>
      <c r="F330" s="22">
        <f t="shared" si="18"/>
        <v>11.6</v>
      </c>
      <c r="G330" s="22">
        <v>2.6</v>
      </c>
      <c r="H330" s="22">
        <v>1025.2</v>
      </c>
      <c r="I330" s="22">
        <v>1019.2</v>
      </c>
      <c r="J330" s="23">
        <v>18</v>
      </c>
      <c r="L330" s="5"/>
      <c r="M330" s="21">
        <v>35392</v>
      </c>
      <c r="N330" s="22">
        <v>17</v>
      </c>
      <c r="O330" s="22">
        <v>12.8</v>
      </c>
      <c r="P330" s="22">
        <f t="shared" si="19"/>
        <v>14.9</v>
      </c>
      <c r="Q330" s="22">
        <v>0</v>
      </c>
      <c r="R330" s="22">
        <v>1019.9</v>
      </c>
      <c r="S330" s="22">
        <v>1011.9</v>
      </c>
      <c r="T330" s="23">
        <v>25</v>
      </c>
      <c r="V330" s="5"/>
      <c r="W330" s="21">
        <v>35758</v>
      </c>
      <c r="X330" s="22">
        <v>17.600000000000001</v>
      </c>
      <c r="Y330" s="22">
        <v>7</v>
      </c>
      <c r="Z330" s="22">
        <v>12.3</v>
      </c>
      <c r="AA330" s="22">
        <v>0.1</v>
      </c>
      <c r="AB330" s="22">
        <v>1014.6</v>
      </c>
      <c r="AC330" s="22">
        <v>1006.6</v>
      </c>
      <c r="AD330" s="23">
        <v>24</v>
      </c>
      <c r="AF330" s="5"/>
      <c r="AG330" s="21">
        <v>36123</v>
      </c>
      <c r="AH330" s="22">
        <v>14.6</v>
      </c>
      <c r="AI330" s="22">
        <v>4.8</v>
      </c>
      <c r="AJ330" s="22">
        <v>9.6999999999999993</v>
      </c>
      <c r="AK330" s="22">
        <v>0</v>
      </c>
      <c r="AL330" s="22">
        <v>1018.6</v>
      </c>
      <c r="AM330" s="22">
        <v>1015.9</v>
      </c>
      <c r="AN330" s="2">
        <v>30</v>
      </c>
      <c r="AP330" s="5"/>
      <c r="AQ330" s="21">
        <v>36488</v>
      </c>
      <c r="AR330" s="28">
        <v>15.2</v>
      </c>
      <c r="AS330" s="28">
        <v>4.8</v>
      </c>
      <c r="AT330" s="28">
        <v>10</v>
      </c>
      <c r="AU330" s="28">
        <v>0</v>
      </c>
      <c r="AV330" s="28">
        <v>1025.2</v>
      </c>
      <c r="AW330" s="28">
        <v>1021.9</v>
      </c>
      <c r="AX330" s="34">
        <v>22</v>
      </c>
    </row>
    <row r="331" spans="2:50" x14ac:dyDescent="0.25">
      <c r="B331" s="5"/>
      <c r="C331" s="21">
        <v>35028</v>
      </c>
      <c r="D331" s="22">
        <v>16.399999999999999</v>
      </c>
      <c r="E331" s="22">
        <v>10.8</v>
      </c>
      <c r="F331" s="22">
        <f t="shared" si="18"/>
        <v>13.6</v>
      </c>
      <c r="G331" s="22">
        <v>12.4</v>
      </c>
      <c r="H331" s="22">
        <v>1019.4</v>
      </c>
      <c r="I331" s="22">
        <v>1012.2</v>
      </c>
      <c r="J331" s="23">
        <v>40</v>
      </c>
      <c r="L331" s="5"/>
      <c r="M331" s="21">
        <v>35393</v>
      </c>
      <c r="N331" s="22">
        <v>13.2</v>
      </c>
      <c r="O331" s="22">
        <v>9</v>
      </c>
      <c r="P331" s="22">
        <f t="shared" si="19"/>
        <v>11.1</v>
      </c>
      <c r="Q331" s="22">
        <v>0</v>
      </c>
      <c r="R331" s="22">
        <v>1025.2</v>
      </c>
      <c r="S331" s="22">
        <v>1019</v>
      </c>
      <c r="T331" s="23">
        <v>30</v>
      </c>
      <c r="V331" s="5"/>
      <c r="W331" s="21">
        <v>35759</v>
      </c>
      <c r="X331" s="22">
        <v>17.2</v>
      </c>
      <c r="Y331" s="22">
        <v>10.6</v>
      </c>
      <c r="Z331" s="22">
        <v>13.9</v>
      </c>
      <c r="AA331" s="22">
        <v>16.2</v>
      </c>
      <c r="AB331" s="22">
        <v>1006.6</v>
      </c>
      <c r="AC331" s="22">
        <v>1001.2</v>
      </c>
      <c r="AD331" s="23">
        <v>30</v>
      </c>
      <c r="AF331" s="5"/>
      <c r="AG331" s="21">
        <v>36124</v>
      </c>
      <c r="AH331" s="22">
        <v>12.6</v>
      </c>
      <c r="AI331" s="22">
        <v>5.6</v>
      </c>
      <c r="AJ331" s="22">
        <v>9.1</v>
      </c>
      <c r="AK331" s="22">
        <v>0.2</v>
      </c>
      <c r="AL331" s="22">
        <v>1018.6</v>
      </c>
      <c r="AM331" s="22">
        <v>1013.2</v>
      </c>
      <c r="AN331" s="2">
        <v>32</v>
      </c>
      <c r="AP331" s="5"/>
      <c r="AQ331" s="21">
        <v>36489</v>
      </c>
      <c r="AR331" s="28">
        <v>14.6</v>
      </c>
      <c r="AS331" s="28">
        <v>5.2</v>
      </c>
      <c r="AT331" s="28">
        <v>9.9</v>
      </c>
      <c r="AU331" s="28">
        <v>0</v>
      </c>
      <c r="AV331" s="28">
        <v>1027.9000000000001</v>
      </c>
      <c r="AW331" s="28">
        <v>1025.2</v>
      </c>
      <c r="AX331" s="34">
        <v>12</v>
      </c>
    </row>
    <row r="332" spans="2:50" x14ac:dyDescent="0.25">
      <c r="B332" s="5"/>
      <c r="C332" s="21">
        <v>35029</v>
      </c>
      <c r="D332" s="22">
        <v>17.600000000000001</v>
      </c>
      <c r="E332" s="22">
        <v>8.8000000000000007</v>
      </c>
      <c r="F332" s="22">
        <f t="shared" si="18"/>
        <v>13.200000000000001</v>
      </c>
      <c r="G332" s="22">
        <v>0.1</v>
      </c>
      <c r="H332" s="22">
        <v>1015.9</v>
      </c>
      <c r="I332" s="22">
        <v>1010.6</v>
      </c>
      <c r="J332" s="23">
        <v>36</v>
      </c>
      <c r="L332" s="5"/>
      <c r="M332" s="21">
        <v>35394</v>
      </c>
      <c r="N332" s="22">
        <v>15</v>
      </c>
      <c r="O332" s="22">
        <v>9.6</v>
      </c>
      <c r="P332" s="22">
        <f t="shared" si="19"/>
        <v>12.3</v>
      </c>
      <c r="Q332" s="22">
        <v>0</v>
      </c>
      <c r="R332" s="22">
        <v>1019</v>
      </c>
      <c r="S332" s="22">
        <v>1006.6</v>
      </c>
      <c r="T332" s="23">
        <v>32</v>
      </c>
      <c r="V332" s="5"/>
      <c r="W332" s="21">
        <v>35760</v>
      </c>
      <c r="X332" s="22">
        <v>16.8</v>
      </c>
      <c r="Y332" s="22">
        <v>13</v>
      </c>
      <c r="Z332" s="22">
        <v>14.9</v>
      </c>
      <c r="AA332" s="22">
        <v>11.2</v>
      </c>
      <c r="AB332" s="22">
        <v>1006.6</v>
      </c>
      <c r="AC332" s="22">
        <v>998.6</v>
      </c>
      <c r="AD332" s="23">
        <v>26</v>
      </c>
      <c r="AF332" s="5"/>
      <c r="AG332" s="21">
        <v>36125</v>
      </c>
      <c r="AH332" s="22">
        <v>16</v>
      </c>
      <c r="AI332" s="22">
        <v>5</v>
      </c>
      <c r="AJ332" s="22">
        <v>10.5</v>
      </c>
      <c r="AK332" s="22">
        <v>0</v>
      </c>
      <c r="AL332" s="22">
        <v>1019.1</v>
      </c>
      <c r="AM332" s="22">
        <v>1014.6</v>
      </c>
      <c r="AN332" s="2">
        <v>21</v>
      </c>
      <c r="AP332" s="5"/>
      <c r="AQ332" s="21">
        <v>36490</v>
      </c>
      <c r="AR332" s="28">
        <v>14</v>
      </c>
      <c r="AS332" s="28">
        <v>6</v>
      </c>
      <c r="AT332" s="28">
        <v>10</v>
      </c>
      <c r="AU332" s="28">
        <v>0</v>
      </c>
      <c r="AV332" s="28">
        <v>1027.9000000000001</v>
      </c>
      <c r="AW332" s="28">
        <v>1025.7</v>
      </c>
      <c r="AX332" s="34">
        <v>14</v>
      </c>
    </row>
    <row r="333" spans="2:50" x14ac:dyDescent="0.25">
      <c r="B333" s="5"/>
      <c r="C333" s="21">
        <v>35030</v>
      </c>
      <c r="D333" s="22">
        <v>15</v>
      </c>
      <c r="E333" s="22">
        <v>6.4</v>
      </c>
      <c r="F333" s="22">
        <f t="shared" si="18"/>
        <v>10.7</v>
      </c>
      <c r="G333" s="22">
        <v>0</v>
      </c>
      <c r="H333" s="22">
        <v>1019.2</v>
      </c>
      <c r="I333" s="22">
        <v>1015.9</v>
      </c>
      <c r="J333" s="23">
        <v>33</v>
      </c>
      <c r="L333" s="5"/>
      <c r="M333" s="21">
        <v>35395</v>
      </c>
      <c r="N333" s="22">
        <v>18.399999999999999</v>
      </c>
      <c r="O333" s="22">
        <v>10.6</v>
      </c>
      <c r="P333" s="22">
        <f t="shared" si="19"/>
        <v>14.5</v>
      </c>
      <c r="Q333" s="22">
        <v>0</v>
      </c>
      <c r="R333" s="22">
        <v>1012.4</v>
      </c>
      <c r="S333" s="22">
        <v>1006.6</v>
      </c>
      <c r="T333" s="23">
        <v>32</v>
      </c>
      <c r="V333" s="5"/>
      <c r="W333" s="21">
        <v>35761</v>
      </c>
      <c r="X333" s="22">
        <v>18</v>
      </c>
      <c r="Y333" s="22">
        <v>12.2</v>
      </c>
      <c r="Z333" s="22">
        <v>15.1</v>
      </c>
      <c r="AA333" s="22">
        <v>0</v>
      </c>
      <c r="AB333" s="22">
        <v>1015.9</v>
      </c>
      <c r="AC333" s="22">
        <v>1006.6</v>
      </c>
      <c r="AD333" s="23">
        <v>18</v>
      </c>
      <c r="AF333" s="5"/>
      <c r="AG333" s="21">
        <v>36126</v>
      </c>
      <c r="AH333" s="22">
        <v>16.2</v>
      </c>
      <c r="AI333" s="22">
        <v>6.2</v>
      </c>
      <c r="AJ333" s="22">
        <v>11.2</v>
      </c>
      <c r="AK333" s="22">
        <v>0</v>
      </c>
      <c r="AL333" s="22">
        <v>1019.9</v>
      </c>
      <c r="AM333" s="22">
        <v>1015.9</v>
      </c>
      <c r="AN333" s="2">
        <v>23</v>
      </c>
      <c r="AP333" s="5"/>
      <c r="AQ333" s="21">
        <v>36491</v>
      </c>
      <c r="AR333" s="28">
        <v>15.6</v>
      </c>
      <c r="AS333" s="28">
        <v>5.2</v>
      </c>
      <c r="AT333" s="28">
        <v>10.4</v>
      </c>
      <c r="AU333" s="28">
        <v>0</v>
      </c>
      <c r="AV333" s="28">
        <v>1026.0999999999999</v>
      </c>
      <c r="AW333" s="28">
        <v>1025.2</v>
      </c>
      <c r="AX333" s="34">
        <v>22</v>
      </c>
    </row>
    <row r="334" spans="2:50" x14ac:dyDescent="0.25">
      <c r="B334" s="5"/>
      <c r="C334" s="21">
        <v>35031</v>
      </c>
      <c r="D334" s="22">
        <v>15.6</v>
      </c>
      <c r="E334" s="22">
        <v>6.6</v>
      </c>
      <c r="F334" s="22">
        <f t="shared" si="18"/>
        <v>11.1</v>
      </c>
      <c r="G334" s="22">
        <v>0</v>
      </c>
      <c r="H334" s="22">
        <v>1021.5</v>
      </c>
      <c r="I334" s="22">
        <v>1019.2</v>
      </c>
      <c r="J334" s="23">
        <v>22</v>
      </c>
      <c r="L334" s="5"/>
      <c r="M334" s="21">
        <v>35396</v>
      </c>
      <c r="N334" s="22">
        <v>19</v>
      </c>
      <c r="O334" s="22">
        <v>12.2</v>
      </c>
      <c r="P334" s="22">
        <f t="shared" si="19"/>
        <v>15.6</v>
      </c>
      <c r="Q334" s="22">
        <v>0</v>
      </c>
      <c r="R334" s="22">
        <v>1013.2</v>
      </c>
      <c r="S334" s="22">
        <v>1007.9</v>
      </c>
      <c r="T334" s="23">
        <v>40</v>
      </c>
      <c r="V334" s="5"/>
      <c r="W334" s="21">
        <v>35762</v>
      </c>
      <c r="X334" s="22">
        <v>18</v>
      </c>
      <c r="Y334" s="22">
        <v>9.6</v>
      </c>
      <c r="Z334" s="22">
        <v>13.8</v>
      </c>
      <c r="AA334" s="22">
        <v>0.1</v>
      </c>
      <c r="AB334" s="22">
        <v>1015.9</v>
      </c>
      <c r="AC334" s="22">
        <v>1012.6</v>
      </c>
      <c r="AD334" s="23">
        <v>30</v>
      </c>
      <c r="AF334" s="5"/>
      <c r="AG334" s="21">
        <v>36127</v>
      </c>
      <c r="AH334" s="22">
        <v>17.399999999999999</v>
      </c>
      <c r="AI334" s="22">
        <v>10.199999999999999</v>
      </c>
      <c r="AJ334" s="22">
        <v>13.799999999999999</v>
      </c>
      <c r="AK334" s="22">
        <v>0.30000000000000004</v>
      </c>
      <c r="AL334" s="22">
        <v>1017.9</v>
      </c>
      <c r="AM334" s="22">
        <v>1013.2</v>
      </c>
      <c r="AN334" s="2">
        <v>7</v>
      </c>
      <c r="AP334" s="5"/>
      <c r="AQ334" s="21">
        <v>36492</v>
      </c>
      <c r="AR334" s="28">
        <v>14.6</v>
      </c>
      <c r="AS334" s="28">
        <v>7.4</v>
      </c>
      <c r="AT334" s="28">
        <v>11</v>
      </c>
      <c r="AU334" s="28">
        <v>0.4</v>
      </c>
      <c r="AV334" s="28">
        <v>1026.9000000000001</v>
      </c>
      <c r="AW334" s="28">
        <v>1024.5999999999999</v>
      </c>
      <c r="AX334" s="34">
        <v>18</v>
      </c>
    </row>
    <row r="335" spans="2:50" x14ac:dyDescent="0.25">
      <c r="B335" s="5"/>
      <c r="C335" s="21">
        <v>35032</v>
      </c>
      <c r="D335" s="22">
        <v>17</v>
      </c>
      <c r="E335" s="22">
        <v>6.6</v>
      </c>
      <c r="F335" s="22">
        <f t="shared" si="18"/>
        <v>11.8</v>
      </c>
      <c r="G335" s="22">
        <v>2.8</v>
      </c>
      <c r="H335" s="22">
        <v>1022.8</v>
      </c>
      <c r="I335" s="22">
        <v>1021.5</v>
      </c>
      <c r="J335" s="23">
        <v>30</v>
      </c>
      <c r="L335" s="5"/>
      <c r="M335" s="21">
        <v>35397</v>
      </c>
      <c r="N335" s="22">
        <v>16.2</v>
      </c>
      <c r="O335" s="22">
        <v>7.6</v>
      </c>
      <c r="P335" s="22">
        <f t="shared" si="19"/>
        <v>11.899999999999999</v>
      </c>
      <c r="Q335" s="22">
        <v>0</v>
      </c>
      <c r="R335" s="22">
        <v>1016.4</v>
      </c>
      <c r="S335" s="22">
        <v>1008.5</v>
      </c>
      <c r="T335" s="23">
        <v>70</v>
      </c>
      <c r="V335" s="5"/>
      <c r="W335" s="21">
        <v>35763</v>
      </c>
      <c r="X335" s="22">
        <v>16.600000000000001</v>
      </c>
      <c r="Y335" s="22">
        <v>11</v>
      </c>
      <c r="Z335" s="22">
        <v>13.8</v>
      </c>
      <c r="AA335" s="22">
        <v>0</v>
      </c>
      <c r="AB335" s="22">
        <v>1014.6</v>
      </c>
      <c r="AC335" s="22">
        <v>1009.2</v>
      </c>
      <c r="AD335" s="23">
        <v>42</v>
      </c>
      <c r="AF335" s="5"/>
      <c r="AG335" s="21">
        <v>36128</v>
      </c>
      <c r="AH335" s="22">
        <v>14.6</v>
      </c>
      <c r="AI335" s="22">
        <v>10.8</v>
      </c>
      <c r="AJ335" s="22">
        <v>12.7</v>
      </c>
      <c r="AK335" s="22">
        <v>0</v>
      </c>
      <c r="AL335" s="22">
        <v>1013.2</v>
      </c>
      <c r="AM335" s="22">
        <v>1010</v>
      </c>
      <c r="AN335" s="2">
        <v>34</v>
      </c>
      <c r="AP335" s="5"/>
      <c r="AQ335" s="21">
        <v>36493</v>
      </c>
      <c r="AR335" s="28">
        <v>15.2</v>
      </c>
      <c r="AS335" s="28">
        <v>11.6</v>
      </c>
      <c r="AT335" s="28">
        <v>13.399999999999999</v>
      </c>
      <c r="AU335" s="28">
        <v>0</v>
      </c>
      <c r="AV335" s="28">
        <v>1024.5999999999999</v>
      </c>
      <c r="AW335" s="28">
        <v>1021.2</v>
      </c>
      <c r="AX335" s="34">
        <v>29</v>
      </c>
    </row>
    <row r="336" spans="2:50" x14ac:dyDescent="0.25">
      <c r="B336" s="5"/>
      <c r="C336" s="24">
        <v>35033</v>
      </c>
      <c r="D336" s="25">
        <v>16.600000000000001</v>
      </c>
      <c r="E336" s="25">
        <v>13</v>
      </c>
      <c r="F336" s="25">
        <f t="shared" si="18"/>
        <v>14.8</v>
      </c>
      <c r="G336" s="25">
        <v>0</v>
      </c>
      <c r="H336" s="25">
        <v>1024.5999999999999</v>
      </c>
      <c r="I336" s="25">
        <v>1021.8</v>
      </c>
      <c r="J336" s="26">
        <v>33</v>
      </c>
      <c r="L336" s="5"/>
      <c r="M336" s="21">
        <v>35398</v>
      </c>
      <c r="N336" s="22">
        <v>14.6</v>
      </c>
      <c r="O336" s="22">
        <v>4.2</v>
      </c>
      <c r="P336" s="22">
        <f t="shared" si="19"/>
        <v>9.4</v>
      </c>
      <c r="Q336" s="22">
        <v>0</v>
      </c>
      <c r="R336" s="22">
        <v>1019.9</v>
      </c>
      <c r="S336" s="22">
        <v>1015.9</v>
      </c>
      <c r="T336" s="23">
        <v>22</v>
      </c>
      <c r="V336" s="5"/>
      <c r="W336" s="24">
        <v>35764</v>
      </c>
      <c r="X336" s="25">
        <v>18.2</v>
      </c>
      <c r="Y336" s="25">
        <v>9.4</v>
      </c>
      <c r="Z336" s="25">
        <v>13.8</v>
      </c>
      <c r="AA336" s="25">
        <v>0</v>
      </c>
      <c r="AB336" s="25">
        <v>1012.6</v>
      </c>
      <c r="AC336" s="25">
        <v>1009.2</v>
      </c>
      <c r="AD336" s="26">
        <v>46</v>
      </c>
      <c r="AF336" s="5"/>
      <c r="AG336" s="24">
        <v>36129</v>
      </c>
      <c r="AH336" s="25">
        <v>12.2</v>
      </c>
      <c r="AI336" s="25">
        <v>5.2</v>
      </c>
      <c r="AJ336" s="25">
        <v>8.6999999999999993</v>
      </c>
      <c r="AK336" s="25">
        <v>0</v>
      </c>
      <c r="AL336" s="25">
        <v>1014.6</v>
      </c>
      <c r="AM336" s="25">
        <v>1011.9</v>
      </c>
      <c r="AN336" s="35">
        <v>26</v>
      </c>
      <c r="AP336" s="5"/>
      <c r="AQ336" s="24">
        <v>36494</v>
      </c>
      <c r="AR336" s="25">
        <v>15</v>
      </c>
      <c r="AS336" s="25">
        <v>10.6</v>
      </c>
      <c r="AT336" s="25">
        <v>12.8</v>
      </c>
      <c r="AU336" s="25">
        <v>0</v>
      </c>
      <c r="AV336" s="25">
        <v>1024.8</v>
      </c>
      <c r="AW336" s="25">
        <v>1022.6</v>
      </c>
      <c r="AX336" s="35">
        <v>14</v>
      </c>
    </row>
    <row r="337" spans="2:50" x14ac:dyDescent="0.25">
      <c r="B337" s="5" t="s">
        <v>16</v>
      </c>
      <c r="C337" s="21">
        <v>35034</v>
      </c>
      <c r="D337" s="22">
        <v>15.4</v>
      </c>
      <c r="E337" s="22">
        <v>10.4</v>
      </c>
      <c r="F337" s="22">
        <f t="shared" si="18"/>
        <v>12.9</v>
      </c>
      <c r="G337" s="22">
        <v>2.4</v>
      </c>
      <c r="H337" s="22">
        <v>1030</v>
      </c>
      <c r="I337" s="22">
        <v>1028.5999999999999</v>
      </c>
      <c r="J337" s="23">
        <v>24</v>
      </c>
      <c r="L337" s="5"/>
      <c r="M337" s="24">
        <v>35399</v>
      </c>
      <c r="N337" s="25">
        <v>18.600000000000001</v>
      </c>
      <c r="O337" s="25">
        <v>10.199999999999999</v>
      </c>
      <c r="P337" s="25">
        <f t="shared" si="19"/>
        <v>14.4</v>
      </c>
      <c r="Q337" s="25">
        <v>0</v>
      </c>
      <c r="R337" s="25">
        <v>1015.9</v>
      </c>
      <c r="S337" s="25">
        <v>1006.6</v>
      </c>
      <c r="T337" s="26">
        <v>60</v>
      </c>
      <c r="V337" s="5" t="s">
        <v>16</v>
      </c>
      <c r="W337" s="21">
        <v>35765</v>
      </c>
      <c r="X337" s="22">
        <v>18</v>
      </c>
      <c r="Y337" s="22">
        <v>8.4</v>
      </c>
      <c r="Z337" s="22">
        <v>13.2</v>
      </c>
      <c r="AA337" s="22">
        <v>0</v>
      </c>
      <c r="AB337" s="22">
        <v>1013.2</v>
      </c>
      <c r="AC337" s="22">
        <v>1007.9</v>
      </c>
      <c r="AD337" s="23">
        <v>22</v>
      </c>
      <c r="AF337" s="5" t="s">
        <v>16</v>
      </c>
      <c r="AG337" s="21">
        <v>36130</v>
      </c>
      <c r="AH337" s="22">
        <v>14.2</v>
      </c>
      <c r="AI337" s="22">
        <v>6.8</v>
      </c>
      <c r="AJ337" s="22">
        <v>10.5</v>
      </c>
      <c r="AK337" s="22">
        <v>0</v>
      </c>
      <c r="AL337" s="22">
        <v>1016.4</v>
      </c>
      <c r="AM337" s="22">
        <v>1014.6</v>
      </c>
      <c r="AN337" s="2">
        <v>18</v>
      </c>
      <c r="AP337" s="5" t="s">
        <v>16</v>
      </c>
      <c r="AQ337" s="21">
        <v>36495</v>
      </c>
      <c r="AR337" s="36">
        <v>17.600000000000001</v>
      </c>
      <c r="AS337" s="36">
        <v>10</v>
      </c>
      <c r="AT337" s="36">
        <v>13.8</v>
      </c>
      <c r="AU337" s="36">
        <v>0</v>
      </c>
      <c r="AV337" s="36">
        <v>1025.8</v>
      </c>
      <c r="AW337" s="36">
        <v>1024.5999999999999</v>
      </c>
      <c r="AX337" s="37">
        <v>18</v>
      </c>
    </row>
    <row r="338" spans="2:50" x14ac:dyDescent="0.25">
      <c r="B338" s="5"/>
      <c r="C338" s="21">
        <v>35035</v>
      </c>
      <c r="D338" s="22">
        <v>16.2</v>
      </c>
      <c r="E338" s="22">
        <v>8.6</v>
      </c>
      <c r="F338" s="22">
        <f t="shared" si="18"/>
        <v>12.399999999999999</v>
      </c>
      <c r="G338" s="22">
        <v>0.2</v>
      </c>
      <c r="H338" s="22">
        <v>1031.8</v>
      </c>
      <c r="I338" s="22">
        <v>1027.9000000000001</v>
      </c>
      <c r="J338" s="23">
        <v>21</v>
      </c>
      <c r="L338" s="5" t="s">
        <v>16</v>
      </c>
      <c r="M338" s="21">
        <v>35400</v>
      </c>
      <c r="N338" s="22">
        <v>17</v>
      </c>
      <c r="O338" s="22">
        <v>12.6</v>
      </c>
      <c r="P338" s="22">
        <f t="shared" si="19"/>
        <v>14.8</v>
      </c>
      <c r="Q338" s="22">
        <v>0</v>
      </c>
      <c r="R338" s="22">
        <v>1019.9</v>
      </c>
      <c r="S338" s="22">
        <v>1010.6</v>
      </c>
      <c r="T338" s="23">
        <v>24</v>
      </c>
      <c r="V338" s="5"/>
      <c r="W338" s="21">
        <v>35766</v>
      </c>
      <c r="X338" s="22">
        <v>19.600000000000001</v>
      </c>
      <c r="Y338" s="22">
        <v>9.6</v>
      </c>
      <c r="Z338" s="22">
        <v>14.6</v>
      </c>
      <c r="AA338" s="22">
        <v>0</v>
      </c>
      <c r="AB338" s="22">
        <v>1007.9</v>
      </c>
      <c r="AC338" s="22">
        <v>1001.2</v>
      </c>
      <c r="AD338" s="23">
        <v>42</v>
      </c>
      <c r="AF338" s="5"/>
      <c r="AG338" s="21">
        <v>36131</v>
      </c>
      <c r="AH338" s="22">
        <v>13</v>
      </c>
      <c r="AI338" s="22">
        <v>8.4</v>
      </c>
      <c r="AJ338" s="22">
        <v>10.7</v>
      </c>
      <c r="AK338" s="22">
        <v>39</v>
      </c>
      <c r="AL338" s="22">
        <v>1016.9</v>
      </c>
      <c r="AM338" s="22">
        <v>1010.6</v>
      </c>
      <c r="AN338" s="2">
        <v>60</v>
      </c>
      <c r="AP338" s="5"/>
      <c r="AQ338" s="21">
        <v>36496</v>
      </c>
      <c r="AR338" s="28">
        <v>16</v>
      </c>
      <c r="AS338" s="28">
        <v>9</v>
      </c>
      <c r="AT338" s="28">
        <v>12.5</v>
      </c>
      <c r="AU338" s="28">
        <v>0</v>
      </c>
      <c r="AV338" s="28">
        <v>1024.5999999999999</v>
      </c>
      <c r="AW338" s="28">
        <v>1022.6</v>
      </c>
      <c r="AX338" s="34">
        <v>22</v>
      </c>
    </row>
    <row r="339" spans="2:50" x14ac:dyDescent="0.25">
      <c r="B339" s="5"/>
      <c r="C339" s="21">
        <v>35036</v>
      </c>
      <c r="D339" s="22">
        <v>13.4</v>
      </c>
      <c r="E339" s="22">
        <v>10.8</v>
      </c>
      <c r="F339" s="22">
        <f t="shared" si="18"/>
        <v>12.100000000000001</v>
      </c>
      <c r="G339" s="22">
        <v>0.6</v>
      </c>
      <c r="H339" s="22">
        <v>1027.9000000000001</v>
      </c>
      <c r="I339" s="22">
        <v>1023.2</v>
      </c>
      <c r="J339" s="23">
        <v>22</v>
      </c>
      <c r="L339" s="5"/>
      <c r="M339" s="21">
        <v>35401</v>
      </c>
      <c r="N339" s="22">
        <v>18.600000000000001</v>
      </c>
      <c r="O339" s="22">
        <v>10.6</v>
      </c>
      <c r="P339" s="22">
        <f t="shared" si="19"/>
        <v>14.600000000000001</v>
      </c>
      <c r="Q339" s="22">
        <v>0.2</v>
      </c>
      <c r="R339" s="22">
        <v>1021.2</v>
      </c>
      <c r="S339" s="22">
        <v>1018.6</v>
      </c>
      <c r="T339" s="23">
        <v>36</v>
      </c>
      <c r="V339" s="5"/>
      <c r="W339" s="21">
        <v>35767</v>
      </c>
      <c r="X339" s="22">
        <v>14.2</v>
      </c>
      <c r="Y339" s="22">
        <v>5.4</v>
      </c>
      <c r="Z339" s="22">
        <v>9.8000000000000007</v>
      </c>
      <c r="AA339" s="22">
        <v>0</v>
      </c>
      <c r="AB339" s="22">
        <v>1008.4</v>
      </c>
      <c r="AC339" s="22">
        <v>1006</v>
      </c>
      <c r="AD339" s="23">
        <v>50</v>
      </c>
      <c r="AF339" s="5"/>
      <c r="AG339" s="21">
        <v>36132</v>
      </c>
      <c r="AH339" s="22">
        <v>12.2</v>
      </c>
      <c r="AI339" s="22">
        <v>7</v>
      </c>
      <c r="AJ339" s="22">
        <v>9.6</v>
      </c>
      <c r="AK339" s="22">
        <v>96.6</v>
      </c>
      <c r="AL339" s="22">
        <v>1010.6</v>
      </c>
      <c r="AM339" s="22">
        <v>1003.9</v>
      </c>
      <c r="AN339" s="2">
        <v>72</v>
      </c>
      <c r="AP339" s="5"/>
      <c r="AQ339" s="21">
        <v>36497</v>
      </c>
      <c r="AR339" s="28">
        <v>17</v>
      </c>
      <c r="AS339" s="28">
        <v>7.4</v>
      </c>
      <c r="AT339" s="28">
        <v>12.2</v>
      </c>
      <c r="AU339" s="28">
        <v>0</v>
      </c>
      <c r="AV339" s="28">
        <v>1024</v>
      </c>
      <c r="AW339" s="28">
        <v>1020.4</v>
      </c>
      <c r="AX339" s="34">
        <v>27</v>
      </c>
    </row>
    <row r="340" spans="2:50" x14ac:dyDescent="0.25">
      <c r="B340" s="5"/>
      <c r="C340" s="21">
        <v>35037</v>
      </c>
      <c r="D340" s="22">
        <v>15.4</v>
      </c>
      <c r="E340" s="22">
        <v>10.199999999999999</v>
      </c>
      <c r="F340" s="22">
        <f t="shared" si="18"/>
        <v>12.8</v>
      </c>
      <c r="G340" s="22">
        <v>27.8</v>
      </c>
      <c r="H340" s="22">
        <v>1023.2</v>
      </c>
      <c r="I340" s="22">
        <v>1014.6</v>
      </c>
      <c r="J340" s="23">
        <v>42</v>
      </c>
      <c r="L340" s="5"/>
      <c r="M340" s="21">
        <v>35402</v>
      </c>
      <c r="N340" s="22">
        <v>15.4</v>
      </c>
      <c r="O340" s="22">
        <v>9.8000000000000007</v>
      </c>
      <c r="P340" s="22">
        <f t="shared" si="19"/>
        <v>12.600000000000001</v>
      </c>
      <c r="Q340" s="22">
        <v>0.6</v>
      </c>
      <c r="R340" s="22">
        <v>1021.2</v>
      </c>
      <c r="S340" s="22">
        <v>1011.9</v>
      </c>
      <c r="T340" s="23">
        <v>22</v>
      </c>
      <c r="V340" s="5"/>
      <c r="W340" s="21">
        <v>35768</v>
      </c>
      <c r="X340" s="22">
        <v>9.1999999999999993</v>
      </c>
      <c r="Y340" s="22">
        <v>5</v>
      </c>
      <c r="Z340" s="22">
        <v>7.1</v>
      </c>
      <c r="AA340" s="22">
        <v>3.2</v>
      </c>
      <c r="AB340" s="22">
        <v>1008.4</v>
      </c>
      <c r="AC340" s="22">
        <v>1006.6</v>
      </c>
      <c r="AD340" s="23">
        <v>16</v>
      </c>
      <c r="AF340" s="5"/>
      <c r="AG340" s="21">
        <v>36133</v>
      </c>
      <c r="AH340" s="22">
        <v>11.6</v>
      </c>
      <c r="AI340" s="22">
        <v>6</v>
      </c>
      <c r="AJ340" s="22">
        <v>8.8000000000000007</v>
      </c>
      <c r="AK340" s="22">
        <v>0</v>
      </c>
      <c r="AL340" s="22">
        <v>1010.6</v>
      </c>
      <c r="AM340" s="22">
        <v>1002.6</v>
      </c>
      <c r="AN340" s="2">
        <v>54</v>
      </c>
      <c r="AP340" s="5"/>
      <c r="AQ340" s="21">
        <v>36498</v>
      </c>
      <c r="AR340" s="28">
        <v>13.6</v>
      </c>
      <c r="AS340" s="28">
        <v>7</v>
      </c>
      <c r="AT340" s="28">
        <v>10.3</v>
      </c>
      <c r="AU340" s="28">
        <v>0</v>
      </c>
      <c r="AV340" s="28">
        <v>1020.4</v>
      </c>
      <c r="AW340" s="28">
        <v>1019</v>
      </c>
      <c r="AX340" s="34">
        <v>28</v>
      </c>
    </row>
    <row r="341" spans="2:50" x14ac:dyDescent="0.25">
      <c r="B341" s="5"/>
      <c r="C341" s="21">
        <v>35037</v>
      </c>
      <c r="D341" s="22">
        <v>11.2</v>
      </c>
      <c r="E341" s="22">
        <v>8.1999999999999993</v>
      </c>
      <c r="F341" s="22">
        <f t="shared" si="18"/>
        <v>9.6999999999999993</v>
      </c>
      <c r="G341" s="22">
        <v>0.4</v>
      </c>
      <c r="H341" s="22">
        <v>1017.2</v>
      </c>
      <c r="I341" s="22">
        <v>1013.2</v>
      </c>
      <c r="J341" s="23">
        <v>36</v>
      </c>
      <c r="L341" s="5"/>
      <c r="M341" s="21">
        <v>35403</v>
      </c>
      <c r="N341" s="22">
        <v>16.600000000000001</v>
      </c>
      <c r="O341" s="22">
        <v>9.4</v>
      </c>
      <c r="P341" s="22">
        <f t="shared" si="19"/>
        <v>13</v>
      </c>
      <c r="Q341" s="22">
        <v>17.2</v>
      </c>
      <c r="R341" s="22">
        <v>1011.9</v>
      </c>
      <c r="S341" s="22">
        <v>1008.2</v>
      </c>
      <c r="T341" s="23">
        <v>32</v>
      </c>
      <c r="V341" s="5"/>
      <c r="W341" s="21">
        <v>35769</v>
      </c>
      <c r="X341" s="22">
        <v>13.8</v>
      </c>
      <c r="Y341" s="22">
        <v>7.2</v>
      </c>
      <c r="Z341" s="22">
        <v>10.5</v>
      </c>
      <c r="AA341" s="22">
        <v>0</v>
      </c>
      <c r="AB341" s="22">
        <v>1015.9</v>
      </c>
      <c r="AC341" s="22">
        <v>1007.4</v>
      </c>
      <c r="AD341" s="23">
        <v>0</v>
      </c>
      <c r="AF341" s="5"/>
      <c r="AG341" s="21">
        <v>36134</v>
      </c>
      <c r="AH341" s="22">
        <v>12.4</v>
      </c>
      <c r="AI341" s="22">
        <v>4.5999999999999996</v>
      </c>
      <c r="AJ341" s="22">
        <v>8.5</v>
      </c>
      <c r="AK341" s="22">
        <v>0</v>
      </c>
      <c r="AL341" s="22">
        <v>1018.6</v>
      </c>
      <c r="AM341" s="22">
        <v>1010.6</v>
      </c>
      <c r="AN341" s="2">
        <v>36</v>
      </c>
      <c r="AP341" s="5"/>
      <c r="AQ341" s="21">
        <v>36499</v>
      </c>
      <c r="AR341" s="28">
        <v>13</v>
      </c>
      <c r="AS341" s="28">
        <v>6.8</v>
      </c>
      <c r="AT341" s="28">
        <v>9.9</v>
      </c>
      <c r="AU341" s="28">
        <v>0</v>
      </c>
      <c r="AV341" s="28">
        <v>1023.9</v>
      </c>
      <c r="AW341" s="28">
        <v>1018.6</v>
      </c>
      <c r="AX341" s="34">
        <v>25</v>
      </c>
    </row>
    <row r="342" spans="2:50" x14ac:dyDescent="0.25">
      <c r="B342" s="5"/>
      <c r="C342" s="21">
        <v>35039</v>
      </c>
      <c r="D342" s="22">
        <v>10.199999999999999</v>
      </c>
      <c r="E342" s="22">
        <v>6</v>
      </c>
      <c r="F342" s="22">
        <f t="shared" si="18"/>
        <v>8.1</v>
      </c>
      <c r="G342" s="22">
        <v>0.6</v>
      </c>
      <c r="H342" s="22">
        <v>1019</v>
      </c>
      <c r="I342" s="22">
        <v>1017.2</v>
      </c>
      <c r="J342" s="23">
        <v>18</v>
      </c>
      <c r="L342" s="5"/>
      <c r="M342" s="21">
        <v>35404</v>
      </c>
      <c r="N342" s="22">
        <v>16</v>
      </c>
      <c r="O342" s="22">
        <v>12.8</v>
      </c>
      <c r="P342" s="22">
        <f t="shared" si="19"/>
        <v>14.4</v>
      </c>
      <c r="Q342" s="22">
        <v>7.4</v>
      </c>
      <c r="R342" s="22">
        <v>1009.2</v>
      </c>
      <c r="S342" s="22">
        <v>1006.6</v>
      </c>
      <c r="T342" s="23">
        <v>47</v>
      </c>
      <c r="V342" s="5"/>
      <c r="W342" s="21">
        <v>35770</v>
      </c>
      <c r="X342" s="22">
        <v>11</v>
      </c>
      <c r="Y342" s="22">
        <v>2.6</v>
      </c>
      <c r="Z342" s="22">
        <v>6.8</v>
      </c>
      <c r="AA342" s="22">
        <v>0</v>
      </c>
      <c r="AB342" s="22">
        <v>1018.4</v>
      </c>
      <c r="AC342" s="22">
        <v>1015.9</v>
      </c>
      <c r="AD342" s="23">
        <v>36</v>
      </c>
      <c r="AF342" s="5"/>
      <c r="AG342" s="21">
        <v>36135</v>
      </c>
      <c r="AH342" s="22">
        <v>12.4</v>
      </c>
      <c r="AI342" s="22">
        <v>5.8</v>
      </c>
      <c r="AJ342" s="22">
        <v>9.1</v>
      </c>
      <c r="AK342" s="22">
        <v>0</v>
      </c>
      <c r="AL342" s="22">
        <v>1022.6</v>
      </c>
      <c r="AM342" s="22">
        <v>1018.6</v>
      </c>
      <c r="AN342" s="2">
        <v>24</v>
      </c>
      <c r="AP342" s="5"/>
      <c r="AQ342" s="21">
        <v>36500</v>
      </c>
      <c r="AR342" s="28">
        <v>13.2</v>
      </c>
      <c r="AS342" s="28">
        <v>4.8</v>
      </c>
      <c r="AT342" s="28">
        <v>9</v>
      </c>
      <c r="AU342" s="28">
        <v>0</v>
      </c>
      <c r="AV342" s="28">
        <v>1025.2</v>
      </c>
      <c r="AW342" s="28">
        <v>1023.9</v>
      </c>
      <c r="AX342" s="34">
        <v>24</v>
      </c>
    </row>
    <row r="343" spans="2:50" x14ac:dyDescent="0.25">
      <c r="B343" s="5"/>
      <c r="C343" s="21">
        <v>35040</v>
      </c>
      <c r="D343" s="22">
        <v>12.6</v>
      </c>
      <c r="E343" s="22">
        <v>7.4</v>
      </c>
      <c r="F343" s="22">
        <f t="shared" si="18"/>
        <v>10</v>
      </c>
      <c r="G343" s="22">
        <v>4</v>
      </c>
      <c r="H343" s="22">
        <v>1018</v>
      </c>
      <c r="I343" s="22">
        <v>1013.8</v>
      </c>
      <c r="J343" s="23">
        <v>26</v>
      </c>
      <c r="L343" s="5"/>
      <c r="M343" s="21">
        <v>35405</v>
      </c>
      <c r="N343" s="22">
        <v>14.8</v>
      </c>
      <c r="O343" s="22">
        <v>11.2</v>
      </c>
      <c r="P343" s="22">
        <f t="shared" si="19"/>
        <v>13</v>
      </c>
      <c r="Q343" s="22">
        <v>17.399999999999999</v>
      </c>
      <c r="R343" s="22">
        <v>1011.9</v>
      </c>
      <c r="S343" s="22">
        <v>1009.2</v>
      </c>
      <c r="T343" s="23">
        <v>30</v>
      </c>
      <c r="V343" s="5"/>
      <c r="W343" s="21">
        <v>35771</v>
      </c>
      <c r="X343" s="22">
        <v>14.4</v>
      </c>
      <c r="Y343" s="22">
        <v>3.4</v>
      </c>
      <c r="Z343" s="22">
        <v>8.9</v>
      </c>
      <c r="AA343" s="22">
        <v>0</v>
      </c>
      <c r="AB343" s="22">
        <v>1018.4</v>
      </c>
      <c r="AC343" s="22">
        <v>1014.6</v>
      </c>
      <c r="AD343" s="23">
        <v>24</v>
      </c>
      <c r="AF343" s="5"/>
      <c r="AG343" s="21">
        <v>36136</v>
      </c>
      <c r="AH343" s="22">
        <v>13.2</v>
      </c>
      <c r="AI343" s="22">
        <v>4.8</v>
      </c>
      <c r="AJ343" s="22">
        <v>9</v>
      </c>
      <c r="AK343" s="22">
        <v>0</v>
      </c>
      <c r="AL343" s="22">
        <v>1024.2</v>
      </c>
      <c r="AM343" s="22">
        <v>1022.6</v>
      </c>
      <c r="AN343" s="2">
        <v>22</v>
      </c>
      <c r="AP343" s="5"/>
      <c r="AQ343" s="21">
        <v>36501</v>
      </c>
      <c r="AR343" s="28">
        <v>16.2</v>
      </c>
      <c r="AS343" s="28">
        <v>4.5999999999999996</v>
      </c>
      <c r="AT343" s="28">
        <v>10.399999999999999</v>
      </c>
      <c r="AU343" s="28">
        <v>0</v>
      </c>
      <c r="AV343" s="28">
        <v>1023.9</v>
      </c>
      <c r="AW343" s="28">
        <v>1020.6</v>
      </c>
      <c r="AX343" s="34">
        <v>30</v>
      </c>
    </row>
    <row r="344" spans="2:50" x14ac:dyDescent="0.25">
      <c r="B344" s="5"/>
      <c r="C344" s="21">
        <v>35041</v>
      </c>
      <c r="D344" s="22">
        <v>16.600000000000001</v>
      </c>
      <c r="E344" s="22">
        <v>12</v>
      </c>
      <c r="F344" s="22">
        <f t="shared" si="18"/>
        <v>14.3</v>
      </c>
      <c r="G344" s="22">
        <v>6.4</v>
      </c>
      <c r="H344" s="22">
        <v>1019.9</v>
      </c>
      <c r="I344" s="22">
        <v>1013.2</v>
      </c>
      <c r="J344" s="23">
        <v>60</v>
      </c>
      <c r="L344" s="5"/>
      <c r="M344" s="21">
        <v>35406</v>
      </c>
      <c r="N344" s="22">
        <v>16</v>
      </c>
      <c r="O344" s="22">
        <v>10.8</v>
      </c>
      <c r="P344" s="22">
        <f t="shared" si="19"/>
        <v>13.4</v>
      </c>
      <c r="Q344" s="22">
        <v>16.8</v>
      </c>
      <c r="R344" s="22">
        <v>1011.9</v>
      </c>
      <c r="S344" s="22">
        <v>1010</v>
      </c>
      <c r="T344" s="23">
        <v>70</v>
      </c>
      <c r="V344" s="5"/>
      <c r="W344" s="21">
        <v>35772</v>
      </c>
      <c r="X344" s="22">
        <v>16.2</v>
      </c>
      <c r="Y344" s="22">
        <v>5.4</v>
      </c>
      <c r="Z344" s="22">
        <v>10.8</v>
      </c>
      <c r="AA344" s="22">
        <v>0</v>
      </c>
      <c r="AB344" s="22">
        <v>1014.6</v>
      </c>
      <c r="AC344" s="22">
        <v>1010.6</v>
      </c>
      <c r="AD344" s="23">
        <v>36</v>
      </c>
      <c r="AF344" s="5"/>
      <c r="AG344" s="21">
        <v>36137</v>
      </c>
      <c r="AH344" s="22">
        <v>14.6</v>
      </c>
      <c r="AI344" s="22">
        <v>3</v>
      </c>
      <c r="AJ344" s="22">
        <v>8.8000000000000007</v>
      </c>
      <c r="AK344" s="22">
        <v>0</v>
      </c>
      <c r="AL344" s="22">
        <v>1025.2</v>
      </c>
      <c r="AM344" s="22">
        <v>1023.9</v>
      </c>
      <c r="AN344" s="2">
        <v>32</v>
      </c>
      <c r="AP344" s="5"/>
      <c r="AQ344" s="21">
        <v>36502</v>
      </c>
      <c r="AR344" s="28">
        <v>15</v>
      </c>
      <c r="AS344" s="28">
        <v>5.4</v>
      </c>
      <c r="AT344" s="28">
        <v>10.199999999999999</v>
      </c>
      <c r="AU344" s="28">
        <v>0</v>
      </c>
      <c r="AV344" s="28">
        <v>1021.8</v>
      </c>
      <c r="AW344" s="28">
        <v>1014.6</v>
      </c>
      <c r="AX344" s="34">
        <v>12</v>
      </c>
    </row>
    <row r="345" spans="2:50" x14ac:dyDescent="0.25">
      <c r="B345" s="5"/>
      <c r="C345" s="21">
        <v>35042</v>
      </c>
      <c r="D345" s="22">
        <v>16.2</v>
      </c>
      <c r="E345" s="22">
        <v>13.4</v>
      </c>
      <c r="F345" s="22">
        <f t="shared" si="18"/>
        <v>14.8</v>
      </c>
      <c r="G345" s="22">
        <v>1</v>
      </c>
      <c r="H345" s="22">
        <v>1025.2</v>
      </c>
      <c r="I345" s="22">
        <v>1019.9</v>
      </c>
      <c r="J345" s="23">
        <v>38</v>
      </c>
      <c r="L345" s="5"/>
      <c r="M345" s="21">
        <v>35407</v>
      </c>
      <c r="N345" s="22">
        <v>15</v>
      </c>
      <c r="O345" s="22">
        <v>11.6</v>
      </c>
      <c r="P345" s="22">
        <f t="shared" si="19"/>
        <v>13.3</v>
      </c>
      <c r="Q345" s="22">
        <v>11.4</v>
      </c>
      <c r="R345" s="22">
        <v>1014.6</v>
      </c>
      <c r="S345" s="22">
        <v>1009.2</v>
      </c>
      <c r="T345" s="23">
        <v>79</v>
      </c>
      <c r="V345" s="5"/>
      <c r="W345" s="21">
        <v>35773</v>
      </c>
      <c r="X345" s="22">
        <v>17</v>
      </c>
      <c r="Y345" s="22">
        <v>7.4</v>
      </c>
      <c r="Z345" s="22">
        <v>12.2</v>
      </c>
      <c r="AA345" s="22">
        <v>0</v>
      </c>
      <c r="AB345" s="22">
        <v>1018.6</v>
      </c>
      <c r="AC345" s="22">
        <v>1013.2</v>
      </c>
      <c r="AD345" s="23">
        <v>22</v>
      </c>
      <c r="AF345" s="5"/>
      <c r="AG345" s="21">
        <v>36138</v>
      </c>
      <c r="AH345" s="22">
        <v>13</v>
      </c>
      <c r="AI345" s="22">
        <v>5.2</v>
      </c>
      <c r="AJ345" s="22">
        <v>9.1</v>
      </c>
      <c r="AK345" s="22">
        <v>0</v>
      </c>
      <c r="AL345" s="22">
        <v>1025.2</v>
      </c>
      <c r="AM345" s="22">
        <v>1023.9</v>
      </c>
      <c r="AN345" s="2">
        <v>30</v>
      </c>
      <c r="AP345" s="5"/>
      <c r="AQ345" s="21">
        <v>36503</v>
      </c>
      <c r="AR345" s="28">
        <v>12.2</v>
      </c>
      <c r="AS345" s="28">
        <v>7.6</v>
      </c>
      <c r="AT345" s="28">
        <v>9.8999999999999986</v>
      </c>
      <c r="AU345" s="28">
        <v>0</v>
      </c>
      <c r="AV345" s="28">
        <v>1014.6</v>
      </c>
      <c r="AW345" s="28">
        <v>1009.2</v>
      </c>
      <c r="AX345" s="34">
        <v>40</v>
      </c>
    </row>
    <row r="346" spans="2:50" x14ac:dyDescent="0.25">
      <c r="B346" s="5"/>
      <c r="C346" s="21">
        <v>35043</v>
      </c>
      <c r="D346" s="22">
        <v>16.399999999999999</v>
      </c>
      <c r="E346" s="22">
        <v>12.8</v>
      </c>
      <c r="F346" s="22">
        <f t="shared" si="18"/>
        <v>14.6</v>
      </c>
      <c r="G346" s="22">
        <v>0.2</v>
      </c>
      <c r="H346" s="22">
        <v>1030.5999999999999</v>
      </c>
      <c r="I346" s="22">
        <v>1025.2</v>
      </c>
      <c r="J346" s="23">
        <v>30</v>
      </c>
      <c r="L346" s="5"/>
      <c r="M346" s="21">
        <v>35408</v>
      </c>
      <c r="N346" s="22">
        <v>12.6</v>
      </c>
      <c r="O346" s="22">
        <v>9</v>
      </c>
      <c r="P346" s="22">
        <f t="shared" si="19"/>
        <v>10.8</v>
      </c>
      <c r="Q346" s="22">
        <v>4.8</v>
      </c>
      <c r="R346" s="22">
        <v>1013.2</v>
      </c>
      <c r="S346" s="22">
        <v>1009.2</v>
      </c>
      <c r="T346" s="23">
        <v>36</v>
      </c>
      <c r="V346" s="5"/>
      <c r="W346" s="21">
        <v>35774</v>
      </c>
      <c r="X346" s="22">
        <v>15.6</v>
      </c>
      <c r="Y346" s="22">
        <v>7.4</v>
      </c>
      <c r="Z346" s="22">
        <v>11.5</v>
      </c>
      <c r="AA346" s="22">
        <v>0</v>
      </c>
      <c r="AB346" s="22">
        <v>1019.9</v>
      </c>
      <c r="AC346" s="22">
        <v>1018.2</v>
      </c>
      <c r="AD346" s="23">
        <v>22</v>
      </c>
      <c r="AF346" s="5"/>
      <c r="AG346" s="21">
        <v>36139</v>
      </c>
      <c r="AH346" s="22">
        <v>15.4</v>
      </c>
      <c r="AI346" s="22">
        <v>5.8</v>
      </c>
      <c r="AJ346" s="22">
        <v>10.6</v>
      </c>
      <c r="AK346" s="22">
        <v>0.1</v>
      </c>
      <c r="AL346" s="22">
        <v>1024.0999999999999</v>
      </c>
      <c r="AM346" s="22">
        <v>1018.6</v>
      </c>
      <c r="AN346" s="2">
        <v>28</v>
      </c>
      <c r="AP346" s="5"/>
      <c r="AQ346" s="21">
        <v>36504</v>
      </c>
      <c r="AR346" s="28">
        <v>14.2</v>
      </c>
      <c r="AS346" s="28">
        <v>7</v>
      </c>
      <c r="AT346" s="28">
        <v>10.6</v>
      </c>
      <c r="AU346" s="28">
        <v>0</v>
      </c>
      <c r="AV346" s="28">
        <v>1013.6</v>
      </c>
      <c r="AW346" s="28">
        <v>1007.9</v>
      </c>
      <c r="AX346" s="34">
        <v>46</v>
      </c>
    </row>
    <row r="347" spans="2:50" x14ac:dyDescent="0.25">
      <c r="B347" s="5"/>
      <c r="C347" s="21">
        <v>35044</v>
      </c>
      <c r="D347" s="22">
        <v>15</v>
      </c>
      <c r="E347" s="22">
        <v>11.4</v>
      </c>
      <c r="F347" s="22">
        <f t="shared" si="18"/>
        <v>13.2</v>
      </c>
      <c r="G347" s="22">
        <v>0</v>
      </c>
      <c r="H347" s="22">
        <v>1029.4000000000001</v>
      </c>
      <c r="I347" s="22">
        <v>1026.5999999999999</v>
      </c>
      <c r="J347" s="23">
        <v>28</v>
      </c>
      <c r="L347" s="5"/>
      <c r="M347" s="21">
        <v>35409</v>
      </c>
      <c r="N347" s="22">
        <v>14</v>
      </c>
      <c r="O347" s="22">
        <v>9.1999999999999993</v>
      </c>
      <c r="P347" s="22">
        <f t="shared" si="19"/>
        <v>11.6</v>
      </c>
      <c r="Q347" s="22">
        <v>0</v>
      </c>
      <c r="R347" s="22">
        <v>1012.9</v>
      </c>
      <c r="S347" s="22">
        <v>1009.2</v>
      </c>
      <c r="T347" s="23">
        <v>32</v>
      </c>
      <c r="V347" s="5"/>
      <c r="W347" s="21">
        <v>35775</v>
      </c>
      <c r="X347" s="22">
        <v>18.8</v>
      </c>
      <c r="Y347" s="22">
        <v>11.6</v>
      </c>
      <c r="Z347" s="22">
        <v>15.2</v>
      </c>
      <c r="AA347" s="22">
        <v>0</v>
      </c>
      <c r="AB347" s="22">
        <v>1018.6</v>
      </c>
      <c r="AC347" s="22">
        <v>1014.2</v>
      </c>
      <c r="AD347" s="23">
        <v>32</v>
      </c>
      <c r="AF347" s="5"/>
      <c r="AG347" s="21">
        <v>36140</v>
      </c>
      <c r="AH347" s="22">
        <v>16.600000000000001</v>
      </c>
      <c r="AI347" s="22">
        <v>10.4</v>
      </c>
      <c r="AJ347" s="22">
        <v>13.5</v>
      </c>
      <c r="AK347" s="22">
        <v>0</v>
      </c>
      <c r="AL347" s="22">
        <v>1022.6</v>
      </c>
      <c r="AM347" s="22">
        <v>1018.6</v>
      </c>
      <c r="AN347" s="2">
        <v>22</v>
      </c>
      <c r="AP347" s="5"/>
      <c r="AQ347" s="21">
        <v>36505</v>
      </c>
      <c r="AR347" s="28">
        <v>14.6</v>
      </c>
      <c r="AS347" s="28">
        <v>7.2</v>
      </c>
      <c r="AT347" s="28">
        <v>10.9</v>
      </c>
      <c r="AU347" s="28">
        <v>0</v>
      </c>
      <c r="AV347" s="28">
        <v>1016.6</v>
      </c>
      <c r="AW347" s="28">
        <v>1013.6</v>
      </c>
      <c r="AX347" s="34">
        <v>46</v>
      </c>
    </row>
    <row r="348" spans="2:50" x14ac:dyDescent="0.25">
      <c r="B348" s="5"/>
      <c r="C348" s="21">
        <v>35045</v>
      </c>
      <c r="D348" s="22">
        <v>16.399999999999999</v>
      </c>
      <c r="E348" s="22">
        <v>8</v>
      </c>
      <c r="F348" s="22">
        <f t="shared" si="18"/>
        <v>12.2</v>
      </c>
      <c r="G348" s="22">
        <v>0</v>
      </c>
      <c r="H348" s="22">
        <v>1026.5999999999999</v>
      </c>
      <c r="I348" s="22">
        <v>1018.6</v>
      </c>
      <c r="J348" s="23">
        <v>48</v>
      </c>
      <c r="L348" s="5"/>
      <c r="M348" s="21">
        <v>35410</v>
      </c>
      <c r="N348" s="22">
        <v>14.2</v>
      </c>
      <c r="O348" s="22">
        <v>7.6</v>
      </c>
      <c r="P348" s="22">
        <f t="shared" si="19"/>
        <v>10.899999999999999</v>
      </c>
      <c r="Q348" s="22">
        <v>0.4</v>
      </c>
      <c r="R348" s="22">
        <v>1014</v>
      </c>
      <c r="S348" s="22">
        <v>1012.4</v>
      </c>
      <c r="T348" s="23">
        <v>15</v>
      </c>
      <c r="V348" s="5"/>
      <c r="W348" s="21">
        <v>35776</v>
      </c>
      <c r="X348" s="22">
        <v>15.2</v>
      </c>
      <c r="Y348" s="22">
        <v>9.1999999999999993</v>
      </c>
      <c r="Z348" s="22">
        <v>12.2</v>
      </c>
      <c r="AA348" s="22">
        <v>0.2</v>
      </c>
      <c r="AB348" s="22">
        <v>1017.2</v>
      </c>
      <c r="AC348" s="22">
        <v>1013.2</v>
      </c>
      <c r="AD348" s="23">
        <v>16</v>
      </c>
      <c r="AF348" s="5"/>
      <c r="AG348" s="21">
        <v>36141</v>
      </c>
      <c r="AH348" s="22">
        <v>17</v>
      </c>
      <c r="AI348" s="22">
        <v>10.199999999999999</v>
      </c>
      <c r="AJ348" s="22">
        <v>13.6</v>
      </c>
      <c r="AK348" s="22">
        <v>0</v>
      </c>
      <c r="AL348" s="22">
        <v>1026.5999999999999</v>
      </c>
      <c r="AM348" s="22">
        <v>1022.6</v>
      </c>
      <c r="AN348" s="2">
        <v>16</v>
      </c>
      <c r="AP348" s="5"/>
      <c r="AQ348" s="21">
        <v>36506</v>
      </c>
      <c r="AR348" s="28">
        <v>18.2</v>
      </c>
      <c r="AS348" s="28">
        <v>11.2</v>
      </c>
      <c r="AT348" s="28">
        <v>14.7</v>
      </c>
      <c r="AU348" s="28">
        <v>0</v>
      </c>
      <c r="AV348" s="28">
        <v>1016.6</v>
      </c>
      <c r="AW348" s="28">
        <v>1010.6</v>
      </c>
      <c r="AX348" s="34">
        <v>60</v>
      </c>
    </row>
    <row r="349" spans="2:50" x14ac:dyDescent="0.25">
      <c r="B349" s="5"/>
      <c r="C349" s="21">
        <v>35046</v>
      </c>
      <c r="D349" s="22">
        <v>13.2</v>
      </c>
      <c r="E349" s="22">
        <v>8.6</v>
      </c>
      <c r="F349" s="22">
        <f t="shared" si="18"/>
        <v>10.899999999999999</v>
      </c>
      <c r="G349" s="22">
        <v>0</v>
      </c>
      <c r="H349" s="22">
        <v>1019.9</v>
      </c>
      <c r="I349" s="22">
        <v>1016.8</v>
      </c>
      <c r="J349" s="23">
        <v>30</v>
      </c>
      <c r="L349" s="5"/>
      <c r="M349" s="21">
        <v>35411</v>
      </c>
      <c r="N349" s="22">
        <v>17.2</v>
      </c>
      <c r="O349" s="22">
        <v>11.4</v>
      </c>
      <c r="P349" s="22">
        <f t="shared" si="19"/>
        <v>14.3</v>
      </c>
      <c r="Q349" s="22">
        <v>0.1</v>
      </c>
      <c r="R349" s="22">
        <v>1012.4</v>
      </c>
      <c r="S349" s="22">
        <v>1007.9</v>
      </c>
      <c r="T349" s="23">
        <v>14</v>
      </c>
      <c r="V349" s="5"/>
      <c r="W349" s="21">
        <v>35777</v>
      </c>
      <c r="X349" s="22">
        <v>14.6</v>
      </c>
      <c r="Y349" s="22">
        <v>7</v>
      </c>
      <c r="Z349" s="22">
        <v>10.8</v>
      </c>
      <c r="AA349" s="22">
        <v>0</v>
      </c>
      <c r="AB349" s="22">
        <v>1021.7</v>
      </c>
      <c r="AC349" s="22">
        <v>1017.2</v>
      </c>
      <c r="AD349" s="23">
        <v>30</v>
      </c>
      <c r="AF349" s="5"/>
      <c r="AG349" s="21">
        <v>36142</v>
      </c>
      <c r="AH349" s="22">
        <v>19.600000000000001</v>
      </c>
      <c r="AI349" s="22">
        <v>9.6</v>
      </c>
      <c r="AJ349" s="22">
        <v>14.600000000000001</v>
      </c>
      <c r="AK349" s="22">
        <v>0</v>
      </c>
      <c r="AL349" s="22">
        <v>1030.5999999999999</v>
      </c>
      <c r="AM349" s="22">
        <v>1026.5999999999999</v>
      </c>
      <c r="AN349" s="2">
        <v>26</v>
      </c>
      <c r="AP349" s="5"/>
      <c r="AQ349" s="21">
        <v>36507</v>
      </c>
      <c r="AR349" s="28">
        <v>15</v>
      </c>
      <c r="AS349" s="28">
        <v>8</v>
      </c>
      <c r="AT349" s="28">
        <v>11.5</v>
      </c>
      <c r="AU349" s="28">
        <v>0</v>
      </c>
      <c r="AV349" s="28">
        <v>1019.9</v>
      </c>
      <c r="AW349" s="28">
        <v>1013.2</v>
      </c>
      <c r="AX349" s="34">
        <v>21</v>
      </c>
    </row>
    <row r="350" spans="2:50" x14ac:dyDescent="0.25">
      <c r="B350" s="5"/>
      <c r="C350" s="21">
        <v>35047</v>
      </c>
      <c r="D350" s="22">
        <v>6</v>
      </c>
      <c r="E350" s="22">
        <v>3.8</v>
      </c>
      <c r="F350" s="22">
        <f t="shared" si="18"/>
        <v>4.9000000000000004</v>
      </c>
      <c r="G350" s="22">
        <v>0.2</v>
      </c>
      <c r="H350" s="22">
        <v>1019</v>
      </c>
      <c r="I350" s="22">
        <v>1017.2</v>
      </c>
      <c r="J350" s="23">
        <v>34</v>
      </c>
      <c r="L350" s="5"/>
      <c r="M350" s="21">
        <v>35412</v>
      </c>
      <c r="N350" s="22">
        <v>19</v>
      </c>
      <c r="O350" s="22">
        <v>13.8</v>
      </c>
      <c r="P350" s="22">
        <f t="shared" si="19"/>
        <v>16.399999999999999</v>
      </c>
      <c r="Q350" s="22">
        <v>0.1</v>
      </c>
      <c r="R350" s="22">
        <v>1007.9</v>
      </c>
      <c r="S350" s="22">
        <v>1001.2</v>
      </c>
      <c r="T350" s="23">
        <v>21</v>
      </c>
      <c r="V350" s="5"/>
      <c r="W350" s="21">
        <v>35778</v>
      </c>
      <c r="X350" s="22">
        <v>14.2</v>
      </c>
      <c r="Y350" s="22">
        <v>4.4000000000000004</v>
      </c>
      <c r="Z350" s="22">
        <v>9.3000000000000007</v>
      </c>
      <c r="AA350" s="22">
        <v>0</v>
      </c>
      <c r="AB350" s="22">
        <v>1022.6</v>
      </c>
      <c r="AC350" s="22">
        <v>1015.9</v>
      </c>
      <c r="AD350" s="23">
        <v>30</v>
      </c>
      <c r="AF350" s="5"/>
      <c r="AG350" s="21">
        <v>36143</v>
      </c>
      <c r="AH350" s="22">
        <v>17.2</v>
      </c>
      <c r="AI350" s="22">
        <v>10.199999999999999</v>
      </c>
      <c r="AJ350" s="22">
        <v>13.7</v>
      </c>
      <c r="AK350" s="22">
        <v>0</v>
      </c>
      <c r="AL350" s="22">
        <v>1030</v>
      </c>
      <c r="AM350" s="22">
        <v>1025.5999999999999</v>
      </c>
      <c r="AN350" s="2">
        <v>40</v>
      </c>
      <c r="AP350" s="5"/>
      <c r="AQ350" s="21">
        <v>36508</v>
      </c>
      <c r="AR350" s="28">
        <v>18.600000000000001</v>
      </c>
      <c r="AS350" s="28">
        <v>10.4</v>
      </c>
      <c r="AT350" s="28">
        <v>14.5</v>
      </c>
      <c r="AU350" s="28">
        <v>5.6</v>
      </c>
      <c r="AV350" s="28">
        <v>1013.2</v>
      </c>
      <c r="AW350" s="28">
        <v>999.9</v>
      </c>
      <c r="AX350" s="34">
        <v>20</v>
      </c>
    </row>
    <row r="351" spans="2:50" x14ac:dyDescent="0.25">
      <c r="B351" s="5"/>
      <c r="C351" s="21">
        <v>35048</v>
      </c>
      <c r="D351" s="22">
        <v>15.2</v>
      </c>
      <c r="E351" s="22">
        <v>3</v>
      </c>
      <c r="F351" s="22">
        <f t="shared" si="18"/>
        <v>9.1</v>
      </c>
      <c r="G351" s="22">
        <v>11</v>
      </c>
      <c r="H351" s="22">
        <v>1017.8</v>
      </c>
      <c r="I351" s="22">
        <v>1015.7</v>
      </c>
      <c r="J351" s="23">
        <v>42</v>
      </c>
      <c r="L351" s="5"/>
      <c r="M351" s="21">
        <v>35413</v>
      </c>
      <c r="N351" s="22">
        <v>18</v>
      </c>
      <c r="O351" s="22">
        <v>11.2</v>
      </c>
      <c r="P351" s="22">
        <f t="shared" si="19"/>
        <v>14.6</v>
      </c>
      <c r="Q351" s="22">
        <v>0.4</v>
      </c>
      <c r="R351" s="22">
        <v>1007.9</v>
      </c>
      <c r="S351" s="22">
        <v>1000</v>
      </c>
      <c r="T351" s="23">
        <v>32</v>
      </c>
      <c r="V351" s="5"/>
      <c r="W351" s="21">
        <v>35779</v>
      </c>
      <c r="X351" s="22">
        <v>12.4</v>
      </c>
      <c r="Y351" s="22">
        <v>6.2</v>
      </c>
      <c r="Z351" s="22">
        <v>9.3000000000000007</v>
      </c>
      <c r="AA351" s="22">
        <v>0</v>
      </c>
      <c r="AB351" s="22">
        <v>1015.9</v>
      </c>
      <c r="AC351" s="22">
        <v>1007.9</v>
      </c>
      <c r="AD351" s="23">
        <v>36</v>
      </c>
      <c r="AF351" s="5"/>
      <c r="AG351" s="21">
        <v>36144</v>
      </c>
      <c r="AH351" s="22">
        <v>16.600000000000001</v>
      </c>
      <c r="AI351" s="22">
        <v>10</v>
      </c>
      <c r="AJ351" s="22">
        <v>13.3</v>
      </c>
      <c r="AK351" s="22">
        <v>0</v>
      </c>
      <c r="AL351" s="22">
        <v>1026</v>
      </c>
      <c r="AM351" s="22">
        <v>1024</v>
      </c>
      <c r="AN351" s="2">
        <v>28</v>
      </c>
      <c r="AP351" s="5"/>
      <c r="AQ351" s="21">
        <v>36509</v>
      </c>
      <c r="AR351" s="28">
        <v>11.6</v>
      </c>
      <c r="AS351" s="28">
        <v>6</v>
      </c>
      <c r="AT351" s="28">
        <v>8.8000000000000007</v>
      </c>
      <c r="AU351" s="28">
        <v>5.8</v>
      </c>
      <c r="AV351" s="28">
        <v>1006.8</v>
      </c>
      <c r="AW351" s="28">
        <v>999.9</v>
      </c>
      <c r="AX351" s="34">
        <v>30</v>
      </c>
    </row>
    <row r="352" spans="2:50" x14ac:dyDescent="0.25">
      <c r="B352" s="5"/>
      <c r="C352" s="21">
        <v>35049</v>
      </c>
      <c r="D352" s="22">
        <v>15.6</v>
      </c>
      <c r="E352" s="22">
        <v>11.8</v>
      </c>
      <c r="F352" s="22">
        <f t="shared" si="18"/>
        <v>13.7</v>
      </c>
      <c r="G352" s="22">
        <v>4.2</v>
      </c>
      <c r="H352" s="22">
        <v>1017.2</v>
      </c>
      <c r="I352" s="22">
        <v>1014.6</v>
      </c>
      <c r="J352" s="23">
        <v>36</v>
      </c>
      <c r="L352" s="5"/>
      <c r="M352" s="21">
        <v>35414</v>
      </c>
      <c r="N352" s="22">
        <v>16.8</v>
      </c>
      <c r="O352" s="22">
        <v>8.6</v>
      </c>
      <c r="P352" s="22">
        <f t="shared" si="19"/>
        <v>12.7</v>
      </c>
      <c r="Q352" s="22">
        <v>0</v>
      </c>
      <c r="R352" s="22">
        <v>1014.6</v>
      </c>
      <c r="S352" s="22">
        <v>1007.9</v>
      </c>
      <c r="T352" s="23">
        <v>36</v>
      </c>
      <c r="V352" s="5"/>
      <c r="W352" s="21">
        <v>35780</v>
      </c>
      <c r="X352" s="22">
        <v>11.8</v>
      </c>
      <c r="Y352" s="22">
        <v>8</v>
      </c>
      <c r="Z352" s="22">
        <v>9.9</v>
      </c>
      <c r="AA352" s="22">
        <v>41.8</v>
      </c>
      <c r="AB352" s="22">
        <v>1007.9</v>
      </c>
      <c r="AC352" s="22">
        <v>1001.2</v>
      </c>
      <c r="AD352" s="23">
        <v>54</v>
      </c>
      <c r="AF352" s="5"/>
      <c r="AG352" s="21">
        <v>36145</v>
      </c>
      <c r="AH352" s="22">
        <v>17</v>
      </c>
      <c r="AI352" s="22">
        <v>8.1999999999999993</v>
      </c>
      <c r="AJ352" s="22">
        <v>12.6</v>
      </c>
      <c r="AK352" s="22">
        <v>0</v>
      </c>
      <c r="AL352" s="22">
        <v>1026</v>
      </c>
      <c r="AM352" s="22">
        <v>1023.9</v>
      </c>
      <c r="AN352" s="2">
        <v>16</v>
      </c>
      <c r="AP352" s="5"/>
      <c r="AQ352" s="21">
        <v>36510</v>
      </c>
      <c r="AR352" s="28">
        <v>10.199999999999999</v>
      </c>
      <c r="AS352" s="28">
        <v>4.5999999999999996</v>
      </c>
      <c r="AT352" s="28">
        <v>7.3999999999999995</v>
      </c>
      <c r="AU352" s="28">
        <v>0</v>
      </c>
      <c r="AV352" s="28">
        <v>1018.6</v>
      </c>
      <c r="AW352" s="28">
        <v>1006.8</v>
      </c>
      <c r="AX352" s="34">
        <v>42</v>
      </c>
    </row>
    <row r="353" spans="2:50" x14ac:dyDescent="0.25">
      <c r="B353" s="5"/>
      <c r="C353" s="21">
        <v>35050</v>
      </c>
      <c r="D353" s="22">
        <v>16.2</v>
      </c>
      <c r="E353" s="22">
        <v>8.4</v>
      </c>
      <c r="F353" s="22">
        <f t="shared" si="18"/>
        <v>12.3</v>
      </c>
      <c r="G353" s="22">
        <v>0</v>
      </c>
      <c r="H353" s="22">
        <v>1024.8</v>
      </c>
      <c r="I353" s="22">
        <v>1017.2</v>
      </c>
      <c r="J353" s="23">
        <v>30</v>
      </c>
      <c r="L353" s="5"/>
      <c r="M353" s="21">
        <v>35415</v>
      </c>
      <c r="N353" s="22">
        <v>15.4</v>
      </c>
      <c r="O353" s="22">
        <v>6.8</v>
      </c>
      <c r="P353" s="22">
        <f t="shared" si="19"/>
        <v>11.1</v>
      </c>
      <c r="Q353" s="22">
        <v>0</v>
      </c>
      <c r="R353" s="22">
        <v>1016.7</v>
      </c>
      <c r="S353" s="22">
        <v>1014.6</v>
      </c>
      <c r="T353" s="23">
        <v>21</v>
      </c>
      <c r="V353" s="5"/>
      <c r="W353" s="21">
        <v>35781</v>
      </c>
      <c r="X353" s="22">
        <v>15.6</v>
      </c>
      <c r="Y353" s="22">
        <v>11.8</v>
      </c>
      <c r="Z353" s="22">
        <v>13.7</v>
      </c>
      <c r="AA353" s="22">
        <v>27.6</v>
      </c>
      <c r="AB353" s="22">
        <v>1006.6</v>
      </c>
      <c r="AC353" s="22">
        <v>1002.6</v>
      </c>
      <c r="AD353" s="23">
        <v>22</v>
      </c>
      <c r="AF353" s="5"/>
      <c r="AG353" s="21">
        <v>36146</v>
      </c>
      <c r="AH353" s="22">
        <v>14.2</v>
      </c>
      <c r="AI353" s="22">
        <v>7.4</v>
      </c>
      <c r="AJ353" s="22">
        <v>10.8</v>
      </c>
      <c r="AK353" s="22">
        <v>0</v>
      </c>
      <c r="AL353" s="22">
        <v>1026.5999999999999</v>
      </c>
      <c r="AM353" s="22">
        <v>1024.5999999999999</v>
      </c>
      <c r="AN353" s="2">
        <v>18</v>
      </c>
      <c r="AP353" s="5"/>
      <c r="AQ353" s="21">
        <v>36511</v>
      </c>
      <c r="AR353" s="28">
        <v>12</v>
      </c>
      <c r="AS353" s="28">
        <v>1.8</v>
      </c>
      <c r="AT353" s="28">
        <v>6.9</v>
      </c>
      <c r="AU353" s="28">
        <v>0</v>
      </c>
      <c r="AV353" s="28">
        <v>1025.2</v>
      </c>
      <c r="AW353" s="28">
        <v>1018.6</v>
      </c>
      <c r="AX353" s="34">
        <v>30</v>
      </c>
    </row>
    <row r="354" spans="2:50" x14ac:dyDescent="0.25">
      <c r="B354" s="5"/>
      <c r="C354" s="21">
        <v>35051</v>
      </c>
      <c r="D354" s="22">
        <v>15.6</v>
      </c>
      <c r="E354" s="22">
        <v>7.6</v>
      </c>
      <c r="F354" s="22">
        <f t="shared" si="18"/>
        <v>11.6</v>
      </c>
      <c r="G354" s="22">
        <v>0</v>
      </c>
      <c r="H354" s="22">
        <v>1026</v>
      </c>
      <c r="I354" s="22">
        <v>1022.4</v>
      </c>
      <c r="J354" s="23">
        <v>32</v>
      </c>
      <c r="L354" s="5"/>
      <c r="M354" s="21">
        <v>35416</v>
      </c>
      <c r="N354" s="22">
        <v>13.6</v>
      </c>
      <c r="O354" s="22">
        <v>7.8</v>
      </c>
      <c r="P354" s="22">
        <f t="shared" si="19"/>
        <v>10.7</v>
      </c>
      <c r="Q354" s="22">
        <v>0.4</v>
      </c>
      <c r="R354" s="22">
        <v>1016</v>
      </c>
      <c r="S354" s="22">
        <v>1013.2</v>
      </c>
      <c r="T354" s="23">
        <v>18</v>
      </c>
      <c r="V354" s="5"/>
      <c r="W354" s="21">
        <v>35782</v>
      </c>
      <c r="X354" s="22">
        <v>15.8</v>
      </c>
      <c r="Y354" s="22">
        <v>12.2</v>
      </c>
      <c r="Z354" s="22">
        <v>14</v>
      </c>
      <c r="AA354" s="22">
        <v>12.8</v>
      </c>
      <c r="AB354" s="22">
        <v>1005.2</v>
      </c>
      <c r="AC354" s="22">
        <v>1002.6</v>
      </c>
      <c r="AD354" s="23">
        <v>24</v>
      </c>
      <c r="AF354" s="5"/>
      <c r="AG354" s="21">
        <v>36147</v>
      </c>
      <c r="AH354" s="22">
        <v>13.6</v>
      </c>
      <c r="AI354" s="22">
        <v>7</v>
      </c>
      <c r="AJ354" s="22">
        <v>10.3</v>
      </c>
      <c r="AK354" s="22">
        <v>0</v>
      </c>
      <c r="AL354" s="22">
        <v>1026.5999999999999</v>
      </c>
      <c r="AM354" s="22">
        <v>1022</v>
      </c>
      <c r="AN354" s="2">
        <v>32</v>
      </c>
      <c r="AP354" s="5"/>
      <c r="AQ354" s="21">
        <v>36512</v>
      </c>
      <c r="AR354" s="28">
        <v>13.2</v>
      </c>
      <c r="AS354" s="28">
        <v>4.4000000000000004</v>
      </c>
      <c r="AT354" s="28">
        <v>8.8000000000000007</v>
      </c>
      <c r="AU354" s="28">
        <v>0.1</v>
      </c>
      <c r="AV354" s="28">
        <v>1025.2</v>
      </c>
      <c r="AW354" s="28">
        <v>1018.6</v>
      </c>
      <c r="AX354" s="34">
        <v>34</v>
      </c>
    </row>
    <row r="355" spans="2:50" x14ac:dyDescent="0.25">
      <c r="B355" s="5"/>
      <c r="C355" s="21">
        <v>35052</v>
      </c>
      <c r="D355" s="22">
        <v>14.8</v>
      </c>
      <c r="E355" s="22">
        <v>7.2</v>
      </c>
      <c r="F355" s="22">
        <f t="shared" si="18"/>
        <v>11</v>
      </c>
      <c r="G355" s="22">
        <v>0</v>
      </c>
      <c r="H355" s="22">
        <v>1022.4</v>
      </c>
      <c r="I355" s="22">
        <v>1019.9</v>
      </c>
      <c r="J355" s="23">
        <v>24</v>
      </c>
      <c r="L355" s="5"/>
      <c r="M355" s="21">
        <v>35417</v>
      </c>
      <c r="N355" s="22">
        <v>14.8</v>
      </c>
      <c r="O355" s="22">
        <v>12.2</v>
      </c>
      <c r="P355" s="22">
        <f t="shared" si="19"/>
        <v>13.5</v>
      </c>
      <c r="Q355" s="22">
        <v>19.399999999999999</v>
      </c>
      <c r="R355" s="22">
        <v>1013.2</v>
      </c>
      <c r="S355" s="22">
        <v>1005.9</v>
      </c>
      <c r="T355" s="23">
        <v>6</v>
      </c>
      <c r="V355" s="5"/>
      <c r="W355" s="21">
        <v>35783</v>
      </c>
      <c r="X355" s="22">
        <v>14.4</v>
      </c>
      <c r="Y355" s="22">
        <v>11</v>
      </c>
      <c r="Z355" s="22">
        <v>12.7</v>
      </c>
      <c r="AA355" s="22">
        <v>0</v>
      </c>
      <c r="AB355" s="22">
        <v>1002.6</v>
      </c>
      <c r="AC355" s="22">
        <v>999.9</v>
      </c>
      <c r="AD355" s="23">
        <v>16</v>
      </c>
      <c r="AF355" s="5"/>
      <c r="AG355" s="21">
        <v>36148</v>
      </c>
      <c r="AH355" s="22">
        <v>13.8</v>
      </c>
      <c r="AI355" s="22">
        <v>3.8</v>
      </c>
      <c r="AJ355" s="22">
        <v>8.8000000000000007</v>
      </c>
      <c r="AK355" s="22">
        <v>0</v>
      </c>
      <c r="AL355" s="22">
        <v>1022</v>
      </c>
      <c r="AM355" s="22">
        <v>1015.9</v>
      </c>
      <c r="AN355" s="2">
        <v>36</v>
      </c>
      <c r="AP355" s="5"/>
      <c r="AQ355" s="21">
        <v>36513</v>
      </c>
      <c r="AR355" s="28">
        <v>12.4</v>
      </c>
      <c r="AS355" s="28">
        <v>8.4</v>
      </c>
      <c r="AT355" s="28">
        <v>10.4</v>
      </c>
      <c r="AU355" s="28">
        <v>0</v>
      </c>
      <c r="AV355" s="28">
        <v>1018.6</v>
      </c>
      <c r="AW355" s="28">
        <v>1009.2</v>
      </c>
      <c r="AX355" s="34">
        <v>22</v>
      </c>
    </row>
    <row r="356" spans="2:50" x14ac:dyDescent="0.25">
      <c r="B356" s="5"/>
      <c r="C356" s="21">
        <v>35053</v>
      </c>
      <c r="D356" s="22">
        <v>17.600000000000001</v>
      </c>
      <c r="E356" s="22">
        <v>8.6</v>
      </c>
      <c r="F356" s="22">
        <f t="shared" si="18"/>
        <v>13.100000000000001</v>
      </c>
      <c r="G356" s="22">
        <v>0</v>
      </c>
      <c r="H356" s="22">
        <v>1022.4</v>
      </c>
      <c r="I356" s="22">
        <v>1019.9</v>
      </c>
      <c r="J356" s="23">
        <v>32</v>
      </c>
      <c r="L356" s="5"/>
      <c r="M356" s="21">
        <v>35418</v>
      </c>
      <c r="N356" s="22">
        <v>17.600000000000001</v>
      </c>
      <c r="O356" s="22">
        <v>10.8</v>
      </c>
      <c r="P356" s="22">
        <f t="shared" si="19"/>
        <v>14.200000000000001</v>
      </c>
      <c r="Q356" s="22">
        <v>1.8</v>
      </c>
      <c r="R356" s="22">
        <v>1005.9</v>
      </c>
      <c r="S356" s="22">
        <v>1001.2</v>
      </c>
      <c r="T356" s="23">
        <v>26</v>
      </c>
      <c r="V356" s="5"/>
      <c r="W356" s="21">
        <v>35784</v>
      </c>
      <c r="X356" s="22">
        <v>13.4</v>
      </c>
      <c r="Y356" s="22">
        <v>10.6</v>
      </c>
      <c r="Z356" s="22">
        <v>12</v>
      </c>
      <c r="AA356" s="22">
        <v>0</v>
      </c>
      <c r="AB356" s="22">
        <v>1010.6</v>
      </c>
      <c r="AC356" s="22">
        <v>1001.2</v>
      </c>
      <c r="AD356" s="23">
        <v>32</v>
      </c>
      <c r="AF356" s="5"/>
      <c r="AG356" s="21">
        <v>36149</v>
      </c>
      <c r="AH356" s="22">
        <v>12.2</v>
      </c>
      <c r="AI356" s="22">
        <v>5.2</v>
      </c>
      <c r="AJ356" s="22">
        <v>8.6999999999999993</v>
      </c>
      <c r="AK356" s="22">
        <v>0.1</v>
      </c>
      <c r="AL356" s="22">
        <v>1015.9</v>
      </c>
      <c r="AM356" s="22">
        <v>1000</v>
      </c>
      <c r="AN356" s="2">
        <v>70</v>
      </c>
      <c r="AP356" s="5"/>
      <c r="AQ356" s="21">
        <v>36514</v>
      </c>
      <c r="AR356" s="28">
        <v>13.6</v>
      </c>
      <c r="AS356" s="28">
        <v>7.2</v>
      </c>
      <c r="AT356" s="28">
        <v>10.4</v>
      </c>
      <c r="AU356" s="28">
        <v>0</v>
      </c>
      <c r="AV356" s="28">
        <v>1019.9</v>
      </c>
      <c r="AW356" s="28">
        <v>1009.2</v>
      </c>
      <c r="AX356" s="34">
        <v>26</v>
      </c>
    </row>
    <row r="357" spans="2:50" x14ac:dyDescent="0.25">
      <c r="B357" s="5"/>
      <c r="C357" s="21">
        <v>35054</v>
      </c>
      <c r="D357" s="22">
        <v>18.2</v>
      </c>
      <c r="E357" s="22">
        <v>9.1999999999999993</v>
      </c>
      <c r="F357" s="22">
        <f t="shared" si="18"/>
        <v>13.7</v>
      </c>
      <c r="G357" s="22">
        <v>0</v>
      </c>
      <c r="H357" s="22">
        <v>1019.9</v>
      </c>
      <c r="I357" s="22">
        <v>1016.8</v>
      </c>
      <c r="J357" s="23">
        <v>36</v>
      </c>
      <c r="L357" s="5"/>
      <c r="M357" s="21">
        <v>35419</v>
      </c>
      <c r="N357" s="22">
        <v>16.399999999999999</v>
      </c>
      <c r="O357" s="22">
        <v>9.1999999999999993</v>
      </c>
      <c r="P357" s="22">
        <f t="shared" si="19"/>
        <v>12.799999999999999</v>
      </c>
      <c r="Q357" s="22">
        <v>0.1</v>
      </c>
      <c r="R357" s="22">
        <v>1004.2</v>
      </c>
      <c r="S357" s="22">
        <v>1002.6</v>
      </c>
      <c r="T357" s="23">
        <v>18</v>
      </c>
      <c r="V357" s="5"/>
      <c r="W357" s="21">
        <v>35785</v>
      </c>
      <c r="X357" s="22">
        <v>15</v>
      </c>
      <c r="Y357" s="22">
        <v>8.4</v>
      </c>
      <c r="Z357" s="22">
        <v>11.7</v>
      </c>
      <c r="AA357" s="22">
        <v>0</v>
      </c>
      <c r="AB357" s="22">
        <v>1013</v>
      </c>
      <c r="AC357" s="22">
        <v>1010.6</v>
      </c>
      <c r="AD357" s="23">
        <v>22</v>
      </c>
      <c r="AF357" s="5"/>
      <c r="AG357" s="21">
        <v>36150</v>
      </c>
      <c r="AH357" s="22">
        <v>16</v>
      </c>
      <c r="AI357" s="22">
        <v>7.4</v>
      </c>
      <c r="AJ357" s="22">
        <v>11.7</v>
      </c>
      <c r="AK357" s="22">
        <v>0</v>
      </c>
      <c r="AL357" s="22">
        <v>1017.2</v>
      </c>
      <c r="AM357" s="22">
        <v>1003.9</v>
      </c>
      <c r="AN357" s="2">
        <v>78</v>
      </c>
      <c r="AP357" s="5"/>
      <c r="AQ357" s="21">
        <v>36515</v>
      </c>
      <c r="AR357" s="28">
        <v>12.6</v>
      </c>
      <c r="AS357" s="28">
        <v>4.8</v>
      </c>
      <c r="AT357" s="28">
        <v>8.6999999999999993</v>
      </c>
      <c r="AU357" s="28">
        <v>0</v>
      </c>
      <c r="AV357" s="28">
        <v>1024.3</v>
      </c>
      <c r="AW357" s="28">
        <v>1019.9</v>
      </c>
      <c r="AX357" s="34">
        <v>24</v>
      </c>
    </row>
    <row r="358" spans="2:50" x14ac:dyDescent="0.25">
      <c r="B358" s="5"/>
      <c r="C358" s="21">
        <v>35055</v>
      </c>
      <c r="D358" s="22">
        <v>17</v>
      </c>
      <c r="E358" s="22">
        <v>9.4</v>
      </c>
      <c r="F358" s="22">
        <f t="shared" si="18"/>
        <v>13.2</v>
      </c>
      <c r="G358" s="22">
        <v>0.2</v>
      </c>
      <c r="H358" s="22">
        <v>1016.8</v>
      </c>
      <c r="I358" s="22">
        <v>1013.2</v>
      </c>
      <c r="J358" s="23">
        <v>27</v>
      </c>
      <c r="L358" s="5"/>
      <c r="M358" s="21">
        <v>35420</v>
      </c>
      <c r="N358" s="22">
        <v>15.6</v>
      </c>
      <c r="O358" s="22">
        <v>9.8000000000000007</v>
      </c>
      <c r="P358" s="22">
        <f t="shared" si="19"/>
        <v>12.7</v>
      </c>
      <c r="Q358" s="22">
        <v>0.1</v>
      </c>
      <c r="R358" s="22">
        <v>1005.2</v>
      </c>
      <c r="S358" s="22">
        <v>1002</v>
      </c>
      <c r="T358" s="23">
        <v>10</v>
      </c>
      <c r="V358" s="5"/>
      <c r="W358" s="21">
        <v>35786</v>
      </c>
      <c r="X358" s="22">
        <v>16.2</v>
      </c>
      <c r="Y358" s="22">
        <v>8.4</v>
      </c>
      <c r="Z358" s="22">
        <v>12.3</v>
      </c>
      <c r="AA358" s="22">
        <v>3.4</v>
      </c>
      <c r="AB358" s="22">
        <v>1012.4</v>
      </c>
      <c r="AC358" s="22">
        <v>1007.9</v>
      </c>
      <c r="AD358" s="23">
        <v>26</v>
      </c>
      <c r="AF358" s="5"/>
      <c r="AG358" s="21">
        <v>36151</v>
      </c>
      <c r="AH358" s="22">
        <v>13.2</v>
      </c>
      <c r="AI358" s="22">
        <v>3.2</v>
      </c>
      <c r="AJ358" s="22">
        <v>8.1999999999999993</v>
      </c>
      <c r="AK358" s="22">
        <v>0</v>
      </c>
      <c r="AL358" s="22">
        <v>1021</v>
      </c>
      <c r="AM358" s="22">
        <v>1017.2</v>
      </c>
      <c r="AN358" s="2">
        <v>36</v>
      </c>
      <c r="AP358" s="5"/>
      <c r="AQ358" s="21">
        <v>36516</v>
      </c>
      <c r="AR358" s="28">
        <v>15</v>
      </c>
      <c r="AS358" s="28">
        <v>4.8</v>
      </c>
      <c r="AT358" s="28">
        <v>9.9</v>
      </c>
      <c r="AU358" s="28">
        <v>0</v>
      </c>
      <c r="AV358" s="28">
        <v>1025.5999999999999</v>
      </c>
      <c r="AW358" s="28">
        <v>1024.3</v>
      </c>
      <c r="AX358" s="34">
        <v>12</v>
      </c>
    </row>
    <row r="359" spans="2:50" x14ac:dyDescent="0.25">
      <c r="B359" s="5"/>
      <c r="C359" s="21">
        <v>35056</v>
      </c>
      <c r="D359" s="22">
        <v>19.600000000000001</v>
      </c>
      <c r="E359" s="22">
        <v>15</v>
      </c>
      <c r="F359" s="22">
        <f t="shared" si="18"/>
        <v>17.3</v>
      </c>
      <c r="G359" s="22">
        <v>0</v>
      </c>
      <c r="H359" s="22">
        <v>1013.2</v>
      </c>
      <c r="I359" s="22">
        <v>1011.9</v>
      </c>
      <c r="J359" s="23">
        <v>36</v>
      </c>
      <c r="L359" s="5"/>
      <c r="M359" s="21">
        <v>35421</v>
      </c>
      <c r="N359" s="22">
        <v>16</v>
      </c>
      <c r="O359" s="22">
        <v>12.2</v>
      </c>
      <c r="P359" s="22">
        <f t="shared" si="19"/>
        <v>14.1</v>
      </c>
      <c r="Q359" s="22">
        <v>0.2</v>
      </c>
      <c r="R359" s="22">
        <v>1002</v>
      </c>
      <c r="S359" s="22">
        <v>1005.2</v>
      </c>
      <c r="T359" s="23">
        <v>16</v>
      </c>
      <c r="V359" s="5"/>
      <c r="W359" s="21">
        <v>35787</v>
      </c>
      <c r="X359" s="22">
        <v>12.6</v>
      </c>
      <c r="Y359" s="22">
        <v>8.1999999999999993</v>
      </c>
      <c r="Z359" s="22">
        <v>10.4</v>
      </c>
      <c r="AA359" s="22">
        <v>0</v>
      </c>
      <c r="AB359" s="22">
        <v>1024</v>
      </c>
      <c r="AC359" s="22">
        <v>1012.4</v>
      </c>
      <c r="AD359" s="23">
        <v>16</v>
      </c>
      <c r="AF359" s="5"/>
      <c r="AG359" s="21">
        <v>36152</v>
      </c>
      <c r="AH359" s="22">
        <v>12.6</v>
      </c>
      <c r="AI359" s="22">
        <v>4</v>
      </c>
      <c r="AJ359" s="22">
        <v>8.3000000000000007</v>
      </c>
      <c r="AK359" s="22">
        <v>0</v>
      </c>
      <c r="AL359" s="22">
        <v>1021.7</v>
      </c>
      <c r="AM359" s="22">
        <v>1020.8</v>
      </c>
      <c r="AN359" s="2">
        <v>18</v>
      </c>
      <c r="AP359" s="5"/>
      <c r="AQ359" s="21">
        <v>36517</v>
      </c>
      <c r="AR359" s="28">
        <v>13.6</v>
      </c>
      <c r="AS359" s="28">
        <v>8.4</v>
      </c>
      <c r="AT359" s="28">
        <v>11</v>
      </c>
      <c r="AU359" s="28">
        <v>0</v>
      </c>
      <c r="AV359" s="28">
        <v>1025.8</v>
      </c>
      <c r="AW359" s="28">
        <v>1023.4</v>
      </c>
      <c r="AX359" s="34">
        <v>4</v>
      </c>
    </row>
    <row r="360" spans="2:50" x14ac:dyDescent="0.25">
      <c r="B360" s="5"/>
      <c r="C360" s="21">
        <v>35057</v>
      </c>
      <c r="D360" s="22">
        <v>21.6</v>
      </c>
      <c r="E360" s="22">
        <v>14.2</v>
      </c>
      <c r="F360" s="22">
        <f t="shared" si="18"/>
        <v>17.899999999999999</v>
      </c>
      <c r="G360" s="22">
        <v>0</v>
      </c>
      <c r="H360" s="22">
        <v>1012.4</v>
      </c>
      <c r="I360" s="22">
        <v>1008.6</v>
      </c>
      <c r="J360" s="23">
        <v>32</v>
      </c>
      <c r="L360" s="5"/>
      <c r="M360" s="21">
        <v>35422</v>
      </c>
      <c r="N360" s="22">
        <v>17.600000000000001</v>
      </c>
      <c r="O360" s="22">
        <v>10.8</v>
      </c>
      <c r="P360" s="22">
        <f t="shared" si="19"/>
        <v>14.200000000000001</v>
      </c>
      <c r="Q360" s="22">
        <v>0</v>
      </c>
      <c r="R360" s="22">
        <v>1002</v>
      </c>
      <c r="S360" s="22">
        <v>999</v>
      </c>
      <c r="T360" s="23">
        <v>18</v>
      </c>
      <c r="V360" s="5"/>
      <c r="W360" s="21">
        <v>35788</v>
      </c>
      <c r="X360" s="22">
        <v>16.399999999999999</v>
      </c>
      <c r="Y360" s="22">
        <v>8.4</v>
      </c>
      <c r="Z360" s="22">
        <v>12.4</v>
      </c>
      <c r="AA360" s="22">
        <v>0</v>
      </c>
      <c r="AB360" s="22">
        <v>1026.5999999999999</v>
      </c>
      <c r="AC360" s="22">
        <v>1023.9</v>
      </c>
      <c r="AD360" s="23">
        <v>21</v>
      </c>
      <c r="AF360" s="5"/>
      <c r="AG360" s="21">
        <v>36153</v>
      </c>
      <c r="AH360" s="22">
        <v>13</v>
      </c>
      <c r="AI360" s="22">
        <v>6.2</v>
      </c>
      <c r="AJ360" s="22">
        <v>9.6</v>
      </c>
      <c r="AK360" s="22">
        <v>0</v>
      </c>
      <c r="AL360" s="22">
        <v>1023.9</v>
      </c>
      <c r="AM360" s="22">
        <v>1020.2</v>
      </c>
      <c r="AN360" s="2">
        <v>18</v>
      </c>
      <c r="AP360" s="5"/>
      <c r="AQ360" s="21">
        <v>36518</v>
      </c>
      <c r="AR360" s="28">
        <v>14.6</v>
      </c>
      <c r="AS360" s="28">
        <v>6</v>
      </c>
      <c r="AT360" s="28">
        <v>10.3</v>
      </c>
      <c r="AU360" s="28">
        <v>0</v>
      </c>
      <c r="AV360" s="28">
        <v>1023.9</v>
      </c>
      <c r="AW360" s="28">
        <v>1018.6</v>
      </c>
      <c r="AX360" s="34">
        <v>24</v>
      </c>
    </row>
    <row r="361" spans="2:50" x14ac:dyDescent="0.25">
      <c r="B361" s="5"/>
      <c r="C361" s="21">
        <v>35058</v>
      </c>
      <c r="D361" s="22">
        <v>21.2</v>
      </c>
      <c r="E361" s="22">
        <v>16.2</v>
      </c>
      <c r="F361" s="22">
        <f t="shared" si="18"/>
        <v>18.7</v>
      </c>
      <c r="G361" s="22">
        <v>0.2</v>
      </c>
      <c r="H361" s="22">
        <v>1008.6</v>
      </c>
      <c r="I361" s="22">
        <v>1005.8</v>
      </c>
      <c r="J361" s="23">
        <v>38</v>
      </c>
      <c r="L361" s="5"/>
      <c r="M361" s="21">
        <v>35423</v>
      </c>
      <c r="N361" s="22">
        <v>14</v>
      </c>
      <c r="O361" s="22">
        <v>9.6</v>
      </c>
      <c r="P361" s="22">
        <f t="shared" si="19"/>
        <v>11.8</v>
      </c>
      <c r="Q361" s="22">
        <v>0.4</v>
      </c>
      <c r="R361" s="22">
        <v>1001.2</v>
      </c>
      <c r="S361" s="22">
        <v>997.2</v>
      </c>
      <c r="T361" s="23">
        <v>24</v>
      </c>
      <c r="V361" s="5"/>
      <c r="W361" s="21">
        <v>35789</v>
      </c>
      <c r="X361" s="22">
        <v>18.399999999999999</v>
      </c>
      <c r="Y361" s="22">
        <v>8.4</v>
      </c>
      <c r="Z361" s="22">
        <v>13.4</v>
      </c>
      <c r="AA361" s="22">
        <v>0</v>
      </c>
      <c r="AB361" s="22">
        <v>1023.9</v>
      </c>
      <c r="AC361" s="22">
        <v>1018.6</v>
      </c>
      <c r="AD361" s="23">
        <v>21</v>
      </c>
      <c r="AF361" s="5"/>
      <c r="AG361" s="21">
        <v>36154</v>
      </c>
      <c r="AH361" s="22">
        <v>14</v>
      </c>
      <c r="AI361" s="22">
        <v>2.6</v>
      </c>
      <c r="AJ361" s="22">
        <v>8.3000000000000007</v>
      </c>
      <c r="AK361" s="22">
        <v>0</v>
      </c>
      <c r="AL361" s="22">
        <v>1027.9000000000001</v>
      </c>
      <c r="AM361" s="22">
        <v>1023.9</v>
      </c>
      <c r="AN361" s="2">
        <v>22</v>
      </c>
      <c r="AP361" s="5"/>
      <c r="AQ361" s="21">
        <v>36519</v>
      </c>
      <c r="AR361" s="28">
        <v>16.399999999999999</v>
      </c>
      <c r="AS361" s="28">
        <v>11.4</v>
      </c>
      <c r="AT361" s="28">
        <v>13.899999999999999</v>
      </c>
      <c r="AU361" s="28">
        <v>0</v>
      </c>
      <c r="AV361" s="28">
        <v>1018.6</v>
      </c>
      <c r="AW361" s="28">
        <v>1011.9</v>
      </c>
      <c r="AX361" s="34">
        <v>62</v>
      </c>
    </row>
    <row r="362" spans="2:50" x14ac:dyDescent="0.25">
      <c r="B362" s="5"/>
      <c r="C362" s="21">
        <v>35059</v>
      </c>
      <c r="D362" s="22">
        <v>20.8</v>
      </c>
      <c r="E362" s="22">
        <v>12</v>
      </c>
      <c r="F362" s="22">
        <f t="shared" si="18"/>
        <v>16.399999999999999</v>
      </c>
      <c r="G362" s="22">
        <v>0</v>
      </c>
      <c r="H362" s="22">
        <v>1009.2</v>
      </c>
      <c r="I362" s="22">
        <v>1003.9</v>
      </c>
      <c r="J362" s="23">
        <v>54</v>
      </c>
      <c r="L362" s="5"/>
      <c r="M362" s="21">
        <v>35424</v>
      </c>
      <c r="N362" s="22">
        <v>16.2</v>
      </c>
      <c r="O362" s="22">
        <v>8.8000000000000007</v>
      </c>
      <c r="P362" s="22">
        <f t="shared" si="19"/>
        <v>12.5</v>
      </c>
      <c r="Q362" s="22">
        <v>0</v>
      </c>
      <c r="R362" s="22">
        <v>1010.6</v>
      </c>
      <c r="S362" s="22">
        <v>1001.2</v>
      </c>
      <c r="T362" s="23">
        <v>26</v>
      </c>
      <c r="V362" s="5"/>
      <c r="W362" s="21">
        <v>35790</v>
      </c>
      <c r="X362" s="22">
        <v>13.6</v>
      </c>
      <c r="Y362" s="22">
        <v>9.1999999999999993</v>
      </c>
      <c r="Z362" s="22">
        <v>11.4</v>
      </c>
      <c r="AA362" s="22">
        <v>1.4</v>
      </c>
      <c r="AB362" s="22">
        <v>1018.6</v>
      </c>
      <c r="AC362" s="22">
        <v>1014.6</v>
      </c>
      <c r="AD362" s="23">
        <v>41</v>
      </c>
      <c r="AF362" s="5"/>
      <c r="AG362" s="21">
        <v>36155</v>
      </c>
      <c r="AH362" s="22">
        <v>15.6</v>
      </c>
      <c r="AI362" s="22">
        <v>3.4</v>
      </c>
      <c r="AJ362" s="22">
        <v>9.5</v>
      </c>
      <c r="AK362" s="22">
        <v>0</v>
      </c>
      <c r="AL362" s="22">
        <v>1027.9000000000001</v>
      </c>
      <c r="AM362" s="22">
        <v>1024.5999999999999</v>
      </c>
      <c r="AN362" s="2">
        <v>24</v>
      </c>
      <c r="AP362" s="5"/>
      <c r="AQ362" s="21">
        <v>36520</v>
      </c>
      <c r="AR362" s="28">
        <v>19.600000000000001</v>
      </c>
      <c r="AS362" s="28">
        <v>14.8</v>
      </c>
      <c r="AT362" s="28">
        <v>17.200000000000003</v>
      </c>
      <c r="AU362" s="28">
        <v>0</v>
      </c>
      <c r="AV362" s="28">
        <v>1011.9</v>
      </c>
      <c r="AW362" s="28">
        <v>1007.9</v>
      </c>
      <c r="AX362" s="34">
        <v>46</v>
      </c>
    </row>
    <row r="363" spans="2:50" x14ac:dyDescent="0.25">
      <c r="B363" s="5"/>
      <c r="C363" s="21">
        <v>35060</v>
      </c>
      <c r="D363" s="22">
        <v>12.6</v>
      </c>
      <c r="E363" s="22">
        <v>5.8</v>
      </c>
      <c r="F363" s="22">
        <f t="shared" si="18"/>
        <v>9.1999999999999993</v>
      </c>
      <c r="G363" s="22">
        <v>0.6</v>
      </c>
      <c r="H363" s="22">
        <v>1015.9</v>
      </c>
      <c r="I363" s="22">
        <v>1009.2</v>
      </c>
      <c r="J363" s="23">
        <v>48</v>
      </c>
      <c r="L363" s="5"/>
      <c r="M363" s="21">
        <v>35425</v>
      </c>
      <c r="N363" s="22">
        <v>15</v>
      </c>
      <c r="O363" s="22">
        <v>8</v>
      </c>
      <c r="P363" s="22">
        <f t="shared" si="19"/>
        <v>11.5</v>
      </c>
      <c r="Q363" s="22">
        <v>0</v>
      </c>
      <c r="R363" s="22">
        <v>1023.9</v>
      </c>
      <c r="S363" s="22">
        <v>1010.6</v>
      </c>
      <c r="T363" s="23">
        <v>36</v>
      </c>
      <c r="V363" s="5"/>
      <c r="W363" s="21">
        <v>35791</v>
      </c>
      <c r="X363" s="22">
        <v>15.4</v>
      </c>
      <c r="Y363" s="22">
        <v>8.1999999999999993</v>
      </c>
      <c r="Z363" s="22">
        <v>11.8</v>
      </c>
      <c r="AA363" s="22">
        <v>0</v>
      </c>
      <c r="AB363" s="22">
        <v>1015.9</v>
      </c>
      <c r="AC363" s="22">
        <v>1013.2</v>
      </c>
      <c r="AD363" s="23">
        <v>48</v>
      </c>
      <c r="AF363" s="5"/>
      <c r="AG363" s="21">
        <v>36156</v>
      </c>
      <c r="AH363" s="22">
        <v>16.8</v>
      </c>
      <c r="AI363" s="22">
        <v>7.8</v>
      </c>
      <c r="AJ363" s="22">
        <v>12.3</v>
      </c>
      <c r="AK363" s="22">
        <v>0</v>
      </c>
      <c r="AL363" s="22">
        <v>1024.5999999999999</v>
      </c>
      <c r="AM363" s="22">
        <v>1017.2</v>
      </c>
      <c r="AN363" s="2">
        <v>27</v>
      </c>
      <c r="AP363" s="5"/>
      <c r="AQ363" s="21">
        <v>36521</v>
      </c>
      <c r="AR363" s="28">
        <v>21.2</v>
      </c>
      <c r="AS363" s="28">
        <v>13.4</v>
      </c>
      <c r="AT363" s="28">
        <v>17.3</v>
      </c>
      <c r="AU363" s="28">
        <v>0</v>
      </c>
      <c r="AV363" s="28">
        <v>1007.9</v>
      </c>
      <c r="AW363" s="28">
        <v>997.3</v>
      </c>
      <c r="AX363" s="34">
        <v>70</v>
      </c>
    </row>
    <row r="364" spans="2:50" x14ac:dyDescent="0.25">
      <c r="B364" s="5"/>
      <c r="C364" s="21">
        <v>35061</v>
      </c>
      <c r="D364" s="22">
        <v>13.4</v>
      </c>
      <c r="E364" s="22">
        <v>7.2</v>
      </c>
      <c r="F364" s="22">
        <f t="shared" si="18"/>
        <v>10.3</v>
      </c>
      <c r="G364" s="22">
        <v>0</v>
      </c>
      <c r="H364" s="22">
        <v>1019.9</v>
      </c>
      <c r="I364" s="22">
        <v>1011.9</v>
      </c>
      <c r="J364" s="23">
        <v>20</v>
      </c>
      <c r="L364" s="5"/>
      <c r="M364" s="21">
        <v>35426</v>
      </c>
      <c r="N364" s="22">
        <v>12.8</v>
      </c>
      <c r="O364" s="22">
        <v>3.4</v>
      </c>
      <c r="P364" s="22">
        <f t="shared" si="19"/>
        <v>8.1</v>
      </c>
      <c r="Q364" s="22">
        <v>0</v>
      </c>
      <c r="R364" s="22">
        <v>1023.9</v>
      </c>
      <c r="S364" s="22">
        <v>1014.6</v>
      </c>
      <c r="T364" s="23">
        <v>12</v>
      </c>
      <c r="V364" s="5"/>
      <c r="W364" s="21">
        <v>35792</v>
      </c>
      <c r="X364" s="22">
        <v>13</v>
      </c>
      <c r="Y364" s="22">
        <v>6.4</v>
      </c>
      <c r="Z364" s="22">
        <v>9.6999999999999993</v>
      </c>
      <c r="AA364" s="22">
        <v>0</v>
      </c>
      <c r="AB364" s="22">
        <v>1016.4</v>
      </c>
      <c r="AC364" s="22">
        <v>1010.6</v>
      </c>
      <c r="AD364" s="23">
        <v>26</v>
      </c>
      <c r="AF364" s="5"/>
      <c r="AG364" s="21">
        <v>36157</v>
      </c>
      <c r="AH364" s="22">
        <v>16</v>
      </c>
      <c r="AI364" s="22">
        <v>9</v>
      </c>
      <c r="AJ364" s="22">
        <v>12.5</v>
      </c>
      <c r="AK364" s="22">
        <v>0.1</v>
      </c>
      <c r="AL364" s="22">
        <v>1017.2</v>
      </c>
      <c r="AM364" s="22">
        <v>1013.2</v>
      </c>
      <c r="AN364" s="2">
        <v>6</v>
      </c>
      <c r="AP364" s="5"/>
      <c r="AQ364" s="21">
        <v>36522</v>
      </c>
      <c r="AR364" s="28">
        <v>16.399999999999999</v>
      </c>
      <c r="AS364" s="28">
        <v>8.1999999999999993</v>
      </c>
      <c r="AT364" s="28">
        <v>12.299999999999999</v>
      </c>
      <c r="AU364" s="28">
        <v>0</v>
      </c>
      <c r="AV364" s="28">
        <v>1011.9</v>
      </c>
      <c r="AW364" s="28">
        <v>1006.6</v>
      </c>
      <c r="AX364" s="34">
        <v>72</v>
      </c>
    </row>
    <row r="365" spans="2:50" x14ac:dyDescent="0.25">
      <c r="B365" s="5"/>
      <c r="C365" s="21">
        <v>35062</v>
      </c>
      <c r="D365" s="22">
        <v>15.6</v>
      </c>
      <c r="E365" s="22">
        <v>9.6</v>
      </c>
      <c r="F365" s="22">
        <f t="shared" si="18"/>
        <v>12.6</v>
      </c>
      <c r="G365" s="22">
        <v>0.8</v>
      </c>
      <c r="H365" s="22">
        <v>1019.9</v>
      </c>
      <c r="I365" s="22">
        <v>1011.9</v>
      </c>
      <c r="J365" s="23">
        <v>23</v>
      </c>
      <c r="L365" s="5"/>
      <c r="M365" s="21">
        <v>35427</v>
      </c>
      <c r="N365" s="22">
        <v>10</v>
      </c>
      <c r="O365" s="22">
        <v>5.8</v>
      </c>
      <c r="P365" s="22">
        <f t="shared" si="19"/>
        <v>7.9</v>
      </c>
      <c r="Q365" s="22">
        <v>0</v>
      </c>
      <c r="R365" s="22">
        <v>1014.6</v>
      </c>
      <c r="S365" s="22">
        <v>1007.9</v>
      </c>
      <c r="T365" s="23">
        <v>21</v>
      </c>
      <c r="V365" s="5"/>
      <c r="W365" s="21">
        <v>35793</v>
      </c>
      <c r="X365" s="22">
        <v>13.6</v>
      </c>
      <c r="Y365" s="22">
        <v>6</v>
      </c>
      <c r="Z365" s="22">
        <v>9.8000000000000007</v>
      </c>
      <c r="AA365" s="22">
        <v>0</v>
      </c>
      <c r="AB365" s="22">
        <v>1011.9</v>
      </c>
      <c r="AC365" s="22">
        <v>1009.2</v>
      </c>
      <c r="AD365" s="23">
        <v>16</v>
      </c>
      <c r="AF365" s="5"/>
      <c r="AG365" s="21">
        <v>36158</v>
      </c>
      <c r="AH365" s="22">
        <v>15.6</v>
      </c>
      <c r="AI365" s="22">
        <v>8.6</v>
      </c>
      <c r="AJ365" s="22">
        <v>12.1</v>
      </c>
      <c r="AK365" s="22">
        <v>0</v>
      </c>
      <c r="AL365" s="22">
        <v>1013.2</v>
      </c>
      <c r="AM365" s="22">
        <v>1011.9</v>
      </c>
      <c r="AN365" s="2">
        <v>6</v>
      </c>
      <c r="AP365" s="5"/>
      <c r="AQ365" s="21">
        <v>36523</v>
      </c>
      <c r="AR365" s="28">
        <v>15.2</v>
      </c>
      <c r="AS365" s="28">
        <v>6.4</v>
      </c>
      <c r="AT365" s="28">
        <v>10.8</v>
      </c>
      <c r="AU365" s="28">
        <v>0</v>
      </c>
      <c r="AV365" s="28">
        <v>1021.2</v>
      </c>
      <c r="AW365" s="28">
        <v>1011.9</v>
      </c>
      <c r="AX365" s="34">
        <v>21</v>
      </c>
    </row>
    <row r="366" spans="2:50" x14ac:dyDescent="0.25">
      <c r="B366" s="5"/>
      <c r="C366" s="21">
        <v>35063</v>
      </c>
      <c r="D366" s="22">
        <v>16.8</v>
      </c>
      <c r="E366" s="22">
        <v>12.2</v>
      </c>
      <c r="F366" s="22">
        <f t="shared" si="18"/>
        <v>14.5</v>
      </c>
      <c r="G366" s="22">
        <v>0</v>
      </c>
      <c r="H366" s="22">
        <v>1011.9</v>
      </c>
      <c r="I366" s="22">
        <v>1002.6</v>
      </c>
      <c r="J366" s="23">
        <v>20</v>
      </c>
      <c r="L366" s="5"/>
      <c r="M366" s="21">
        <v>35428</v>
      </c>
      <c r="N366" s="22">
        <v>7.8</v>
      </c>
      <c r="O366" s="22">
        <v>5.6</v>
      </c>
      <c r="P366" s="22">
        <f t="shared" si="19"/>
        <v>6.6999999999999993</v>
      </c>
      <c r="Q366" s="22">
        <v>0</v>
      </c>
      <c r="R366" s="22">
        <v>1009.9</v>
      </c>
      <c r="S366" s="22">
        <v>1006.6</v>
      </c>
      <c r="T366" s="23">
        <v>30</v>
      </c>
      <c r="V366" s="5"/>
      <c r="W366" s="21">
        <v>35794</v>
      </c>
      <c r="X366" s="22">
        <v>13.8</v>
      </c>
      <c r="Y366" s="22">
        <v>8.1999999999999993</v>
      </c>
      <c r="Z366" s="22">
        <v>11</v>
      </c>
      <c r="AA366" s="22">
        <v>0.2</v>
      </c>
      <c r="AB366" s="22">
        <v>1015.9</v>
      </c>
      <c r="AC366" s="22">
        <v>1011.6</v>
      </c>
      <c r="AD366" s="23">
        <v>15</v>
      </c>
      <c r="AF366" s="5"/>
      <c r="AG366" s="21">
        <v>36159</v>
      </c>
      <c r="AH366" s="22">
        <v>14.6</v>
      </c>
      <c r="AI366" s="22">
        <v>8</v>
      </c>
      <c r="AJ366" s="22">
        <v>11.3</v>
      </c>
      <c r="AK366" s="22">
        <v>9</v>
      </c>
      <c r="AL366" s="22">
        <v>1011.9</v>
      </c>
      <c r="AM366" s="22">
        <v>1009.2</v>
      </c>
      <c r="AN366" s="2">
        <v>32</v>
      </c>
      <c r="AP366" s="5"/>
      <c r="AQ366" s="21">
        <v>36524</v>
      </c>
      <c r="AR366" s="28">
        <v>13.4</v>
      </c>
      <c r="AS366" s="28">
        <v>2.4</v>
      </c>
      <c r="AT366" s="28">
        <v>7.9</v>
      </c>
      <c r="AU366" s="28">
        <v>0</v>
      </c>
      <c r="AV366" s="28">
        <v>1025.2</v>
      </c>
      <c r="AW366" s="28">
        <v>1021.2</v>
      </c>
      <c r="AX366" s="34">
        <v>26</v>
      </c>
    </row>
    <row r="367" spans="2:50" x14ac:dyDescent="0.25">
      <c r="B367" s="5"/>
      <c r="C367" s="24">
        <v>35064</v>
      </c>
      <c r="D367" s="25">
        <v>17.600000000000001</v>
      </c>
      <c r="E367" s="25">
        <v>12.4</v>
      </c>
      <c r="F367" s="25">
        <f t="shared" si="18"/>
        <v>15</v>
      </c>
      <c r="G367" s="25">
        <v>0</v>
      </c>
      <c r="H367" s="25">
        <v>1010.6</v>
      </c>
      <c r="I367" s="25">
        <v>1002.6</v>
      </c>
      <c r="J367" s="26">
        <v>60</v>
      </c>
      <c r="L367" s="5"/>
      <c r="M367" s="21">
        <v>35429</v>
      </c>
      <c r="N367" s="22">
        <v>8</v>
      </c>
      <c r="O367" s="22">
        <v>5.2</v>
      </c>
      <c r="P367" s="22">
        <f t="shared" si="19"/>
        <v>6.6</v>
      </c>
      <c r="Q367" s="22">
        <v>0</v>
      </c>
      <c r="R367" s="22">
        <v>1006.6</v>
      </c>
      <c r="S367" s="22">
        <v>1003.6</v>
      </c>
      <c r="T367" s="23">
        <v>21</v>
      </c>
      <c r="V367" s="5"/>
      <c r="W367" s="24">
        <v>35795</v>
      </c>
      <c r="X367" s="25">
        <v>16</v>
      </c>
      <c r="Y367" s="25">
        <v>11.4</v>
      </c>
      <c r="Z367" s="25">
        <v>13.7</v>
      </c>
      <c r="AA367" s="25">
        <v>0</v>
      </c>
      <c r="AB367" s="25">
        <v>1016.4</v>
      </c>
      <c r="AC367" s="25">
        <v>1014.6</v>
      </c>
      <c r="AD367" s="26">
        <v>0</v>
      </c>
      <c r="AF367" s="5"/>
      <c r="AG367" s="24">
        <v>36160</v>
      </c>
      <c r="AH367" s="25">
        <v>15.2</v>
      </c>
      <c r="AI367" s="25">
        <v>12</v>
      </c>
      <c r="AJ367" s="25">
        <v>13.6</v>
      </c>
      <c r="AK367" s="25">
        <v>3.2</v>
      </c>
      <c r="AL367" s="25">
        <v>1009.2</v>
      </c>
      <c r="AM367" s="25">
        <v>1005.2</v>
      </c>
      <c r="AN367" s="35">
        <v>42</v>
      </c>
      <c r="AP367" s="5"/>
      <c r="AQ367" s="24">
        <v>36525</v>
      </c>
      <c r="AR367" s="25">
        <v>14.8</v>
      </c>
      <c r="AS367" s="25">
        <v>4.5999999999999996</v>
      </c>
      <c r="AT367" s="25">
        <v>9.6999999999999993</v>
      </c>
      <c r="AU367" s="25">
        <v>0</v>
      </c>
      <c r="AV367" s="25">
        <v>1023.6</v>
      </c>
      <c r="AW367" s="25">
        <v>1022.6</v>
      </c>
      <c r="AX367" s="35">
        <v>24</v>
      </c>
    </row>
    <row r="368" spans="2:50" x14ac:dyDescent="0.25">
      <c r="L368" s="5"/>
      <c r="M368" s="24">
        <v>35430</v>
      </c>
      <c r="N368" s="25">
        <v>8.8000000000000007</v>
      </c>
      <c r="O368" s="25">
        <v>7</v>
      </c>
      <c r="P368" s="25">
        <f t="shared" si="19"/>
        <v>7.9</v>
      </c>
      <c r="Q368" s="25">
        <v>15.6</v>
      </c>
      <c r="R368" s="25">
        <v>1006.6</v>
      </c>
      <c r="S368" s="25">
        <v>1001.2</v>
      </c>
      <c r="T368" s="26">
        <v>27</v>
      </c>
    </row>
    <row r="369" spans="3:50" x14ac:dyDescent="0.25">
      <c r="C369" s="17" t="s">
        <v>18</v>
      </c>
      <c r="D369" s="15">
        <f>MAX(D3:D367)</f>
        <v>31.4</v>
      </c>
      <c r="E369" s="15">
        <f>MIN(E3:E367)</f>
        <v>0.6</v>
      </c>
      <c r="F369" s="16" t="s">
        <v>17</v>
      </c>
      <c r="G369" s="15">
        <f>MAX(G3:G367)</f>
        <v>41.6</v>
      </c>
      <c r="H369" s="15">
        <f>MAX(H3:H367)</f>
        <v>1035.9000000000001</v>
      </c>
      <c r="I369" s="15">
        <f>MIN(I3:I367)</f>
        <v>997.2</v>
      </c>
      <c r="J369" s="20">
        <f>MAX(J3:J367)</f>
        <v>82</v>
      </c>
      <c r="W369" s="17" t="s">
        <v>18</v>
      </c>
      <c r="X369" s="15">
        <f>MAX(X3:X367)</f>
        <v>33.4</v>
      </c>
      <c r="Y369" s="15">
        <f>MIN(Y3:Y367)</f>
        <v>2.6</v>
      </c>
      <c r="Z369" s="16" t="s">
        <v>17</v>
      </c>
      <c r="AA369" s="15">
        <f>MAX(AA3:AA367)</f>
        <v>45.2</v>
      </c>
      <c r="AB369" s="15">
        <f>MAX(AB3:AB367)</f>
        <v>1033.2</v>
      </c>
      <c r="AC369" s="15">
        <f>MIN(AC3:AC367)</f>
        <v>990.6</v>
      </c>
      <c r="AD369" s="20">
        <f>MAX(AD3:AD367)</f>
        <v>82</v>
      </c>
      <c r="AG369" s="39" t="s">
        <v>18</v>
      </c>
      <c r="AH369" s="40">
        <f>MAX(AH3:AH367)</f>
        <v>31.2</v>
      </c>
      <c r="AI369" s="40">
        <f>MIN(AI3:AI367)</f>
        <v>2.2000000000000002</v>
      </c>
      <c r="AJ369" s="41" t="s">
        <v>17</v>
      </c>
      <c r="AK369" s="40">
        <f>MAX(AK3:AK367)</f>
        <v>96.6</v>
      </c>
      <c r="AL369" s="40">
        <f>MAX(AL3:AL367)</f>
        <v>1031.9000000000001</v>
      </c>
      <c r="AM369" s="40">
        <f>MIN(AM3:AM367)</f>
        <v>997.3</v>
      </c>
      <c r="AN369" s="42">
        <f>MAX(AN3:AN367)</f>
        <v>78</v>
      </c>
      <c r="AQ369" s="39" t="s">
        <v>18</v>
      </c>
      <c r="AR369" s="40">
        <f>MAX(AR3:AR367)</f>
        <v>34.4</v>
      </c>
      <c r="AS369" s="40">
        <f>MIN(AS3:AS367)</f>
        <v>-1</v>
      </c>
      <c r="AT369" s="41" t="s">
        <v>17</v>
      </c>
      <c r="AU369" s="40">
        <f>MAX(AU3:AU367)</f>
        <v>92.6</v>
      </c>
      <c r="AV369" s="40">
        <f>MAX(AV3:AV367)</f>
        <v>1030.5999999999999</v>
      </c>
      <c r="AW369" s="40">
        <f>MIN(AW3:AW367)</f>
        <v>993.8</v>
      </c>
      <c r="AX369" s="42">
        <f>MAX(AX3:AX367)</f>
        <v>90</v>
      </c>
    </row>
    <row r="370" spans="3:50" x14ac:dyDescent="0.25">
      <c r="J370" s="1"/>
      <c r="M370" s="17" t="s">
        <v>18</v>
      </c>
      <c r="N370" s="15">
        <f>MAX(N3:N368)</f>
        <v>33</v>
      </c>
      <c r="O370" s="15">
        <f>MIN(O3:O368)</f>
        <v>-0.8</v>
      </c>
      <c r="P370" s="16" t="s">
        <v>17</v>
      </c>
      <c r="Q370" s="15">
        <f>MAX(Q3:Q368)</f>
        <v>128</v>
      </c>
      <c r="R370" s="15">
        <f>MAX(R3:R368)</f>
        <v>1029.8</v>
      </c>
      <c r="S370" s="15">
        <f>MIN(S3:S368)</f>
        <v>995.9</v>
      </c>
      <c r="T370" s="20">
        <f>MAX(T3:T368)</f>
        <v>85</v>
      </c>
      <c r="AD370" s="1"/>
      <c r="AG370" s="38"/>
      <c r="AH370" s="30"/>
      <c r="AI370" s="30"/>
      <c r="AJ370" s="30"/>
      <c r="AK370" s="30"/>
      <c r="AL370" s="30"/>
      <c r="AM370" s="30"/>
      <c r="AR370" s="30"/>
      <c r="AS370" s="30"/>
      <c r="AT370" s="30"/>
      <c r="AU370" s="30"/>
      <c r="AV370" s="30"/>
      <c r="AW370" s="30"/>
    </row>
    <row r="371" spans="3:50" x14ac:dyDescent="0.25">
      <c r="C371" s="17" t="s">
        <v>19</v>
      </c>
      <c r="D371" s="15">
        <f>SUM(D3:D367)/365</f>
        <v>20.252876712328764</v>
      </c>
      <c r="E371" s="15">
        <f>SUM(E3:E367)/365</f>
        <v>14.130684931506845</v>
      </c>
      <c r="F371" s="15">
        <f>SUM(F3:F367)/365</f>
        <v>17.191780821917817</v>
      </c>
      <c r="G371" s="15">
        <f>SUM(G3:G367)</f>
        <v>436.90000000000038</v>
      </c>
      <c r="H371" s="15">
        <f>SUM(H3:H367)/365</f>
        <v>1022.0246575342486</v>
      </c>
      <c r="I371" s="15">
        <f>SUM(I3:I367)/365</f>
        <v>1018.2032876712345</v>
      </c>
      <c r="J371" s="16" t="s">
        <v>17</v>
      </c>
      <c r="T371" s="1"/>
      <c r="W371" s="17" t="s">
        <v>19</v>
      </c>
      <c r="X371" s="15">
        <f>SUM(X3:X367)/365</f>
        <v>20.711232876712334</v>
      </c>
      <c r="Y371" s="15">
        <f>SUM(Y3:Y367)/365</f>
        <v>14.340821917808213</v>
      </c>
      <c r="Z371" s="15">
        <f>SUM(Z3:Z367)/365</f>
        <v>17.526027397260275</v>
      </c>
      <c r="AA371" s="15">
        <f>SUM(AA3:AA367)</f>
        <v>504.8</v>
      </c>
      <c r="AB371" s="15">
        <f>SUM(AB3:AB367)/365</f>
        <v>1017.461095890412</v>
      </c>
      <c r="AC371" s="15">
        <f>SUM(AC3:AC367)/365</f>
        <v>1013.707397260275</v>
      </c>
      <c r="AD371" s="16" t="s">
        <v>17</v>
      </c>
      <c r="AG371" s="39" t="s">
        <v>19</v>
      </c>
      <c r="AH371" s="40">
        <f>SUM(AH3:AH367)/365</f>
        <v>20.458082191780832</v>
      </c>
      <c r="AI371" s="40">
        <f>SUM(AI3:AI367)/365</f>
        <v>13.828493150684933</v>
      </c>
      <c r="AJ371" s="40">
        <f>SUM(AJ3:AJ367)/365</f>
        <v>17.143287671232898</v>
      </c>
      <c r="AK371" s="40">
        <f>SUM(AK3:AK367)</f>
        <v>580.00000000000011</v>
      </c>
      <c r="AL371" s="40">
        <f>SUM(AL3:AL367)/364</f>
        <v>1015.1752747252758</v>
      </c>
      <c r="AM371" s="40">
        <f>SUM(AM3:AM367)/365</f>
        <v>1014.3186301369866</v>
      </c>
      <c r="AN371" s="41" t="s">
        <v>17</v>
      </c>
      <c r="AQ371" s="39" t="s">
        <v>19</v>
      </c>
      <c r="AR371" s="40">
        <f>SUM(AR3:AR367)/365</f>
        <v>20.250410958904112</v>
      </c>
      <c r="AS371" s="40">
        <f>SUM(AS3:AS367)/365</f>
        <v>13.634520547945202</v>
      </c>
      <c r="AT371" s="40">
        <f>SUM(AT3:AT367)/365</f>
        <v>16.942465753424656</v>
      </c>
      <c r="AU371" s="40">
        <f>SUM(AU3:AU367)</f>
        <v>489.2000000000001</v>
      </c>
      <c r="AV371" s="40">
        <f>SUM(AV3:AV367)/365</f>
        <v>1016.8895890410964</v>
      </c>
      <c r="AW371" s="40">
        <f>SUM(AW3:AW367)/365</f>
        <v>1013.0134246575356</v>
      </c>
      <c r="AX371" s="41" t="s">
        <v>17</v>
      </c>
    </row>
    <row r="372" spans="3:50" x14ac:dyDescent="0.25">
      <c r="M372" s="17" t="s">
        <v>19</v>
      </c>
      <c r="N372" s="15">
        <f>SUM(N3:N368)/365</f>
        <v>19.805753424657549</v>
      </c>
      <c r="O372" s="15">
        <f>SUM(O3:O368)/365</f>
        <v>13.526849315068509</v>
      </c>
      <c r="P372" s="15">
        <f>SUM(P3:P368)/365</f>
        <v>16.666301369863003</v>
      </c>
      <c r="Q372" s="15">
        <f>SUM(Q3:Q368)</f>
        <v>959.8000000000003</v>
      </c>
      <c r="R372" s="15">
        <f>SUM(R3:R368)/365</f>
        <v>1019.6838356164411</v>
      </c>
      <c r="S372" s="15">
        <f>SUM(S3:S368)/365</f>
        <v>1015.5041095890427</v>
      </c>
      <c r="T372" s="16" t="s">
        <v>17</v>
      </c>
    </row>
    <row r="373" spans="3:50" x14ac:dyDescent="0.25">
      <c r="AK373" s="22" t="s">
        <v>24</v>
      </c>
    </row>
  </sheetData>
  <pageMargins left="0.7" right="0.7" top="0.75" bottom="0.75" header="0.3" footer="0.3"/>
  <ignoredErrors>
    <ignoredError sqref="S370 Q372 AC369 AA371 G371 I369 AK371 AM369 AU371 AW36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X372"/>
  <sheetViews>
    <sheetView workbookViewId="0"/>
  </sheetViews>
  <sheetFormatPr baseColWidth="10" defaultRowHeight="15" x14ac:dyDescent="0.25"/>
  <cols>
    <col min="3" max="3" width="11.42578125" style="21"/>
    <col min="4" max="7" width="11.42578125" style="22"/>
    <col min="8" max="8" width="15.85546875" style="22" bestFit="1" customWidth="1"/>
    <col min="9" max="9" width="15.140625" style="22" bestFit="1" customWidth="1"/>
    <col min="10" max="10" width="14.28515625" style="2" bestFit="1" customWidth="1"/>
    <col min="13" max="13" width="11.42578125" style="9"/>
    <col min="14" max="17" width="11.42578125" style="22"/>
    <col min="18" max="18" width="15.85546875" style="22" bestFit="1" customWidth="1"/>
    <col min="19" max="19" width="15.140625" style="22" bestFit="1" customWidth="1"/>
    <col min="20" max="20" width="14.28515625" style="2" bestFit="1" customWidth="1"/>
    <col min="23" max="23" width="11.42578125" style="9"/>
    <col min="24" max="27" width="11.42578125" style="22"/>
    <col min="28" max="28" width="15.85546875" style="22" bestFit="1" customWidth="1"/>
    <col min="29" max="29" width="15.140625" style="22" bestFit="1" customWidth="1"/>
    <col min="30" max="30" width="14.28515625" style="2" bestFit="1" customWidth="1"/>
    <col min="33" max="33" width="11.42578125" style="9"/>
    <col min="34" max="37" width="11.42578125" style="22"/>
    <col min="38" max="38" width="15.85546875" style="23" bestFit="1" customWidth="1"/>
    <col min="39" max="39" width="15.140625" style="23" bestFit="1" customWidth="1"/>
    <col min="40" max="40" width="14.28515625" style="22" bestFit="1" customWidth="1"/>
    <col min="43" max="43" width="11.42578125" style="9"/>
    <col min="44" max="47" width="11.42578125" style="22"/>
    <col min="48" max="48" width="15.85546875" style="23" bestFit="1" customWidth="1"/>
    <col min="49" max="49" width="15.140625" style="23" bestFit="1" customWidth="1"/>
    <col min="50" max="50" width="14.28515625" style="22" bestFit="1" customWidth="1"/>
  </cols>
  <sheetData>
    <row r="2" spans="2:50" x14ac:dyDescent="0.25">
      <c r="B2" s="3">
        <v>2000</v>
      </c>
      <c r="C2" s="7" t="s">
        <v>0</v>
      </c>
      <c r="D2" s="10" t="s">
        <v>1</v>
      </c>
      <c r="E2" s="10" t="s">
        <v>2</v>
      </c>
      <c r="F2" s="10" t="s">
        <v>4</v>
      </c>
      <c r="G2" s="10" t="s">
        <v>3</v>
      </c>
      <c r="H2" s="10" t="s">
        <v>21</v>
      </c>
      <c r="I2" s="10" t="s">
        <v>20</v>
      </c>
      <c r="J2" s="32" t="s">
        <v>22</v>
      </c>
      <c r="L2" s="3">
        <v>2001</v>
      </c>
      <c r="M2" s="7" t="s">
        <v>0</v>
      </c>
      <c r="N2" s="10" t="s">
        <v>1</v>
      </c>
      <c r="O2" s="10" t="s">
        <v>2</v>
      </c>
      <c r="P2" s="10" t="s">
        <v>4</v>
      </c>
      <c r="Q2" s="10" t="s">
        <v>3</v>
      </c>
      <c r="R2" s="10" t="s">
        <v>21</v>
      </c>
      <c r="S2" s="10" t="s">
        <v>20</v>
      </c>
      <c r="T2" s="32" t="s">
        <v>22</v>
      </c>
      <c r="V2" s="3">
        <v>2002</v>
      </c>
      <c r="W2" s="7" t="s">
        <v>0</v>
      </c>
      <c r="X2" s="10" t="s">
        <v>1</v>
      </c>
      <c r="Y2" s="10" t="s">
        <v>2</v>
      </c>
      <c r="Z2" s="10" t="s">
        <v>4</v>
      </c>
      <c r="AA2" s="10" t="s">
        <v>3</v>
      </c>
      <c r="AB2" s="10" t="s">
        <v>21</v>
      </c>
      <c r="AC2" s="10" t="s">
        <v>20</v>
      </c>
      <c r="AD2" s="32" t="s">
        <v>22</v>
      </c>
      <c r="AF2" s="3">
        <v>2003</v>
      </c>
      <c r="AG2" s="7" t="s">
        <v>0</v>
      </c>
      <c r="AH2" s="10" t="s">
        <v>1</v>
      </c>
      <c r="AI2" s="10" t="s">
        <v>2</v>
      </c>
      <c r="AJ2" s="10" t="s">
        <v>4</v>
      </c>
      <c r="AK2" s="10" t="s">
        <v>3</v>
      </c>
      <c r="AL2" s="32" t="s">
        <v>21</v>
      </c>
      <c r="AM2" s="32" t="s">
        <v>20</v>
      </c>
      <c r="AN2" s="10" t="s">
        <v>22</v>
      </c>
      <c r="AP2" s="3">
        <v>2004</v>
      </c>
      <c r="AQ2" s="7" t="s">
        <v>0</v>
      </c>
      <c r="AR2" s="10" t="s">
        <v>1</v>
      </c>
      <c r="AS2" s="10" t="s">
        <v>2</v>
      </c>
      <c r="AT2" s="10" t="s">
        <v>4</v>
      </c>
      <c r="AU2" s="10" t="s">
        <v>3</v>
      </c>
      <c r="AV2" s="32" t="s">
        <v>21</v>
      </c>
      <c r="AW2" s="32" t="s">
        <v>20</v>
      </c>
      <c r="AX2" s="10" t="s">
        <v>22</v>
      </c>
    </row>
    <row r="3" spans="2:50" x14ac:dyDescent="0.25">
      <c r="B3" s="5" t="s">
        <v>5</v>
      </c>
      <c r="C3" s="21">
        <v>36526</v>
      </c>
      <c r="D3" s="22">
        <v>14.6</v>
      </c>
      <c r="E3" s="22">
        <v>5.2</v>
      </c>
      <c r="F3" s="22">
        <v>9.9</v>
      </c>
      <c r="G3" s="22">
        <v>0</v>
      </c>
      <c r="H3" s="22">
        <v>1024.4000000000001</v>
      </c>
      <c r="I3" s="22">
        <v>1022.9</v>
      </c>
      <c r="J3" s="2">
        <v>22</v>
      </c>
      <c r="L3" s="5" t="s">
        <v>5</v>
      </c>
      <c r="M3" s="21">
        <v>36892</v>
      </c>
      <c r="N3" s="28">
        <v>16</v>
      </c>
      <c r="O3" s="28">
        <v>7.6</v>
      </c>
      <c r="P3" s="28">
        <v>11.8</v>
      </c>
      <c r="Q3" s="28">
        <v>0</v>
      </c>
      <c r="R3" s="28">
        <v>1011.9</v>
      </c>
      <c r="S3" s="28">
        <v>1007.4</v>
      </c>
      <c r="T3" s="34">
        <v>21</v>
      </c>
      <c r="V3" s="5" t="s">
        <v>5</v>
      </c>
      <c r="W3" s="21">
        <v>37257</v>
      </c>
      <c r="X3" s="28">
        <v>13.6</v>
      </c>
      <c r="Y3" s="28">
        <v>8.4</v>
      </c>
      <c r="Z3" s="28">
        <v>11</v>
      </c>
      <c r="AA3" s="28">
        <v>0</v>
      </c>
      <c r="AB3" s="28">
        <v>1031.9000000000001</v>
      </c>
      <c r="AC3" s="28">
        <v>1026.5999999999999</v>
      </c>
      <c r="AD3" s="34">
        <v>18</v>
      </c>
      <c r="AF3" s="5" t="s">
        <v>5</v>
      </c>
      <c r="AG3" s="21">
        <v>37622</v>
      </c>
      <c r="AH3" s="22">
        <v>15.9</v>
      </c>
      <c r="AI3" s="22">
        <v>8.1999999999999993</v>
      </c>
      <c r="AJ3" s="22">
        <v>12.3</v>
      </c>
      <c r="AK3" s="22">
        <v>0</v>
      </c>
      <c r="AL3" s="23">
        <v>1015</v>
      </c>
      <c r="AM3" s="23">
        <v>1010</v>
      </c>
      <c r="AN3" s="22">
        <v>37.440000000000005</v>
      </c>
      <c r="AP3" s="5" t="s">
        <v>5</v>
      </c>
      <c r="AQ3" s="21">
        <v>37987</v>
      </c>
      <c r="AR3" s="22">
        <v>9</v>
      </c>
      <c r="AS3" s="22">
        <v>3.7</v>
      </c>
      <c r="AT3" s="22">
        <v>6.5</v>
      </c>
      <c r="AU3" s="22">
        <v>0</v>
      </c>
      <c r="AV3" s="23">
        <v>1012</v>
      </c>
      <c r="AW3" s="23">
        <v>1004</v>
      </c>
      <c r="AX3" s="22">
        <v>43.56</v>
      </c>
    </row>
    <row r="4" spans="2:50" x14ac:dyDescent="0.25">
      <c r="B4" s="5"/>
      <c r="C4" s="21">
        <v>36527</v>
      </c>
      <c r="D4" s="22">
        <v>14.4</v>
      </c>
      <c r="E4" s="22">
        <v>5.4</v>
      </c>
      <c r="F4" s="22">
        <v>9.9</v>
      </c>
      <c r="G4" s="22">
        <v>0</v>
      </c>
      <c r="H4" s="22">
        <v>1026.4000000000001</v>
      </c>
      <c r="I4" s="22">
        <v>1024.4000000000001</v>
      </c>
      <c r="J4" s="2">
        <v>14</v>
      </c>
      <c r="L4" s="5"/>
      <c r="M4" s="21">
        <v>36893</v>
      </c>
      <c r="N4" s="28">
        <v>18.2</v>
      </c>
      <c r="O4" s="28">
        <v>11.4</v>
      </c>
      <c r="P4" s="28">
        <v>14.8</v>
      </c>
      <c r="Q4" s="28">
        <v>0</v>
      </c>
      <c r="R4" s="28">
        <v>1015.9</v>
      </c>
      <c r="S4" s="28">
        <v>1007.4</v>
      </c>
      <c r="T4" s="34">
        <v>36</v>
      </c>
      <c r="V4" s="5"/>
      <c r="W4" s="21">
        <v>37258</v>
      </c>
      <c r="X4" s="28">
        <v>11.6</v>
      </c>
      <c r="Y4" s="28">
        <v>10.199999999999999</v>
      </c>
      <c r="Z4" s="28">
        <v>10.899999999999999</v>
      </c>
      <c r="AA4" s="28">
        <v>6.4</v>
      </c>
      <c r="AB4" s="28">
        <v>1029.9000000000001</v>
      </c>
      <c r="AC4" s="28">
        <v>1023.9</v>
      </c>
      <c r="AD4" s="34">
        <v>12</v>
      </c>
      <c r="AF4" s="5"/>
      <c r="AG4" s="21">
        <v>37623</v>
      </c>
      <c r="AH4" s="22">
        <v>20.2</v>
      </c>
      <c r="AI4" s="22">
        <v>14.4</v>
      </c>
      <c r="AJ4" s="22">
        <v>17.3</v>
      </c>
      <c r="AK4" s="22">
        <v>0</v>
      </c>
      <c r="AL4" s="23">
        <v>1010</v>
      </c>
      <c r="AM4" s="23">
        <v>1004</v>
      </c>
      <c r="AN4" s="22">
        <v>65.160000000000011</v>
      </c>
      <c r="AP4" s="5"/>
      <c r="AQ4" s="21">
        <v>37988</v>
      </c>
      <c r="AR4" s="22">
        <v>15</v>
      </c>
      <c r="AS4" s="22">
        <v>5.4</v>
      </c>
      <c r="AT4" s="22">
        <v>9.1999999999999993</v>
      </c>
      <c r="AU4" s="22">
        <v>0</v>
      </c>
      <c r="AV4" s="23">
        <v>1006</v>
      </c>
      <c r="AW4" s="23">
        <v>1002</v>
      </c>
      <c r="AX4" s="22">
        <v>38.519999999999996</v>
      </c>
    </row>
    <row r="5" spans="2:50" x14ac:dyDescent="0.25">
      <c r="B5" s="5"/>
      <c r="C5" s="21">
        <v>36528</v>
      </c>
      <c r="D5" s="22">
        <v>13.8</v>
      </c>
      <c r="E5" s="22">
        <v>5</v>
      </c>
      <c r="F5" s="22">
        <v>9.4</v>
      </c>
      <c r="G5" s="22">
        <v>0</v>
      </c>
      <c r="H5" s="22">
        <v>1026.4000000000001</v>
      </c>
      <c r="I5" s="22">
        <v>1024.9000000000001</v>
      </c>
      <c r="J5" s="2">
        <v>12</v>
      </c>
      <c r="L5" s="5"/>
      <c r="M5" s="21">
        <v>36894</v>
      </c>
      <c r="N5" s="28">
        <v>15.8</v>
      </c>
      <c r="O5" s="28">
        <v>10.4</v>
      </c>
      <c r="P5" s="28">
        <v>13.100000000000001</v>
      </c>
      <c r="Q5" s="28">
        <v>0</v>
      </c>
      <c r="R5" s="28">
        <v>1021.2</v>
      </c>
      <c r="S5" s="28">
        <v>1015.9</v>
      </c>
      <c r="T5" s="34">
        <v>32</v>
      </c>
      <c r="V5" s="5"/>
      <c r="W5" s="21">
        <v>37259</v>
      </c>
      <c r="X5" s="28">
        <v>13.2</v>
      </c>
      <c r="Y5" s="28">
        <v>8</v>
      </c>
      <c r="Z5" s="28">
        <v>10.6</v>
      </c>
      <c r="AA5" s="28">
        <v>12.8</v>
      </c>
      <c r="AB5" s="28">
        <v>1025.2</v>
      </c>
      <c r="AC5" s="28">
        <v>1022</v>
      </c>
      <c r="AD5" s="34">
        <v>24</v>
      </c>
      <c r="AF5" s="5"/>
      <c r="AG5" s="21">
        <v>37624</v>
      </c>
      <c r="AH5" s="22">
        <v>19.399999999999999</v>
      </c>
      <c r="AI5" s="22">
        <v>14</v>
      </c>
      <c r="AJ5" s="22">
        <v>16.899999999999999</v>
      </c>
      <c r="AK5" s="22">
        <v>0</v>
      </c>
      <c r="AL5" s="23">
        <v>1009</v>
      </c>
      <c r="AM5" s="23">
        <v>1005</v>
      </c>
      <c r="AN5" s="22">
        <v>60.12</v>
      </c>
      <c r="AP5" s="5"/>
      <c r="AQ5" s="21">
        <v>37989</v>
      </c>
      <c r="AR5" s="22">
        <v>13.3</v>
      </c>
      <c r="AS5" s="22">
        <v>5.6</v>
      </c>
      <c r="AT5" s="22">
        <v>8.9</v>
      </c>
      <c r="AU5" s="22">
        <v>0</v>
      </c>
      <c r="AV5" s="23">
        <v>1011</v>
      </c>
      <c r="AW5" s="23">
        <v>1005</v>
      </c>
      <c r="AX5" s="22">
        <v>29.16</v>
      </c>
    </row>
    <row r="6" spans="2:50" x14ac:dyDescent="0.25">
      <c r="B6" s="5"/>
      <c r="C6" s="21">
        <v>36529</v>
      </c>
      <c r="D6" s="22">
        <v>13.8</v>
      </c>
      <c r="E6" s="22">
        <v>4.5999999999999996</v>
      </c>
      <c r="F6" s="22">
        <v>9.1999999999999993</v>
      </c>
      <c r="G6" s="22">
        <v>0</v>
      </c>
      <c r="H6" s="22">
        <v>1024.9000000000001</v>
      </c>
      <c r="I6" s="22">
        <v>1023.2</v>
      </c>
      <c r="J6" s="2">
        <v>28</v>
      </c>
      <c r="L6" s="5"/>
      <c r="M6" s="21">
        <v>36895</v>
      </c>
      <c r="N6" s="28">
        <v>17.600000000000001</v>
      </c>
      <c r="O6" s="28">
        <v>11</v>
      </c>
      <c r="P6" s="28">
        <v>14.3</v>
      </c>
      <c r="Q6" s="28">
        <v>0.1</v>
      </c>
      <c r="R6" s="28">
        <v>1019.9</v>
      </c>
      <c r="S6" s="28">
        <v>1013.8</v>
      </c>
      <c r="T6" s="34">
        <v>64</v>
      </c>
      <c r="V6" s="5"/>
      <c r="W6" s="21">
        <v>37260</v>
      </c>
      <c r="X6" s="28">
        <v>10.8</v>
      </c>
      <c r="Y6" s="28">
        <v>8.6</v>
      </c>
      <c r="Z6" s="28">
        <v>9.6999999999999993</v>
      </c>
      <c r="AA6" s="28">
        <v>1.4</v>
      </c>
      <c r="AB6" s="28">
        <v>1033.2</v>
      </c>
      <c r="AC6" s="28">
        <v>1025.2</v>
      </c>
      <c r="AD6" s="34">
        <v>50</v>
      </c>
      <c r="AF6" s="5"/>
      <c r="AG6" s="21">
        <v>37625</v>
      </c>
      <c r="AH6" s="22">
        <v>15.2</v>
      </c>
      <c r="AI6" s="22">
        <v>9.6999999999999993</v>
      </c>
      <c r="AJ6" s="22">
        <v>12.8</v>
      </c>
      <c r="AK6" s="22">
        <v>0</v>
      </c>
      <c r="AL6" s="23">
        <v>1009</v>
      </c>
      <c r="AM6" s="23">
        <v>1004</v>
      </c>
      <c r="AN6" s="22">
        <v>51.12</v>
      </c>
      <c r="AP6" s="5"/>
      <c r="AQ6" s="21">
        <v>37990</v>
      </c>
      <c r="AR6" s="22">
        <v>12.8</v>
      </c>
      <c r="AS6" s="22">
        <v>4.5</v>
      </c>
      <c r="AT6" s="22">
        <v>8.1</v>
      </c>
      <c r="AU6" s="22">
        <v>0</v>
      </c>
      <c r="AV6" s="23">
        <v>1016</v>
      </c>
      <c r="AW6" s="23">
        <v>1010</v>
      </c>
      <c r="AX6" s="22">
        <v>29.880000000000003</v>
      </c>
    </row>
    <row r="7" spans="2:50" x14ac:dyDescent="0.25">
      <c r="B7" s="5"/>
      <c r="C7" s="21">
        <v>36530</v>
      </c>
      <c r="D7" s="22">
        <v>14</v>
      </c>
      <c r="E7" s="22">
        <v>4.5999999999999996</v>
      </c>
      <c r="F7" s="22">
        <v>9.3000000000000007</v>
      </c>
      <c r="G7" s="22">
        <v>0</v>
      </c>
      <c r="H7" s="22">
        <v>1023.2</v>
      </c>
      <c r="I7" s="22">
        <v>1020.4</v>
      </c>
      <c r="J7" s="2">
        <v>22</v>
      </c>
      <c r="L7" s="5"/>
      <c r="M7" s="21">
        <v>36896</v>
      </c>
      <c r="N7" s="28">
        <v>18.600000000000001</v>
      </c>
      <c r="O7" s="28">
        <v>10.8</v>
      </c>
      <c r="P7" s="28">
        <v>14.700000000000001</v>
      </c>
      <c r="Q7" s="28">
        <v>0.1</v>
      </c>
      <c r="R7" s="28">
        <v>1018.6</v>
      </c>
      <c r="S7" s="28">
        <v>1009.2</v>
      </c>
      <c r="T7" s="34">
        <v>30</v>
      </c>
      <c r="V7" s="5"/>
      <c r="W7" s="21">
        <v>37261</v>
      </c>
      <c r="X7" s="28">
        <v>11.2</v>
      </c>
      <c r="Y7" s="28">
        <v>7</v>
      </c>
      <c r="Z7" s="28">
        <v>9.1</v>
      </c>
      <c r="AA7" s="28">
        <v>0.2</v>
      </c>
      <c r="AB7" s="28">
        <v>1035.9000000000001</v>
      </c>
      <c r="AC7" s="28">
        <v>1033.2</v>
      </c>
      <c r="AD7" s="34">
        <v>6</v>
      </c>
      <c r="AF7" s="5"/>
      <c r="AG7" s="21">
        <v>37626</v>
      </c>
      <c r="AH7" s="22">
        <v>10.8</v>
      </c>
      <c r="AI7" s="22">
        <v>6.6</v>
      </c>
      <c r="AJ7" s="22">
        <v>9</v>
      </c>
      <c r="AK7" s="22">
        <v>5</v>
      </c>
      <c r="AL7" s="23">
        <v>1007</v>
      </c>
      <c r="AM7" s="23">
        <v>997</v>
      </c>
      <c r="AN7" s="22">
        <v>39.96</v>
      </c>
      <c r="AP7" s="5"/>
      <c r="AQ7" s="21">
        <v>37991</v>
      </c>
      <c r="AR7" s="22">
        <v>13</v>
      </c>
      <c r="AS7" s="22">
        <v>4.0999999999999996</v>
      </c>
      <c r="AT7" s="22">
        <v>8.1999999999999993</v>
      </c>
      <c r="AU7" s="22">
        <v>0</v>
      </c>
      <c r="AV7" s="23">
        <v>1018</v>
      </c>
      <c r="AW7" s="23">
        <v>1015</v>
      </c>
      <c r="AX7" s="22">
        <v>31.680000000000003</v>
      </c>
    </row>
    <row r="8" spans="2:50" x14ac:dyDescent="0.25">
      <c r="B8" s="5"/>
      <c r="C8" s="21">
        <v>36531</v>
      </c>
      <c r="D8" s="22">
        <v>15.2</v>
      </c>
      <c r="E8" s="22">
        <v>6.6</v>
      </c>
      <c r="F8" s="22">
        <v>10.899999999999999</v>
      </c>
      <c r="G8" s="22">
        <v>0</v>
      </c>
      <c r="H8" s="22">
        <v>1021.8</v>
      </c>
      <c r="I8" s="22">
        <v>1019.4</v>
      </c>
      <c r="J8" s="2">
        <v>21</v>
      </c>
      <c r="L8" s="5"/>
      <c r="M8" s="21">
        <v>36897</v>
      </c>
      <c r="N8" s="28">
        <v>19.399999999999999</v>
      </c>
      <c r="O8" s="28">
        <v>8.6</v>
      </c>
      <c r="P8" s="28">
        <v>14</v>
      </c>
      <c r="Q8" s="28">
        <v>0.2</v>
      </c>
      <c r="R8" s="28">
        <v>1014.6</v>
      </c>
      <c r="S8" s="28">
        <v>1007.9</v>
      </c>
      <c r="T8" s="34">
        <v>18</v>
      </c>
      <c r="V8" s="5"/>
      <c r="W8" s="21">
        <v>37262</v>
      </c>
      <c r="X8" s="28">
        <v>12.4</v>
      </c>
      <c r="Y8" s="28">
        <v>5.8</v>
      </c>
      <c r="Z8" s="28">
        <v>9.1</v>
      </c>
      <c r="AA8" s="28">
        <v>0</v>
      </c>
      <c r="AB8" s="28">
        <v>1034.5999999999999</v>
      </c>
      <c r="AC8" s="28">
        <v>1029.5999999999999</v>
      </c>
      <c r="AD8" s="34">
        <v>12</v>
      </c>
      <c r="AF8" s="5"/>
      <c r="AG8" s="21">
        <v>37627</v>
      </c>
      <c r="AH8" s="22">
        <v>9.9</v>
      </c>
      <c r="AI8" s="22">
        <v>6.1</v>
      </c>
      <c r="AJ8" s="22">
        <v>8.1999999999999993</v>
      </c>
      <c r="AK8" s="22">
        <v>9.6</v>
      </c>
      <c r="AL8" s="23">
        <v>1001</v>
      </c>
      <c r="AM8" s="23">
        <v>990</v>
      </c>
      <c r="AN8" s="22">
        <v>40.32</v>
      </c>
      <c r="AP8" s="5"/>
      <c r="AQ8" s="21">
        <v>37992</v>
      </c>
      <c r="AR8" s="22">
        <v>12.1</v>
      </c>
      <c r="AS8" s="22">
        <v>4.5999999999999996</v>
      </c>
      <c r="AT8" s="22">
        <v>8.3000000000000007</v>
      </c>
      <c r="AU8" s="22">
        <v>0</v>
      </c>
      <c r="AV8" s="23">
        <v>1018</v>
      </c>
      <c r="AW8" s="23">
        <v>1015</v>
      </c>
      <c r="AX8" s="22">
        <v>28.08</v>
      </c>
    </row>
    <row r="9" spans="2:50" x14ac:dyDescent="0.25">
      <c r="B9" s="5"/>
      <c r="C9" s="21">
        <v>36532</v>
      </c>
      <c r="D9" s="22">
        <v>14.6</v>
      </c>
      <c r="E9" s="22">
        <v>3.4</v>
      </c>
      <c r="F9" s="22">
        <v>9</v>
      </c>
      <c r="G9" s="22">
        <v>0</v>
      </c>
      <c r="H9" s="22">
        <v>1022.6</v>
      </c>
      <c r="I9" s="22">
        <v>1021.4</v>
      </c>
      <c r="J9" s="2">
        <v>20</v>
      </c>
      <c r="L9" s="5"/>
      <c r="M9" s="21">
        <v>36898</v>
      </c>
      <c r="N9" s="28">
        <v>13.8</v>
      </c>
      <c r="O9" s="28">
        <v>7</v>
      </c>
      <c r="P9" s="28">
        <v>10.4</v>
      </c>
      <c r="Q9" s="28">
        <v>0</v>
      </c>
      <c r="R9" s="28">
        <v>1017.2</v>
      </c>
      <c r="S9" s="28">
        <v>1014.6</v>
      </c>
      <c r="T9" s="34">
        <v>18</v>
      </c>
      <c r="V9" s="5"/>
      <c r="W9" s="21">
        <v>37263</v>
      </c>
      <c r="X9" s="28">
        <v>10.6</v>
      </c>
      <c r="Y9" s="28">
        <v>5</v>
      </c>
      <c r="Z9" s="28">
        <v>7.8</v>
      </c>
      <c r="AA9" s="28">
        <v>0</v>
      </c>
      <c r="AB9" s="28">
        <v>1029.5999999999999</v>
      </c>
      <c r="AC9" s="28">
        <v>1025.2</v>
      </c>
      <c r="AD9" s="34">
        <v>18</v>
      </c>
      <c r="AF9" s="5"/>
      <c r="AG9" s="21">
        <v>37628</v>
      </c>
      <c r="AH9" s="22">
        <v>9.9</v>
      </c>
      <c r="AI9" s="22">
        <v>3.4</v>
      </c>
      <c r="AJ9" s="22">
        <v>6.9</v>
      </c>
      <c r="AK9" s="22">
        <v>0</v>
      </c>
      <c r="AL9" s="23">
        <v>1006</v>
      </c>
      <c r="AM9" s="23">
        <v>1001</v>
      </c>
      <c r="AN9" s="22">
        <v>41.4</v>
      </c>
      <c r="AP9" s="5"/>
      <c r="AQ9" s="21">
        <v>37993</v>
      </c>
      <c r="AR9" s="22">
        <v>12.8</v>
      </c>
      <c r="AS9" s="22">
        <v>5.9</v>
      </c>
      <c r="AT9" s="22">
        <v>9</v>
      </c>
      <c r="AU9" s="22">
        <v>0</v>
      </c>
      <c r="AV9" s="23">
        <v>1018</v>
      </c>
      <c r="AW9" s="23">
        <v>1013</v>
      </c>
      <c r="AX9" s="22">
        <v>32.04</v>
      </c>
    </row>
    <row r="10" spans="2:50" x14ac:dyDescent="0.25">
      <c r="B10" s="5"/>
      <c r="C10" s="21">
        <v>36533</v>
      </c>
      <c r="D10" s="22">
        <v>14.2</v>
      </c>
      <c r="E10" s="22">
        <v>8</v>
      </c>
      <c r="F10" s="22">
        <v>11.1</v>
      </c>
      <c r="G10" s="22">
        <v>0</v>
      </c>
      <c r="H10" s="22">
        <v>1021.4</v>
      </c>
      <c r="I10" s="22">
        <v>1019.6</v>
      </c>
      <c r="J10" s="2">
        <v>22</v>
      </c>
      <c r="L10" s="5"/>
      <c r="M10" s="21">
        <v>36899</v>
      </c>
      <c r="N10" s="28">
        <v>13</v>
      </c>
      <c r="O10" s="28">
        <v>5.8</v>
      </c>
      <c r="P10" s="28">
        <v>9.4</v>
      </c>
      <c r="Q10" s="28">
        <v>0</v>
      </c>
      <c r="R10" s="28">
        <v>1019.9</v>
      </c>
      <c r="S10" s="28">
        <v>1016.8</v>
      </c>
      <c r="T10" s="34">
        <v>32</v>
      </c>
      <c r="V10" s="5"/>
      <c r="W10" s="21">
        <v>37264</v>
      </c>
      <c r="X10" s="28">
        <v>12.6</v>
      </c>
      <c r="Y10" s="28">
        <v>6.4</v>
      </c>
      <c r="Z10" s="28">
        <v>9.5</v>
      </c>
      <c r="AA10" s="28">
        <v>4.4000000000000004</v>
      </c>
      <c r="AB10" s="28">
        <v>1032.2</v>
      </c>
      <c r="AC10" s="28">
        <v>1026.5999999999999</v>
      </c>
      <c r="AD10" s="34">
        <v>8</v>
      </c>
      <c r="AF10" s="5"/>
      <c r="AG10" s="21">
        <v>37629</v>
      </c>
      <c r="AH10" s="22">
        <v>8.6</v>
      </c>
      <c r="AI10" s="22">
        <v>5.2</v>
      </c>
      <c r="AJ10" s="22">
        <v>7.4</v>
      </c>
      <c r="AK10" s="22">
        <v>0.6</v>
      </c>
      <c r="AL10" s="23">
        <v>1002</v>
      </c>
      <c r="AM10" s="23">
        <v>999</v>
      </c>
      <c r="AN10" s="22">
        <v>19.440000000000001</v>
      </c>
      <c r="AP10" s="5"/>
      <c r="AQ10" s="21">
        <v>37994</v>
      </c>
      <c r="AR10" s="22">
        <v>13.6</v>
      </c>
      <c r="AS10" s="22">
        <v>3.6</v>
      </c>
      <c r="AT10" s="22">
        <v>9</v>
      </c>
      <c r="AU10" s="22">
        <v>0</v>
      </c>
      <c r="AV10" s="23">
        <v>1014</v>
      </c>
      <c r="AW10" s="23">
        <v>1008</v>
      </c>
      <c r="AX10" s="22">
        <v>39.96</v>
      </c>
    </row>
    <row r="11" spans="2:50" x14ac:dyDescent="0.25">
      <c r="B11" s="5"/>
      <c r="C11" s="21">
        <v>36534</v>
      </c>
      <c r="D11" s="22">
        <v>12.8</v>
      </c>
      <c r="E11" s="22">
        <v>8.6</v>
      </c>
      <c r="F11" s="22">
        <v>10.7</v>
      </c>
      <c r="G11" s="22">
        <v>0.9</v>
      </c>
      <c r="H11" s="22">
        <v>1021.2</v>
      </c>
      <c r="I11" s="22">
        <v>1018.6</v>
      </c>
      <c r="J11" s="2">
        <v>21</v>
      </c>
      <c r="L11" s="5"/>
      <c r="M11" s="21">
        <v>36900</v>
      </c>
      <c r="N11" s="28">
        <v>13.2</v>
      </c>
      <c r="O11" s="28">
        <v>4.8</v>
      </c>
      <c r="P11" s="28">
        <v>9</v>
      </c>
      <c r="Q11" s="28">
        <v>0</v>
      </c>
      <c r="R11" s="28">
        <v>1019.9</v>
      </c>
      <c r="S11" s="28">
        <v>1016.5</v>
      </c>
      <c r="T11" s="34">
        <v>18</v>
      </c>
      <c r="V11" s="5"/>
      <c r="W11" s="21">
        <v>37265</v>
      </c>
      <c r="X11" s="28">
        <v>13.2</v>
      </c>
      <c r="Y11" s="28">
        <v>8.1999999999999993</v>
      </c>
      <c r="Z11" s="28">
        <v>10.7</v>
      </c>
      <c r="AA11" s="28">
        <v>6.4</v>
      </c>
      <c r="AB11" s="28">
        <v>1035.4000000000001</v>
      </c>
      <c r="AC11" s="28">
        <v>1032.2</v>
      </c>
      <c r="AD11" s="34">
        <v>10</v>
      </c>
      <c r="AF11" s="5"/>
      <c r="AG11" s="21">
        <v>37630</v>
      </c>
      <c r="AH11" s="22">
        <v>11.4</v>
      </c>
      <c r="AI11" s="22">
        <v>3.4</v>
      </c>
      <c r="AJ11" s="22">
        <v>7.5</v>
      </c>
      <c r="AK11" s="22">
        <v>0</v>
      </c>
      <c r="AL11" s="23">
        <v>1004</v>
      </c>
      <c r="AM11" s="23">
        <v>1000</v>
      </c>
      <c r="AN11" s="22">
        <v>26.28</v>
      </c>
      <c r="AP11" s="5"/>
      <c r="AQ11" s="21">
        <v>37995</v>
      </c>
      <c r="AR11" s="22">
        <v>18</v>
      </c>
      <c r="AS11" s="22">
        <v>10.4</v>
      </c>
      <c r="AT11" s="22">
        <v>13.5</v>
      </c>
      <c r="AU11" s="22">
        <v>0</v>
      </c>
      <c r="AV11" s="23">
        <v>1014</v>
      </c>
      <c r="AW11" s="23">
        <v>1008</v>
      </c>
      <c r="AX11" s="22">
        <v>48.96</v>
      </c>
    </row>
    <row r="12" spans="2:50" x14ac:dyDescent="0.25">
      <c r="B12" s="5"/>
      <c r="C12" s="21">
        <v>36535</v>
      </c>
      <c r="D12" s="22">
        <v>12.4</v>
      </c>
      <c r="E12" s="22">
        <v>7.8</v>
      </c>
      <c r="F12" s="22">
        <v>10.1</v>
      </c>
      <c r="G12" s="22">
        <v>0</v>
      </c>
      <c r="H12" s="22">
        <v>1026.5999999999999</v>
      </c>
      <c r="I12" s="22">
        <v>1021.2</v>
      </c>
      <c r="J12" s="2">
        <v>18</v>
      </c>
      <c r="L12" s="5"/>
      <c r="M12" s="21">
        <v>36901</v>
      </c>
      <c r="N12" s="28">
        <v>13.6</v>
      </c>
      <c r="O12" s="28">
        <v>8.8000000000000007</v>
      </c>
      <c r="P12" s="28">
        <v>11.2</v>
      </c>
      <c r="Q12" s="28">
        <v>0.1</v>
      </c>
      <c r="R12" s="28">
        <v>1016.5</v>
      </c>
      <c r="S12" s="28">
        <v>1013.9</v>
      </c>
      <c r="T12" s="34">
        <v>16</v>
      </c>
      <c r="V12" s="5"/>
      <c r="W12" s="21">
        <v>37266</v>
      </c>
      <c r="X12" s="28">
        <v>13</v>
      </c>
      <c r="Y12" s="28">
        <v>7.8</v>
      </c>
      <c r="Z12" s="28">
        <v>10.4</v>
      </c>
      <c r="AA12" s="28">
        <v>0.1</v>
      </c>
      <c r="AB12" s="28">
        <v>1034.9000000000001</v>
      </c>
      <c r="AC12" s="28">
        <v>1033.8</v>
      </c>
      <c r="AD12" s="34">
        <v>8</v>
      </c>
      <c r="AF12" s="5"/>
      <c r="AG12" s="21">
        <v>37631</v>
      </c>
      <c r="AH12" s="22">
        <v>9.8000000000000007</v>
      </c>
      <c r="AI12" s="22">
        <v>4.4000000000000004</v>
      </c>
      <c r="AJ12" s="22">
        <v>7.1</v>
      </c>
      <c r="AK12" s="22">
        <v>0</v>
      </c>
      <c r="AL12" s="23">
        <v>1009</v>
      </c>
      <c r="AM12" s="23">
        <v>1003</v>
      </c>
      <c r="AN12" s="22">
        <v>33.480000000000004</v>
      </c>
      <c r="AP12" s="5"/>
      <c r="AQ12" s="21">
        <v>37996</v>
      </c>
      <c r="AR12" s="22">
        <v>19.3</v>
      </c>
      <c r="AS12" s="22">
        <v>10.7</v>
      </c>
      <c r="AT12" s="22">
        <v>13.8</v>
      </c>
      <c r="AU12" s="22">
        <v>0</v>
      </c>
      <c r="AV12" s="23">
        <v>1018</v>
      </c>
      <c r="AW12" s="23">
        <v>1013</v>
      </c>
      <c r="AX12" s="22">
        <v>31.319999999999997</v>
      </c>
    </row>
    <row r="13" spans="2:50" x14ac:dyDescent="0.25">
      <c r="B13" s="5"/>
      <c r="C13" s="21">
        <v>36536</v>
      </c>
      <c r="D13" s="22">
        <v>12</v>
      </c>
      <c r="E13" s="22">
        <v>3.6</v>
      </c>
      <c r="F13" s="22">
        <v>7.8</v>
      </c>
      <c r="G13" s="22">
        <v>0</v>
      </c>
      <c r="H13" s="22">
        <v>1030.5999999999999</v>
      </c>
      <c r="I13" s="22">
        <v>1026.5999999999999</v>
      </c>
      <c r="J13" s="2">
        <v>20</v>
      </c>
      <c r="L13" s="5"/>
      <c r="M13" s="21">
        <v>36902</v>
      </c>
      <c r="N13" s="28">
        <v>16.600000000000001</v>
      </c>
      <c r="O13" s="28">
        <v>9.8000000000000007</v>
      </c>
      <c r="P13" s="28">
        <v>13.200000000000001</v>
      </c>
      <c r="Q13" s="28">
        <v>0.2</v>
      </c>
      <c r="R13" s="28">
        <v>1013.9</v>
      </c>
      <c r="S13" s="28">
        <v>1012.2</v>
      </c>
      <c r="T13" s="34">
        <v>11</v>
      </c>
      <c r="V13" s="5"/>
      <c r="W13" s="21">
        <v>37267</v>
      </c>
      <c r="X13" s="28">
        <v>13.8</v>
      </c>
      <c r="Y13" s="28">
        <v>6.2</v>
      </c>
      <c r="Z13" s="28">
        <v>10</v>
      </c>
      <c r="AA13" s="28">
        <v>0</v>
      </c>
      <c r="AB13" s="28">
        <v>1034.7</v>
      </c>
      <c r="AC13" s="28">
        <v>1033.7</v>
      </c>
      <c r="AD13" s="34">
        <v>23</v>
      </c>
      <c r="AF13" s="5"/>
      <c r="AG13" s="21">
        <v>37632</v>
      </c>
      <c r="AH13" s="22">
        <v>10.1</v>
      </c>
      <c r="AI13" s="22">
        <v>0.7</v>
      </c>
      <c r="AJ13" s="22">
        <v>4.5999999999999996</v>
      </c>
      <c r="AK13" s="22">
        <v>0</v>
      </c>
      <c r="AL13" s="23">
        <v>1015</v>
      </c>
      <c r="AM13" s="23">
        <v>1008</v>
      </c>
      <c r="AN13" s="22">
        <v>37.080000000000005</v>
      </c>
      <c r="AP13" s="5"/>
      <c r="AQ13" s="21">
        <v>37997</v>
      </c>
      <c r="AR13" s="22">
        <v>17.100000000000001</v>
      </c>
      <c r="AS13" s="22">
        <v>10.5</v>
      </c>
      <c r="AT13" s="22">
        <v>13.9</v>
      </c>
      <c r="AU13" s="22">
        <v>0</v>
      </c>
      <c r="AV13" s="23">
        <v>1019</v>
      </c>
      <c r="AW13" s="23">
        <v>1016</v>
      </c>
      <c r="AX13" s="22">
        <v>32.04</v>
      </c>
    </row>
    <row r="14" spans="2:50" x14ac:dyDescent="0.25">
      <c r="B14" s="5"/>
      <c r="C14" s="21">
        <v>36537</v>
      </c>
      <c r="D14" s="22">
        <v>10.6</v>
      </c>
      <c r="E14" s="22">
        <v>3.4</v>
      </c>
      <c r="F14" s="22">
        <v>7</v>
      </c>
      <c r="G14" s="22">
        <v>0</v>
      </c>
      <c r="H14" s="22">
        <v>1029.2</v>
      </c>
      <c r="I14" s="22">
        <v>1021.2</v>
      </c>
      <c r="J14" s="2">
        <v>18</v>
      </c>
      <c r="L14" s="5"/>
      <c r="M14" s="21">
        <v>36903</v>
      </c>
      <c r="N14" s="28">
        <v>16.600000000000001</v>
      </c>
      <c r="O14" s="28">
        <v>12.4</v>
      </c>
      <c r="P14" s="28">
        <v>14.5</v>
      </c>
      <c r="Q14" s="28">
        <v>0.4</v>
      </c>
      <c r="R14" s="28">
        <v>1013.2</v>
      </c>
      <c r="S14" s="28">
        <v>1010</v>
      </c>
      <c r="T14" s="34">
        <v>28</v>
      </c>
      <c r="V14" s="5"/>
      <c r="W14" s="21">
        <v>37268</v>
      </c>
      <c r="X14" s="28">
        <v>15</v>
      </c>
      <c r="Y14" s="28">
        <v>5.4</v>
      </c>
      <c r="Z14" s="28">
        <v>10.199999999999999</v>
      </c>
      <c r="AA14" s="28">
        <v>0</v>
      </c>
      <c r="AB14" s="28">
        <v>1033.7</v>
      </c>
      <c r="AC14" s="28">
        <v>1031.5</v>
      </c>
      <c r="AD14" s="34">
        <v>18</v>
      </c>
      <c r="AF14" s="5"/>
      <c r="AG14" s="21">
        <v>37633</v>
      </c>
      <c r="AH14" s="22">
        <v>7.7</v>
      </c>
      <c r="AI14" s="22">
        <v>0.4</v>
      </c>
      <c r="AJ14" s="22">
        <v>3.4</v>
      </c>
      <c r="AK14" s="22">
        <v>0</v>
      </c>
      <c r="AL14" s="23">
        <v>1025</v>
      </c>
      <c r="AM14" s="23">
        <v>1015</v>
      </c>
      <c r="AN14" s="22">
        <v>36</v>
      </c>
      <c r="AP14" s="5"/>
      <c r="AQ14" s="21">
        <v>37998</v>
      </c>
      <c r="AR14" s="22">
        <v>18.3</v>
      </c>
      <c r="AS14" s="22">
        <v>11</v>
      </c>
      <c r="AT14" s="22">
        <v>15</v>
      </c>
      <c r="AU14" s="22">
        <v>0</v>
      </c>
      <c r="AV14" s="23">
        <v>1018</v>
      </c>
      <c r="AW14" s="23">
        <v>1011</v>
      </c>
      <c r="AX14" s="22">
        <v>53.64</v>
      </c>
    </row>
    <row r="15" spans="2:50" x14ac:dyDescent="0.25">
      <c r="B15" s="5"/>
      <c r="C15" s="21">
        <v>36538</v>
      </c>
      <c r="D15" s="22">
        <v>10.199999999999999</v>
      </c>
      <c r="E15" s="22">
        <v>2.8</v>
      </c>
      <c r="F15" s="22">
        <v>6.5</v>
      </c>
      <c r="G15" s="22">
        <v>0.1</v>
      </c>
      <c r="H15" s="22">
        <v>1021.2</v>
      </c>
      <c r="I15" s="22">
        <v>1014.6</v>
      </c>
      <c r="J15" s="2">
        <v>13</v>
      </c>
      <c r="L15" s="5"/>
      <c r="M15" s="21">
        <v>36904</v>
      </c>
      <c r="N15" s="28">
        <v>15.6</v>
      </c>
      <c r="O15" s="28">
        <v>10</v>
      </c>
      <c r="P15" s="28">
        <v>12.8</v>
      </c>
      <c r="Q15" s="28">
        <v>2.2000000000000002</v>
      </c>
      <c r="R15" s="28">
        <v>1017.6</v>
      </c>
      <c r="S15" s="28">
        <v>1013.2</v>
      </c>
      <c r="T15" s="34">
        <v>12</v>
      </c>
      <c r="V15" s="5"/>
      <c r="W15" s="21">
        <v>37269</v>
      </c>
      <c r="X15" s="28">
        <v>10.6</v>
      </c>
      <c r="Y15" s="28">
        <v>4.8</v>
      </c>
      <c r="Z15" s="28">
        <v>7.6999999999999993</v>
      </c>
      <c r="AA15" s="28">
        <v>0.2</v>
      </c>
      <c r="AB15" s="28">
        <v>1031.5</v>
      </c>
      <c r="AC15" s="28">
        <v>1025.2</v>
      </c>
      <c r="AD15" s="34">
        <v>22</v>
      </c>
      <c r="AF15" s="5"/>
      <c r="AG15" s="21">
        <v>37634</v>
      </c>
      <c r="AH15" s="22">
        <v>7.7</v>
      </c>
      <c r="AI15" s="22">
        <v>-0.2</v>
      </c>
      <c r="AJ15" s="22">
        <v>3</v>
      </c>
      <c r="AK15" s="22">
        <v>0</v>
      </c>
      <c r="AL15" s="23">
        <v>1029</v>
      </c>
      <c r="AM15" s="23">
        <v>1024</v>
      </c>
      <c r="AN15" s="22">
        <v>38.159999999999997</v>
      </c>
      <c r="AP15" s="5"/>
      <c r="AQ15" s="21">
        <v>37999</v>
      </c>
      <c r="AR15" s="22">
        <v>19.8</v>
      </c>
      <c r="AS15" s="22">
        <v>14.4</v>
      </c>
      <c r="AT15" s="22">
        <v>16.8</v>
      </c>
      <c r="AU15" s="22">
        <v>0</v>
      </c>
      <c r="AV15" s="23">
        <v>1011</v>
      </c>
      <c r="AW15" s="23">
        <v>1005</v>
      </c>
      <c r="AX15" s="22">
        <v>55.800000000000004</v>
      </c>
    </row>
    <row r="16" spans="2:50" x14ac:dyDescent="0.25">
      <c r="B16" s="5"/>
      <c r="C16" s="21">
        <v>36539</v>
      </c>
      <c r="D16" s="22">
        <v>11.6</v>
      </c>
      <c r="E16" s="22">
        <v>5</v>
      </c>
      <c r="F16" s="22">
        <v>8.3000000000000007</v>
      </c>
      <c r="G16" s="22">
        <v>0.2</v>
      </c>
      <c r="H16" s="22">
        <v>1014.6</v>
      </c>
      <c r="I16" s="22">
        <v>1011.9</v>
      </c>
      <c r="J16" s="2">
        <v>30</v>
      </c>
      <c r="L16" s="5"/>
      <c r="M16" s="21">
        <v>36905</v>
      </c>
      <c r="N16" s="28">
        <v>13.4</v>
      </c>
      <c r="O16" s="28">
        <v>9.6</v>
      </c>
      <c r="P16" s="28">
        <v>11.5</v>
      </c>
      <c r="Q16" s="28">
        <v>19.5</v>
      </c>
      <c r="R16" s="28">
        <v>1019.6</v>
      </c>
      <c r="S16" s="28">
        <v>1017.6</v>
      </c>
      <c r="T16" s="34">
        <v>21</v>
      </c>
      <c r="V16" s="5"/>
      <c r="W16" s="21">
        <v>37270</v>
      </c>
      <c r="X16" s="28">
        <v>15</v>
      </c>
      <c r="Y16" s="28">
        <v>7.8</v>
      </c>
      <c r="Z16" s="28">
        <v>11.4</v>
      </c>
      <c r="AA16" s="28">
        <v>0</v>
      </c>
      <c r="AB16" s="28">
        <v>1027.0999999999999</v>
      </c>
      <c r="AC16" s="28">
        <v>1025.2</v>
      </c>
      <c r="AD16" s="34">
        <v>18</v>
      </c>
      <c r="AF16" s="5"/>
      <c r="AG16" s="21">
        <v>37635</v>
      </c>
      <c r="AH16" s="22">
        <v>12.4</v>
      </c>
      <c r="AI16" s="22">
        <v>1.9</v>
      </c>
      <c r="AJ16" s="22">
        <v>6.1</v>
      </c>
      <c r="AK16" s="22">
        <v>0</v>
      </c>
      <c r="AL16" s="23">
        <v>1029</v>
      </c>
      <c r="AM16" s="23">
        <v>1027</v>
      </c>
      <c r="AN16" s="22">
        <v>41.04</v>
      </c>
      <c r="AP16" s="5"/>
      <c r="AQ16" s="21">
        <v>38000</v>
      </c>
      <c r="AR16" s="22">
        <v>17.3</v>
      </c>
      <c r="AS16" s="22">
        <v>11.3</v>
      </c>
      <c r="AT16" s="22">
        <v>14.6</v>
      </c>
      <c r="AU16" s="22">
        <v>0</v>
      </c>
      <c r="AV16" s="23">
        <v>1010</v>
      </c>
      <c r="AW16" s="23">
        <v>1005</v>
      </c>
      <c r="AX16" s="22">
        <v>59.04</v>
      </c>
    </row>
    <row r="17" spans="2:50" x14ac:dyDescent="0.25">
      <c r="B17" s="5"/>
      <c r="C17" s="21">
        <v>36540</v>
      </c>
      <c r="D17" s="22">
        <v>13.2</v>
      </c>
      <c r="E17" s="22">
        <v>8.6</v>
      </c>
      <c r="F17" s="22">
        <v>10.899999999999999</v>
      </c>
      <c r="G17" s="22">
        <v>0.1</v>
      </c>
      <c r="H17" s="22">
        <v>1017.2</v>
      </c>
      <c r="I17" s="22">
        <v>1013.2</v>
      </c>
      <c r="J17" s="2">
        <v>24</v>
      </c>
      <c r="L17" s="5"/>
      <c r="M17" s="21">
        <v>36906</v>
      </c>
      <c r="N17" s="28">
        <v>11</v>
      </c>
      <c r="O17" s="28">
        <v>9.1999999999999993</v>
      </c>
      <c r="P17" s="28">
        <v>10.1</v>
      </c>
      <c r="Q17" s="28">
        <v>53.199999999999996</v>
      </c>
      <c r="R17" s="28">
        <v>1019.9</v>
      </c>
      <c r="S17" s="28">
        <v>1017.9</v>
      </c>
      <c r="T17" s="34">
        <v>36</v>
      </c>
      <c r="V17" s="5"/>
      <c r="W17" s="21">
        <v>37271</v>
      </c>
      <c r="X17" s="28">
        <v>11.8</v>
      </c>
      <c r="Y17" s="28">
        <v>6.6</v>
      </c>
      <c r="Z17" s="28">
        <v>9.1999999999999993</v>
      </c>
      <c r="AA17" s="28">
        <v>0.1</v>
      </c>
      <c r="AB17" s="28">
        <v>1026.8</v>
      </c>
      <c r="AC17" s="28">
        <v>1021.8</v>
      </c>
      <c r="AD17" s="34">
        <v>24</v>
      </c>
      <c r="AF17" s="5"/>
      <c r="AG17" s="21">
        <v>37636</v>
      </c>
      <c r="AH17" s="22">
        <v>13</v>
      </c>
      <c r="AI17" s="22">
        <v>2.6</v>
      </c>
      <c r="AJ17" s="22">
        <v>7.4</v>
      </c>
      <c r="AK17" s="22">
        <v>0</v>
      </c>
      <c r="AL17" s="23">
        <v>1029</v>
      </c>
      <c r="AM17" s="23">
        <v>1026</v>
      </c>
      <c r="AN17" s="22">
        <v>27.36</v>
      </c>
      <c r="AP17" s="5"/>
      <c r="AQ17" s="21">
        <v>38001</v>
      </c>
      <c r="AR17" s="22">
        <v>14.6</v>
      </c>
      <c r="AS17" s="22">
        <v>8.1</v>
      </c>
      <c r="AT17" s="22">
        <v>10.6</v>
      </c>
      <c r="AU17" s="22">
        <v>0</v>
      </c>
      <c r="AV17" s="23">
        <v>1015</v>
      </c>
      <c r="AW17" s="23">
        <v>1009</v>
      </c>
      <c r="AX17" s="22">
        <v>32.4</v>
      </c>
    </row>
    <row r="18" spans="2:50" x14ac:dyDescent="0.25">
      <c r="B18" s="5"/>
      <c r="C18" s="21">
        <v>36541</v>
      </c>
      <c r="D18" s="22">
        <v>12.6</v>
      </c>
      <c r="E18" s="22">
        <v>8.4</v>
      </c>
      <c r="F18" s="22">
        <v>10.5</v>
      </c>
      <c r="G18" s="22">
        <v>0</v>
      </c>
      <c r="H18" s="22">
        <v>1023.9</v>
      </c>
      <c r="I18" s="22">
        <v>1017.2</v>
      </c>
      <c r="J18" s="2">
        <v>4</v>
      </c>
      <c r="L18" s="5"/>
      <c r="M18" s="21">
        <v>36907</v>
      </c>
      <c r="N18" s="28">
        <v>12.2</v>
      </c>
      <c r="O18" s="28">
        <v>7.6</v>
      </c>
      <c r="P18" s="28">
        <v>9.8999999999999986</v>
      </c>
      <c r="Q18" s="28">
        <v>0</v>
      </c>
      <c r="R18" s="28">
        <v>1017.9</v>
      </c>
      <c r="S18" s="28">
        <v>1016.8</v>
      </c>
      <c r="T18" s="34">
        <v>7</v>
      </c>
      <c r="V18" s="5"/>
      <c r="W18" s="21">
        <v>37272</v>
      </c>
      <c r="X18" s="28">
        <v>13</v>
      </c>
      <c r="Y18" s="28">
        <v>5.8</v>
      </c>
      <c r="Z18" s="28">
        <v>9.4</v>
      </c>
      <c r="AA18" s="28">
        <v>0</v>
      </c>
      <c r="AB18" s="28">
        <v>1025.2</v>
      </c>
      <c r="AC18" s="28">
        <v>1021.2</v>
      </c>
      <c r="AD18" s="34">
        <v>18</v>
      </c>
      <c r="AF18" s="5"/>
      <c r="AG18" s="21">
        <v>37637</v>
      </c>
      <c r="AH18" s="22">
        <v>12.2</v>
      </c>
      <c r="AI18" s="22">
        <v>2.4</v>
      </c>
      <c r="AJ18" s="22">
        <v>7.4</v>
      </c>
      <c r="AK18" s="22">
        <v>0</v>
      </c>
      <c r="AL18" s="23">
        <v>1027</v>
      </c>
      <c r="AM18" s="23">
        <v>1022</v>
      </c>
      <c r="AN18" s="22">
        <v>29.52</v>
      </c>
      <c r="AP18" s="5"/>
      <c r="AQ18" s="21">
        <v>38002</v>
      </c>
      <c r="AR18" s="22">
        <v>15</v>
      </c>
      <c r="AS18" s="22">
        <v>7.6</v>
      </c>
      <c r="AT18" s="22">
        <v>11</v>
      </c>
      <c r="AU18" s="22">
        <v>0</v>
      </c>
      <c r="AV18" s="23">
        <v>1013</v>
      </c>
      <c r="AW18" s="23">
        <v>1008</v>
      </c>
      <c r="AX18" s="22">
        <v>38.159999999999997</v>
      </c>
    </row>
    <row r="19" spans="2:50" x14ac:dyDescent="0.25">
      <c r="B19" s="5"/>
      <c r="C19" s="21">
        <v>36542</v>
      </c>
      <c r="D19" s="22">
        <v>10.6</v>
      </c>
      <c r="E19" s="22">
        <v>6.8</v>
      </c>
      <c r="F19" s="22">
        <v>8.6999999999999993</v>
      </c>
      <c r="G19" s="22">
        <v>0</v>
      </c>
      <c r="H19" s="22">
        <v>1025.2</v>
      </c>
      <c r="I19" s="22">
        <v>1019.9</v>
      </c>
      <c r="J19" s="2">
        <v>40</v>
      </c>
      <c r="L19" s="5"/>
      <c r="M19" s="21">
        <v>36908</v>
      </c>
      <c r="N19" s="28">
        <v>11.6</v>
      </c>
      <c r="O19" s="28">
        <v>6.4</v>
      </c>
      <c r="P19" s="28">
        <v>9</v>
      </c>
      <c r="Q19" s="28">
        <v>0</v>
      </c>
      <c r="R19" s="28">
        <v>1022</v>
      </c>
      <c r="S19" s="28">
        <v>1017.7</v>
      </c>
      <c r="T19" s="34">
        <v>12</v>
      </c>
      <c r="V19" s="5"/>
      <c r="W19" s="21">
        <v>37273</v>
      </c>
      <c r="X19" s="28">
        <v>13.2</v>
      </c>
      <c r="Y19" s="28">
        <v>4.8</v>
      </c>
      <c r="Z19" s="28">
        <v>9</v>
      </c>
      <c r="AA19" s="28">
        <v>0</v>
      </c>
      <c r="AB19" s="28">
        <v>1026.5999999999999</v>
      </c>
      <c r="AC19" s="28">
        <v>1023.9</v>
      </c>
      <c r="AD19" s="34">
        <v>14</v>
      </c>
      <c r="AF19" s="5"/>
      <c r="AG19" s="21">
        <v>37638</v>
      </c>
      <c r="AH19" s="22">
        <v>12.8</v>
      </c>
      <c r="AI19" s="22">
        <v>3.8</v>
      </c>
      <c r="AJ19" s="22">
        <v>7.7</v>
      </c>
      <c r="AK19" s="22">
        <v>0</v>
      </c>
      <c r="AL19" s="23">
        <v>1022</v>
      </c>
      <c r="AM19" s="23">
        <v>1017</v>
      </c>
      <c r="AN19" s="22">
        <v>38.159999999999997</v>
      </c>
      <c r="AP19" s="5"/>
      <c r="AQ19" s="21">
        <v>38003</v>
      </c>
      <c r="AR19" s="22">
        <v>17</v>
      </c>
      <c r="AS19" s="22">
        <v>9.5</v>
      </c>
      <c r="AT19" s="22">
        <v>13.1</v>
      </c>
      <c r="AU19" s="22">
        <v>0</v>
      </c>
      <c r="AV19" s="23">
        <v>1009</v>
      </c>
      <c r="AW19" s="23">
        <v>1000</v>
      </c>
      <c r="AX19" s="22">
        <v>74.52</v>
      </c>
    </row>
    <row r="20" spans="2:50" x14ac:dyDescent="0.25">
      <c r="B20" s="5"/>
      <c r="C20" s="21">
        <v>36543</v>
      </c>
      <c r="D20" s="22">
        <v>14</v>
      </c>
      <c r="E20" s="22">
        <v>4.8</v>
      </c>
      <c r="F20" s="22">
        <v>9.4</v>
      </c>
      <c r="G20" s="22">
        <v>0</v>
      </c>
      <c r="H20" s="22">
        <v>1019.9</v>
      </c>
      <c r="I20" s="22">
        <v>1011.9</v>
      </c>
      <c r="J20" s="2">
        <v>46</v>
      </c>
      <c r="L20" s="5"/>
      <c r="M20" s="21">
        <v>36909</v>
      </c>
      <c r="N20" s="28">
        <v>11.6</v>
      </c>
      <c r="O20" s="28">
        <v>5.8</v>
      </c>
      <c r="P20" s="28">
        <v>8.6999999999999993</v>
      </c>
      <c r="Q20" s="28">
        <v>0.1</v>
      </c>
      <c r="R20" s="28">
        <v>1022</v>
      </c>
      <c r="S20" s="28">
        <v>1013.8</v>
      </c>
      <c r="T20" s="34">
        <v>14</v>
      </c>
      <c r="V20" s="5"/>
      <c r="W20" s="21">
        <v>37274</v>
      </c>
      <c r="X20" s="28">
        <v>12.4</v>
      </c>
      <c r="Y20" s="28">
        <v>4.5999999999999996</v>
      </c>
      <c r="Z20" s="28">
        <v>8.5</v>
      </c>
      <c r="AA20" s="28">
        <v>0</v>
      </c>
      <c r="AB20" s="28">
        <v>1026</v>
      </c>
      <c r="AC20" s="28">
        <v>1024.5999999999999</v>
      </c>
      <c r="AD20" s="34">
        <v>9</v>
      </c>
      <c r="AF20" s="5"/>
      <c r="AG20" s="21">
        <v>37639</v>
      </c>
      <c r="AH20" s="22">
        <v>12</v>
      </c>
      <c r="AI20" s="22">
        <v>3.2</v>
      </c>
      <c r="AJ20" s="22">
        <v>7.2</v>
      </c>
      <c r="AK20" s="22">
        <v>0</v>
      </c>
      <c r="AL20" s="23">
        <v>1018</v>
      </c>
      <c r="AM20" s="23">
        <v>1012</v>
      </c>
      <c r="AN20" s="22">
        <v>29.52</v>
      </c>
      <c r="AP20" s="5"/>
      <c r="AQ20" s="21">
        <v>38004</v>
      </c>
      <c r="AR20" s="22">
        <v>13.1</v>
      </c>
      <c r="AS20" s="22">
        <v>6.8</v>
      </c>
      <c r="AT20" s="22">
        <v>9.4</v>
      </c>
      <c r="AU20" s="22">
        <v>0</v>
      </c>
      <c r="AV20" s="23">
        <v>1010</v>
      </c>
      <c r="AW20" s="23">
        <v>1000</v>
      </c>
      <c r="AX20" s="22">
        <v>74.52</v>
      </c>
    </row>
    <row r="21" spans="2:50" x14ac:dyDescent="0.25">
      <c r="B21" s="5"/>
      <c r="C21" s="21">
        <v>36544</v>
      </c>
      <c r="D21" s="22">
        <v>15.4</v>
      </c>
      <c r="E21" s="22">
        <v>5.4</v>
      </c>
      <c r="F21" s="22">
        <v>10.4</v>
      </c>
      <c r="G21" s="22">
        <v>0</v>
      </c>
      <c r="H21" s="22">
        <v>1022.6</v>
      </c>
      <c r="I21" s="22">
        <v>1011.9</v>
      </c>
      <c r="J21" s="2">
        <v>36</v>
      </c>
      <c r="L21" s="5"/>
      <c r="M21" s="21">
        <v>36910</v>
      </c>
      <c r="N21" s="28">
        <v>14</v>
      </c>
      <c r="O21" s="28">
        <v>6</v>
      </c>
      <c r="P21" s="28">
        <v>10</v>
      </c>
      <c r="Q21" s="28">
        <v>0</v>
      </c>
      <c r="R21" s="28">
        <v>1022.6</v>
      </c>
      <c r="S21" s="28">
        <v>1013.2</v>
      </c>
      <c r="T21" s="34">
        <v>18</v>
      </c>
      <c r="V21" s="5"/>
      <c r="W21" s="21">
        <v>37275</v>
      </c>
      <c r="X21" s="28">
        <v>12.6</v>
      </c>
      <c r="Y21" s="28">
        <v>4.2</v>
      </c>
      <c r="Z21" s="28">
        <v>8.4</v>
      </c>
      <c r="AA21" s="28">
        <v>0</v>
      </c>
      <c r="AB21" s="28">
        <v>1031.2</v>
      </c>
      <c r="AC21" s="28">
        <v>1025.4000000000001</v>
      </c>
      <c r="AD21" s="34">
        <v>21</v>
      </c>
      <c r="AF21" s="5"/>
      <c r="AG21" s="21">
        <v>37640</v>
      </c>
      <c r="AH21" s="22">
        <v>14.9</v>
      </c>
      <c r="AI21" s="22">
        <v>6.7</v>
      </c>
      <c r="AJ21" s="22">
        <v>10.199999999999999</v>
      </c>
      <c r="AK21" s="22">
        <v>4</v>
      </c>
      <c r="AL21" s="23">
        <v>1013</v>
      </c>
      <c r="AM21" s="23">
        <v>1006</v>
      </c>
      <c r="AN21" s="22">
        <v>31.319999999999997</v>
      </c>
      <c r="AP21" s="5"/>
      <c r="AQ21" s="21">
        <v>38005</v>
      </c>
      <c r="AR21" s="22">
        <v>12.2</v>
      </c>
      <c r="AS21" s="22">
        <v>4</v>
      </c>
      <c r="AT21" s="22">
        <v>8.1</v>
      </c>
      <c r="AU21" s="22">
        <v>0</v>
      </c>
      <c r="AV21" s="23">
        <v>1015</v>
      </c>
      <c r="AW21" s="23">
        <v>1010</v>
      </c>
      <c r="AX21" s="22">
        <v>33.480000000000004</v>
      </c>
    </row>
    <row r="22" spans="2:50" x14ac:dyDescent="0.25">
      <c r="B22" s="5"/>
      <c r="C22" s="21">
        <v>36545</v>
      </c>
      <c r="D22" s="22">
        <v>12</v>
      </c>
      <c r="E22" s="22">
        <v>4.8</v>
      </c>
      <c r="F22" s="22">
        <v>8.4</v>
      </c>
      <c r="G22" s="22">
        <v>0</v>
      </c>
      <c r="H22" s="22">
        <v>1026.5999999999999</v>
      </c>
      <c r="I22" s="22">
        <v>1022.6</v>
      </c>
      <c r="J22" s="2">
        <v>24</v>
      </c>
      <c r="L22" s="5"/>
      <c r="M22" s="21">
        <v>36911</v>
      </c>
      <c r="N22" s="28">
        <v>13.6</v>
      </c>
      <c r="O22" s="28">
        <v>7.2</v>
      </c>
      <c r="P22" s="28">
        <v>10.4</v>
      </c>
      <c r="Q22" s="28">
        <v>0</v>
      </c>
      <c r="R22" s="28">
        <v>1026.5999999999999</v>
      </c>
      <c r="S22" s="28">
        <v>1022.6</v>
      </c>
      <c r="T22" s="34">
        <v>15</v>
      </c>
      <c r="V22" s="5"/>
      <c r="W22" s="21">
        <v>37276</v>
      </c>
      <c r="X22" s="28">
        <v>14.8</v>
      </c>
      <c r="Y22" s="28">
        <v>3.8</v>
      </c>
      <c r="Z22" s="28">
        <v>9.3000000000000007</v>
      </c>
      <c r="AA22" s="28">
        <v>0</v>
      </c>
      <c r="AB22" s="28">
        <v>1031.9000000000001</v>
      </c>
      <c r="AC22" s="28">
        <v>1029.2</v>
      </c>
      <c r="AD22" s="34">
        <v>14</v>
      </c>
      <c r="AF22" s="5"/>
      <c r="AG22" s="21">
        <v>37641</v>
      </c>
      <c r="AH22" s="22">
        <v>13.6</v>
      </c>
      <c r="AI22" s="22">
        <v>5.7</v>
      </c>
      <c r="AJ22" s="22">
        <v>9.5</v>
      </c>
      <c r="AK22" s="22">
        <v>0</v>
      </c>
      <c r="AL22" s="23">
        <v>1012</v>
      </c>
      <c r="AM22" s="23">
        <v>1001</v>
      </c>
      <c r="AN22" s="22">
        <v>49.32</v>
      </c>
      <c r="AP22" s="5"/>
      <c r="AQ22" s="21">
        <v>38006</v>
      </c>
      <c r="AR22" s="22">
        <v>11.8</v>
      </c>
      <c r="AS22" s="22">
        <v>6.7</v>
      </c>
      <c r="AT22" s="22">
        <v>9.1999999999999993</v>
      </c>
      <c r="AU22" s="22">
        <v>0</v>
      </c>
      <c r="AV22" s="23">
        <v>1013</v>
      </c>
      <c r="AW22" s="23">
        <v>1007</v>
      </c>
      <c r="AX22" s="22">
        <v>46.440000000000005</v>
      </c>
    </row>
    <row r="23" spans="2:50" x14ac:dyDescent="0.25">
      <c r="B23" s="5"/>
      <c r="C23" s="21">
        <v>36546</v>
      </c>
      <c r="D23" s="22">
        <v>11.8</v>
      </c>
      <c r="E23" s="22">
        <v>4.4000000000000004</v>
      </c>
      <c r="F23" s="22">
        <v>8.1000000000000014</v>
      </c>
      <c r="G23" s="22">
        <v>0</v>
      </c>
      <c r="H23" s="22">
        <v>1023.9</v>
      </c>
      <c r="I23" s="22">
        <v>1019.3</v>
      </c>
      <c r="J23" s="2">
        <v>33</v>
      </c>
      <c r="L23" s="5"/>
      <c r="M23" s="21">
        <v>36912</v>
      </c>
      <c r="N23" s="28">
        <v>14</v>
      </c>
      <c r="O23" s="28">
        <v>6</v>
      </c>
      <c r="P23" s="28">
        <v>10</v>
      </c>
      <c r="Q23" s="28">
        <v>0</v>
      </c>
      <c r="R23" s="28">
        <v>1026.5999999999999</v>
      </c>
      <c r="S23" s="28">
        <v>1021.2</v>
      </c>
      <c r="T23" s="34">
        <v>10</v>
      </c>
      <c r="V23" s="5"/>
      <c r="W23" s="21">
        <v>37277</v>
      </c>
      <c r="X23" s="28">
        <v>15.6</v>
      </c>
      <c r="Y23" s="28">
        <v>6.4</v>
      </c>
      <c r="Z23" s="28">
        <v>11</v>
      </c>
      <c r="AA23" s="28">
        <v>0.1</v>
      </c>
      <c r="AB23" s="28">
        <v>1030.5999999999999</v>
      </c>
      <c r="AC23" s="28">
        <v>1019.9</v>
      </c>
      <c r="AD23" s="34">
        <v>24</v>
      </c>
      <c r="AF23" s="5"/>
      <c r="AG23" s="21">
        <v>37642</v>
      </c>
      <c r="AH23" s="22">
        <v>15.1</v>
      </c>
      <c r="AI23" s="22">
        <v>8.1999999999999993</v>
      </c>
      <c r="AJ23" s="22">
        <v>11.9</v>
      </c>
      <c r="AK23" s="22">
        <v>0.8</v>
      </c>
      <c r="AL23" s="23">
        <v>1002</v>
      </c>
      <c r="AM23" s="23">
        <v>995</v>
      </c>
      <c r="AN23" s="22">
        <v>66.960000000000008</v>
      </c>
      <c r="AP23" s="5"/>
      <c r="AQ23" s="21">
        <v>38007</v>
      </c>
      <c r="AR23" s="22">
        <v>14.8</v>
      </c>
      <c r="AS23" s="22">
        <v>7.5</v>
      </c>
      <c r="AT23" s="22">
        <v>10.4</v>
      </c>
      <c r="AU23" s="22">
        <v>0</v>
      </c>
      <c r="AV23" s="23">
        <v>1013</v>
      </c>
      <c r="AW23" s="23">
        <v>1008</v>
      </c>
      <c r="AX23" s="22">
        <v>29.52</v>
      </c>
    </row>
    <row r="24" spans="2:50" x14ac:dyDescent="0.25">
      <c r="B24" s="5"/>
      <c r="C24" s="21">
        <v>36547</v>
      </c>
      <c r="D24" s="22">
        <v>10</v>
      </c>
      <c r="E24" s="22">
        <v>1.8</v>
      </c>
      <c r="F24" s="22">
        <v>5.9</v>
      </c>
      <c r="G24" s="22">
        <v>0</v>
      </c>
      <c r="H24" s="22">
        <v>1019.3</v>
      </c>
      <c r="I24" s="22">
        <v>1014</v>
      </c>
      <c r="J24" s="2">
        <v>32</v>
      </c>
      <c r="L24" s="5"/>
      <c r="M24" s="21">
        <v>36913</v>
      </c>
      <c r="N24" s="28">
        <v>14.2</v>
      </c>
      <c r="O24" s="28">
        <v>8.1999999999999993</v>
      </c>
      <c r="P24" s="28">
        <v>11.2</v>
      </c>
      <c r="Q24" s="28">
        <v>0</v>
      </c>
      <c r="R24" s="28">
        <v>1021.2</v>
      </c>
      <c r="S24" s="28">
        <v>1015.4</v>
      </c>
      <c r="T24" s="34">
        <v>18</v>
      </c>
      <c r="V24" s="5"/>
      <c r="W24" s="21">
        <v>37278</v>
      </c>
      <c r="X24" s="28">
        <v>15</v>
      </c>
      <c r="Y24" s="28">
        <v>9.1999999999999993</v>
      </c>
      <c r="Z24" s="28">
        <v>12.1</v>
      </c>
      <c r="AA24" s="28">
        <v>0</v>
      </c>
      <c r="AB24" s="28">
        <v>1023.9</v>
      </c>
      <c r="AC24" s="28">
        <v>1018.6</v>
      </c>
      <c r="AD24" s="34">
        <v>14</v>
      </c>
      <c r="AF24" s="5"/>
      <c r="AG24" s="21">
        <v>37643</v>
      </c>
      <c r="AH24" s="22">
        <v>15.8</v>
      </c>
      <c r="AI24" s="22">
        <v>9.1</v>
      </c>
      <c r="AJ24" s="22">
        <v>12.6</v>
      </c>
      <c r="AK24" s="22">
        <v>0</v>
      </c>
      <c r="AL24" s="23">
        <v>1009</v>
      </c>
      <c r="AM24" s="23">
        <v>1001</v>
      </c>
      <c r="AN24" s="22">
        <v>65.160000000000011</v>
      </c>
      <c r="AP24" s="5"/>
      <c r="AQ24" s="21">
        <v>38008</v>
      </c>
      <c r="AR24" s="22">
        <v>13.5</v>
      </c>
      <c r="AS24" s="22">
        <v>7.1</v>
      </c>
      <c r="AT24" s="22">
        <v>10</v>
      </c>
      <c r="AU24" s="22">
        <v>0</v>
      </c>
      <c r="AV24" s="23">
        <v>1016</v>
      </c>
      <c r="AW24" s="23">
        <v>1012</v>
      </c>
      <c r="AX24" s="22">
        <v>32.76</v>
      </c>
    </row>
    <row r="25" spans="2:50" x14ac:dyDescent="0.25">
      <c r="B25" s="5"/>
      <c r="C25" s="21">
        <v>36548</v>
      </c>
      <c r="D25" s="22">
        <v>13</v>
      </c>
      <c r="E25" s="22">
        <v>2.8</v>
      </c>
      <c r="F25" s="22">
        <v>7.9</v>
      </c>
      <c r="G25" s="22">
        <v>0</v>
      </c>
      <c r="H25" s="22">
        <v>1014</v>
      </c>
      <c r="I25" s="22">
        <v>1011.9</v>
      </c>
      <c r="J25" s="2">
        <v>32</v>
      </c>
      <c r="L25" s="5"/>
      <c r="M25" s="21">
        <v>36914</v>
      </c>
      <c r="N25" s="28">
        <v>18.600000000000001</v>
      </c>
      <c r="O25" s="28">
        <v>11.2</v>
      </c>
      <c r="P25" s="28">
        <v>14.9</v>
      </c>
      <c r="Q25" s="28">
        <v>0</v>
      </c>
      <c r="R25" s="28">
        <v>1015.4</v>
      </c>
      <c r="S25" s="28">
        <v>1011.9</v>
      </c>
      <c r="T25" s="34">
        <v>34</v>
      </c>
      <c r="V25" s="5"/>
      <c r="W25" s="21">
        <v>37279</v>
      </c>
      <c r="X25" s="28">
        <v>15.8</v>
      </c>
      <c r="Y25" s="28">
        <v>11.2</v>
      </c>
      <c r="Z25" s="28">
        <v>13.5</v>
      </c>
      <c r="AA25" s="28">
        <v>1.8</v>
      </c>
      <c r="AB25" s="28">
        <v>1022.6</v>
      </c>
      <c r="AC25" s="28">
        <v>1011.9</v>
      </c>
      <c r="AD25" s="34">
        <v>28</v>
      </c>
      <c r="AF25" s="5"/>
      <c r="AG25" s="21">
        <v>37644</v>
      </c>
      <c r="AH25" s="22">
        <v>14.3</v>
      </c>
      <c r="AI25" s="22">
        <v>7.2</v>
      </c>
      <c r="AJ25" s="22">
        <v>10.5</v>
      </c>
      <c r="AK25" s="22">
        <v>0</v>
      </c>
      <c r="AL25" s="23">
        <v>1021</v>
      </c>
      <c r="AM25" s="23">
        <v>1009</v>
      </c>
      <c r="AN25" s="22">
        <v>38.159999999999997</v>
      </c>
      <c r="AP25" s="5"/>
      <c r="AQ25" s="21">
        <v>38009</v>
      </c>
      <c r="AR25" s="22">
        <v>13.5</v>
      </c>
      <c r="AS25" s="22">
        <v>7</v>
      </c>
      <c r="AT25" s="22">
        <v>10.4</v>
      </c>
      <c r="AU25" s="22">
        <v>0</v>
      </c>
      <c r="AV25" s="23">
        <v>1014</v>
      </c>
      <c r="AW25" s="23">
        <v>1008</v>
      </c>
      <c r="AX25" s="22">
        <v>36.72</v>
      </c>
    </row>
    <row r="26" spans="2:50" x14ac:dyDescent="0.25">
      <c r="B26" s="5"/>
      <c r="C26" s="21">
        <v>36549</v>
      </c>
      <c r="D26" s="22">
        <v>11.2</v>
      </c>
      <c r="E26" s="22">
        <v>1.8</v>
      </c>
      <c r="F26" s="22">
        <v>6.5</v>
      </c>
      <c r="G26" s="22">
        <v>3.2</v>
      </c>
      <c r="H26" s="22">
        <v>1015.9</v>
      </c>
      <c r="I26" s="22">
        <v>1012.4</v>
      </c>
      <c r="J26" s="2">
        <v>30</v>
      </c>
      <c r="L26" s="5"/>
      <c r="M26" s="21">
        <v>36915</v>
      </c>
      <c r="N26" s="28">
        <v>19.8</v>
      </c>
      <c r="O26" s="28">
        <v>14.4</v>
      </c>
      <c r="P26" s="28">
        <v>17.100000000000001</v>
      </c>
      <c r="Q26" s="28">
        <v>0</v>
      </c>
      <c r="R26" s="28">
        <v>1013.2</v>
      </c>
      <c r="S26" s="28">
        <v>1011.2</v>
      </c>
      <c r="T26" s="34">
        <v>40</v>
      </c>
      <c r="V26" s="5"/>
      <c r="W26" s="21">
        <v>37280</v>
      </c>
      <c r="X26" s="28">
        <v>16.8</v>
      </c>
      <c r="Y26" s="28">
        <v>10</v>
      </c>
      <c r="Z26" s="28">
        <v>13.4</v>
      </c>
      <c r="AA26" s="28">
        <v>0</v>
      </c>
      <c r="AB26" s="28">
        <v>1023.9</v>
      </c>
      <c r="AC26" s="28">
        <v>1011.9</v>
      </c>
      <c r="AD26" s="34">
        <v>54</v>
      </c>
      <c r="AF26" s="5"/>
      <c r="AG26" s="21">
        <v>37645</v>
      </c>
      <c r="AH26" s="22">
        <v>15.7</v>
      </c>
      <c r="AI26" s="22">
        <v>6.5</v>
      </c>
      <c r="AJ26" s="22">
        <v>10.7</v>
      </c>
      <c r="AK26" s="22">
        <v>0</v>
      </c>
      <c r="AL26" s="23">
        <v>1022</v>
      </c>
      <c r="AM26" s="23">
        <v>1019</v>
      </c>
      <c r="AN26" s="22">
        <v>36.36</v>
      </c>
      <c r="AP26" s="5"/>
      <c r="AQ26" s="21">
        <v>38010</v>
      </c>
      <c r="AR26" s="22">
        <v>12.5</v>
      </c>
      <c r="AS26" s="22">
        <v>9.4</v>
      </c>
      <c r="AT26" s="22">
        <v>10.5</v>
      </c>
      <c r="AU26" s="22">
        <v>0.8</v>
      </c>
      <c r="AV26" s="23">
        <v>1014</v>
      </c>
      <c r="AW26" s="23">
        <v>1011</v>
      </c>
      <c r="AX26" s="22">
        <v>13.68</v>
      </c>
    </row>
    <row r="27" spans="2:50" x14ac:dyDescent="0.25">
      <c r="B27" s="5"/>
      <c r="C27" s="21">
        <v>36550</v>
      </c>
      <c r="D27" s="22">
        <v>4.8</v>
      </c>
      <c r="E27" s="22">
        <v>0.4</v>
      </c>
      <c r="F27" s="22">
        <v>2.6</v>
      </c>
      <c r="G27" s="22">
        <v>0.2</v>
      </c>
      <c r="H27" s="22">
        <v>1019.9</v>
      </c>
      <c r="I27" s="22">
        <v>1015.2</v>
      </c>
      <c r="J27" s="2">
        <v>18</v>
      </c>
      <c r="L27" s="5"/>
      <c r="M27" s="21">
        <v>36916</v>
      </c>
      <c r="N27" s="28">
        <v>16.399999999999999</v>
      </c>
      <c r="O27" s="28">
        <v>10.4</v>
      </c>
      <c r="P27" s="28">
        <v>13.399999999999999</v>
      </c>
      <c r="Q27" s="28">
        <v>0</v>
      </c>
      <c r="R27" s="28">
        <v>1014.6</v>
      </c>
      <c r="S27" s="28">
        <v>1010.6</v>
      </c>
      <c r="T27" s="34">
        <v>40</v>
      </c>
      <c r="V27" s="5"/>
      <c r="W27" s="21">
        <v>37281</v>
      </c>
      <c r="X27" s="28">
        <v>14.8</v>
      </c>
      <c r="Y27" s="28">
        <v>7.6</v>
      </c>
      <c r="Z27" s="28">
        <v>11.2</v>
      </c>
      <c r="AA27" s="28">
        <v>0</v>
      </c>
      <c r="AB27" s="28">
        <v>1027.4000000000001</v>
      </c>
      <c r="AC27" s="28">
        <v>1023.9</v>
      </c>
      <c r="AD27" s="34">
        <v>18</v>
      </c>
      <c r="AF27" s="5"/>
      <c r="AG27" s="21">
        <v>37646</v>
      </c>
      <c r="AH27" s="22">
        <v>13.5</v>
      </c>
      <c r="AI27" s="22">
        <v>4.2</v>
      </c>
      <c r="AJ27" s="22">
        <v>8.8000000000000007</v>
      </c>
      <c r="AK27" s="22">
        <v>0</v>
      </c>
      <c r="AL27" s="23">
        <v>1024</v>
      </c>
      <c r="AM27" s="23">
        <v>1021</v>
      </c>
      <c r="AN27" s="22">
        <v>38.519999999999996</v>
      </c>
      <c r="AP27" s="5"/>
      <c r="AQ27" s="21">
        <v>38011</v>
      </c>
      <c r="AR27" s="22">
        <v>11.6</v>
      </c>
      <c r="AS27" s="22">
        <v>8.1999999999999993</v>
      </c>
      <c r="AT27" s="22">
        <v>10.1</v>
      </c>
      <c r="AU27" s="22">
        <v>0</v>
      </c>
      <c r="AV27" s="23">
        <v>1014</v>
      </c>
      <c r="AW27" s="23">
        <v>1005</v>
      </c>
      <c r="AX27" s="22">
        <v>30.6</v>
      </c>
    </row>
    <row r="28" spans="2:50" x14ac:dyDescent="0.25">
      <c r="B28" s="5"/>
      <c r="C28" s="21">
        <v>36551</v>
      </c>
      <c r="D28" s="22">
        <v>12.2</v>
      </c>
      <c r="E28" s="22">
        <v>4.8</v>
      </c>
      <c r="F28" s="22">
        <v>8.5</v>
      </c>
      <c r="G28" s="22">
        <v>0.1</v>
      </c>
      <c r="H28" s="22">
        <v>1025.2</v>
      </c>
      <c r="I28" s="22">
        <v>1019.9</v>
      </c>
      <c r="J28" s="2">
        <v>21</v>
      </c>
      <c r="L28" s="5"/>
      <c r="M28" s="21">
        <v>36917</v>
      </c>
      <c r="N28" s="28">
        <v>14.2</v>
      </c>
      <c r="O28" s="28">
        <v>7.6</v>
      </c>
      <c r="P28" s="28">
        <v>10.899999999999999</v>
      </c>
      <c r="Q28" s="28">
        <v>0</v>
      </c>
      <c r="R28" s="28">
        <v>1015.4</v>
      </c>
      <c r="S28" s="28">
        <v>1007.9</v>
      </c>
      <c r="T28" s="34">
        <v>32</v>
      </c>
      <c r="V28" s="5"/>
      <c r="W28" s="21">
        <v>37282</v>
      </c>
      <c r="X28" s="28">
        <v>20</v>
      </c>
      <c r="Y28" s="28">
        <v>9.4</v>
      </c>
      <c r="Z28" s="28">
        <v>14.7</v>
      </c>
      <c r="AA28" s="28">
        <v>0</v>
      </c>
      <c r="AB28" s="28">
        <v>1030.5999999999999</v>
      </c>
      <c r="AC28" s="28">
        <v>1026.5999999999999</v>
      </c>
      <c r="AD28" s="34">
        <v>20</v>
      </c>
      <c r="AF28" s="5"/>
      <c r="AG28" s="21">
        <v>37647</v>
      </c>
      <c r="AH28" s="22">
        <v>13.2</v>
      </c>
      <c r="AI28" s="22">
        <v>6.2</v>
      </c>
      <c r="AJ28" s="22">
        <v>9.8000000000000007</v>
      </c>
      <c r="AK28" s="22">
        <v>0</v>
      </c>
      <c r="AL28" s="23">
        <v>1023</v>
      </c>
      <c r="AM28" s="23">
        <v>1018</v>
      </c>
      <c r="AN28" s="22">
        <v>39.6</v>
      </c>
      <c r="AP28" s="5"/>
      <c r="AQ28" s="21">
        <v>38012</v>
      </c>
      <c r="AR28" s="22">
        <v>18.3</v>
      </c>
      <c r="AS28" s="22">
        <v>9.6999999999999993</v>
      </c>
      <c r="AT28" s="22">
        <v>12.9</v>
      </c>
      <c r="AU28" s="22">
        <v>0</v>
      </c>
      <c r="AV28" s="23">
        <v>1005</v>
      </c>
      <c r="AW28" s="23">
        <v>998</v>
      </c>
      <c r="AX28" s="22">
        <v>38.880000000000003</v>
      </c>
    </row>
    <row r="29" spans="2:50" x14ac:dyDescent="0.25">
      <c r="B29" s="5"/>
      <c r="C29" s="21">
        <v>36552</v>
      </c>
      <c r="D29" s="22">
        <v>13.2</v>
      </c>
      <c r="E29" s="22">
        <v>7.4</v>
      </c>
      <c r="F29" s="22">
        <v>10.3</v>
      </c>
      <c r="G29" s="22">
        <v>0</v>
      </c>
      <c r="H29" s="22">
        <v>1027.9000000000001</v>
      </c>
      <c r="I29" s="22">
        <v>1025.2</v>
      </c>
      <c r="J29" s="2">
        <v>0</v>
      </c>
      <c r="L29" s="5"/>
      <c r="M29" s="21">
        <v>36918</v>
      </c>
      <c r="N29" s="28">
        <v>14.8</v>
      </c>
      <c r="O29" s="28">
        <v>9</v>
      </c>
      <c r="P29" s="28">
        <v>11.9</v>
      </c>
      <c r="Q29" s="28">
        <v>0.2</v>
      </c>
      <c r="R29" s="28">
        <v>1013.2</v>
      </c>
      <c r="S29" s="28">
        <v>1006.6</v>
      </c>
      <c r="T29" s="34">
        <v>36</v>
      </c>
      <c r="V29" s="5"/>
      <c r="W29" s="21">
        <v>37283</v>
      </c>
      <c r="X29" s="28">
        <v>19.8</v>
      </c>
      <c r="Y29" s="28">
        <v>10.8</v>
      </c>
      <c r="Z29" s="28">
        <v>15.3</v>
      </c>
      <c r="AA29" s="28">
        <v>0</v>
      </c>
      <c r="AB29" s="28">
        <v>1029.5999999999999</v>
      </c>
      <c r="AC29" s="28">
        <v>1026.5999999999999</v>
      </c>
      <c r="AD29" s="34">
        <v>32</v>
      </c>
      <c r="AF29" s="5"/>
      <c r="AG29" s="21">
        <v>37648</v>
      </c>
      <c r="AH29" s="22">
        <v>17.8</v>
      </c>
      <c r="AI29" s="22">
        <v>9.6999999999999993</v>
      </c>
      <c r="AJ29" s="22">
        <v>12.8</v>
      </c>
      <c r="AK29" s="22">
        <v>0</v>
      </c>
      <c r="AL29" s="23">
        <v>1022</v>
      </c>
      <c r="AM29" s="23">
        <v>1019</v>
      </c>
      <c r="AN29" s="22">
        <v>35.28</v>
      </c>
      <c r="AP29" s="5"/>
      <c r="AQ29" s="21">
        <v>38013</v>
      </c>
      <c r="AR29" s="22">
        <v>12.7</v>
      </c>
      <c r="AS29" s="22">
        <v>6.3</v>
      </c>
      <c r="AT29" s="22">
        <v>10.6</v>
      </c>
      <c r="AU29" s="22">
        <v>0.2</v>
      </c>
      <c r="AV29" s="23">
        <v>1003</v>
      </c>
      <c r="AW29" s="23">
        <v>999</v>
      </c>
      <c r="AX29" s="22">
        <v>46.080000000000005</v>
      </c>
    </row>
    <row r="30" spans="2:50" x14ac:dyDescent="0.25">
      <c r="B30" s="5"/>
      <c r="C30" s="21">
        <v>36553</v>
      </c>
      <c r="D30" s="22">
        <v>12.8</v>
      </c>
      <c r="E30" s="22">
        <v>6.4</v>
      </c>
      <c r="F30" s="22">
        <v>9.6000000000000014</v>
      </c>
      <c r="G30" s="22">
        <v>0</v>
      </c>
      <c r="H30" s="22">
        <v>1026</v>
      </c>
      <c r="I30" s="22">
        <v>1022.9</v>
      </c>
      <c r="J30" s="2">
        <v>22</v>
      </c>
      <c r="L30" s="5"/>
      <c r="M30" s="21">
        <v>36919</v>
      </c>
      <c r="N30" s="28">
        <v>13.4</v>
      </c>
      <c r="O30" s="28">
        <v>8.4</v>
      </c>
      <c r="P30" s="28">
        <v>10.9</v>
      </c>
      <c r="Q30" s="28">
        <v>0.30000000000000004</v>
      </c>
      <c r="R30" s="28">
        <v>1006.6</v>
      </c>
      <c r="S30" s="28">
        <v>995.9</v>
      </c>
      <c r="T30" s="34">
        <v>42</v>
      </c>
      <c r="V30" s="5"/>
      <c r="W30" s="21">
        <v>37284</v>
      </c>
      <c r="X30" s="28">
        <v>18.399999999999999</v>
      </c>
      <c r="Y30" s="28">
        <v>8.6</v>
      </c>
      <c r="Z30" s="28">
        <v>13.5</v>
      </c>
      <c r="AA30" s="28">
        <v>0</v>
      </c>
      <c r="AB30" s="28">
        <v>1033.2</v>
      </c>
      <c r="AC30" s="28">
        <v>1029.5999999999999</v>
      </c>
      <c r="AD30" s="34">
        <v>16</v>
      </c>
      <c r="AF30" s="5"/>
      <c r="AG30" s="21">
        <v>37649</v>
      </c>
      <c r="AH30" s="22">
        <v>17.600000000000001</v>
      </c>
      <c r="AI30" s="22">
        <v>11.5</v>
      </c>
      <c r="AJ30" s="22">
        <v>13.4</v>
      </c>
      <c r="AK30" s="22">
        <v>0</v>
      </c>
      <c r="AL30" s="23">
        <v>1022</v>
      </c>
      <c r="AM30" s="23">
        <v>1014</v>
      </c>
      <c r="AN30" s="22">
        <v>41.04</v>
      </c>
      <c r="AP30" s="5"/>
      <c r="AQ30" s="21">
        <v>38014</v>
      </c>
      <c r="AR30" s="22">
        <v>12.8</v>
      </c>
      <c r="AS30" s="22">
        <v>5.5</v>
      </c>
      <c r="AT30" s="22">
        <v>8.6999999999999993</v>
      </c>
      <c r="AU30" s="22">
        <v>0.2</v>
      </c>
      <c r="AV30" s="23">
        <v>1009</v>
      </c>
      <c r="AW30" s="23">
        <v>1002</v>
      </c>
      <c r="AX30" s="22">
        <v>49.680000000000007</v>
      </c>
    </row>
    <row r="31" spans="2:50" x14ac:dyDescent="0.25">
      <c r="B31" s="5"/>
      <c r="C31" s="21">
        <v>36554</v>
      </c>
      <c r="D31" s="22">
        <v>14</v>
      </c>
      <c r="E31" s="22">
        <v>5.2</v>
      </c>
      <c r="F31" s="22">
        <v>9.6</v>
      </c>
      <c r="G31" s="22">
        <v>0</v>
      </c>
      <c r="H31" s="22">
        <v>1024</v>
      </c>
      <c r="I31" s="22">
        <v>1022.6</v>
      </c>
      <c r="J31" s="2">
        <v>26</v>
      </c>
      <c r="L31" s="5"/>
      <c r="M31" s="21">
        <v>36920</v>
      </c>
      <c r="N31" s="28">
        <v>14</v>
      </c>
      <c r="O31" s="28">
        <v>7</v>
      </c>
      <c r="P31" s="28">
        <v>10.5</v>
      </c>
      <c r="Q31" s="28">
        <v>0</v>
      </c>
      <c r="R31" s="28">
        <v>1013.2</v>
      </c>
      <c r="S31" s="28">
        <v>1001.2</v>
      </c>
      <c r="T31" s="34">
        <v>14</v>
      </c>
      <c r="V31" s="5"/>
      <c r="W31" s="21">
        <v>37285</v>
      </c>
      <c r="X31" s="28">
        <v>18</v>
      </c>
      <c r="Y31" s="28">
        <v>9.6</v>
      </c>
      <c r="Z31" s="28">
        <v>13.8</v>
      </c>
      <c r="AA31" s="28">
        <v>0</v>
      </c>
      <c r="AB31" s="28">
        <v>1031.2</v>
      </c>
      <c r="AC31" s="28">
        <v>1030.2</v>
      </c>
      <c r="AD31" s="34">
        <v>18</v>
      </c>
      <c r="AF31" s="5"/>
      <c r="AG31" s="21">
        <v>37650</v>
      </c>
      <c r="AH31" s="22">
        <v>13.1</v>
      </c>
      <c r="AI31" s="22">
        <v>6.3</v>
      </c>
      <c r="AJ31" s="22">
        <v>9.3000000000000007</v>
      </c>
      <c r="AK31" s="22">
        <v>0</v>
      </c>
      <c r="AL31" s="23">
        <v>1014</v>
      </c>
      <c r="AM31" s="23">
        <v>1005</v>
      </c>
      <c r="AN31" s="22">
        <v>62.28</v>
      </c>
      <c r="AP31" s="5"/>
      <c r="AQ31" s="21">
        <v>38015</v>
      </c>
      <c r="AR31" s="22">
        <v>11.9</v>
      </c>
      <c r="AS31" s="22">
        <v>4.9000000000000004</v>
      </c>
      <c r="AT31" s="22">
        <v>8.3000000000000007</v>
      </c>
      <c r="AU31" s="22">
        <v>0</v>
      </c>
      <c r="AV31" s="23">
        <v>1016</v>
      </c>
      <c r="AW31" s="23">
        <v>1005</v>
      </c>
      <c r="AX31" s="22">
        <v>51.12</v>
      </c>
    </row>
    <row r="32" spans="2:50" x14ac:dyDescent="0.25">
      <c r="B32" s="5"/>
      <c r="C32" s="21">
        <v>36555</v>
      </c>
      <c r="D32" s="22">
        <v>17.2</v>
      </c>
      <c r="E32" s="22">
        <v>7.2</v>
      </c>
      <c r="F32" s="22">
        <v>12.2</v>
      </c>
      <c r="G32" s="22">
        <v>0</v>
      </c>
      <c r="H32" s="22">
        <v>1027.2</v>
      </c>
      <c r="I32" s="22">
        <v>1024</v>
      </c>
      <c r="J32" s="2">
        <v>14</v>
      </c>
      <c r="L32" s="5"/>
      <c r="M32" s="21">
        <v>36921</v>
      </c>
      <c r="N32" s="28">
        <v>15</v>
      </c>
      <c r="O32" s="28">
        <v>6.2</v>
      </c>
      <c r="P32" s="28">
        <v>10.6</v>
      </c>
      <c r="Q32" s="28">
        <v>0</v>
      </c>
      <c r="R32" s="28">
        <v>1017.2</v>
      </c>
      <c r="S32" s="28">
        <v>1013.2</v>
      </c>
      <c r="T32" s="34">
        <v>36</v>
      </c>
      <c r="V32" s="5"/>
      <c r="W32" s="21">
        <v>37286</v>
      </c>
      <c r="X32" s="28">
        <v>13.8</v>
      </c>
      <c r="Y32" s="28">
        <v>7.8</v>
      </c>
      <c r="Z32" s="28">
        <v>10.8</v>
      </c>
      <c r="AA32" s="28">
        <v>0</v>
      </c>
      <c r="AB32" s="28">
        <v>1030.2</v>
      </c>
      <c r="AC32" s="28">
        <v>1027.2</v>
      </c>
      <c r="AD32" s="34">
        <v>16</v>
      </c>
      <c r="AF32" s="5"/>
      <c r="AG32" s="21">
        <v>37651</v>
      </c>
      <c r="AH32" s="22">
        <v>12.4</v>
      </c>
      <c r="AI32" s="22">
        <v>3.6</v>
      </c>
      <c r="AJ32" s="22">
        <v>7.4</v>
      </c>
      <c r="AK32" s="22">
        <v>0</v>
      </c>
      <c r="AL32" s="23">
        <v>1009</v>
      </c>
      <c r="AM32" s="23">
        <v>990</v>
      </c>
      <c r="AN32" s="22">
        <v>59.760000000000005</v>
      </c>
      <c r="AP32" s="5"/>
      <c r="AQ32" s="21">
        <v>38016</v>
      </c>
      <c r="AR32" s="22">
        <v>11.9</v>
      </c>
      <c r="AS32" s="22">
        <v>6</v>
      </c>
      <c r="AT32" s="22">
        <v>9.6999999999999993</v>
      </c>
      <c r="AU32" s="22">
        <v>0</v>
      </c>
      <c r="AV32" s="23">
        <v>1018</v>
      </c>
      <c r="AW32" s="23">
        <v>1016</v>
      </c>
      <c r="AX32" s="22">
        <v>37.800000000000004</v>
      </c>
    </row>
    <row r="33" spans="2:50" x14ac:dyDescent="0.25">
      <c r="B33" s="5"/>
      <c r="C33" s="24">
        <v>36556</v>
      </c>
      <c r="D33" s="25">
        <v>17.600000000000001</v>
      </c>
      <c r="E33" s="25">
        <v>6</v>
      </c>
      <c r="F33" s="25">
        <v>11.8</v>
      </c>
      <c r="G33" s="25">
        <v>0</v>
      </c>
      <c r="H33" s="25">
        <v>1027.2</v>
      </c>
      <c r="I33" s="25">
        <v>1023.9</v>
      </c>
      <c r="J33" s="35">
        <v>32</v>
      </c>
      <c r="L33" s="5"/>
      <c r="M33" s="24">
        <v>36922</v>
      </c>
      <c r="N33" s="25">
        <v>16.2</v>
      </c>
      <c r="O33" s="25">
        <v>6.4</v>
      </c>
      <c r="P33" s="25">
        <v>11.3</v>
      </c>
      <c r="Q33" s="25">
        <v>0</v>
      </c>
      <c r="R33" s="25">
        <v>1017.8</v>
      </c>
      <c r="S33" s="25">
        <v>1015.9</v>
      </c>
      <c r="T33" s="35">
        <v>18</v>
      </c>
      <c r="V33" s="5"/>
      <c r="W33" s="24">
        <v>37287</v>
      </c>
      <c r="X33" s="25">
        <v>15</v>
      </c>
      <c r="Y33" s="25">
        <v>7.6</v>
      </c>
      <c r="Z33" s="25">
        <v>11.3</v>
      </c>
      <c r="AA33" s="25">
        <v>0</v>
      </c>
      <c r="AB33" s="25">
        <v>1029.2</v>
      </c>
      <c r="AC33" s="25">
        <v>1026.5999999999999</v>
      </c>
      <c r="AD33" s="35">
        <v>12</v>
      </c>
      <c r="AF33" s="5"/>
      <c r="AG33" s="24">
        <v>37652</v>
      </c>
      <c r="AH33" s="25">
        <v>9.5</v>
      </c>
      <c r="AI33" s="25">
        <v>3.2</v>
      </c>
      <c r="AJ33" s="25">
        <v>5.9</v>
      </c>
      <c r="AK33" s="25">
        <v>0.8</v>
      </c>
      <c r="AL33" s="26">
        <v>1013</v>
      </c>
      <c r="AM33" s="26">
        <v>990</v>
      </c>
      <c r="AN33" s="25">
        <v>69.84</v>
      </c>
      <c r="AP33" s="5"/>
      <c r="AQ33" s="24">
        <v>38017</v>
      </c>
      <c r="AR33" s="25">
        <v>14.6</v>
      </c>
      <c r="AS33" s="25">
        <v>10.199999999999999</v>
      </c>
      <c r="AT33" s="25">
        <v>12.4</v>
      </c>
      <c r="AU33" s="25">
        <v>0.4</v>
      </c>
      <c r="AV33" s="26">
        <v>1021</v>
      </c>
      <c r="AW33" s="26">
        <v>1017</v>
      </c>
      <c r="AX33" s="25">
        <v>39.24</v>
      </c>
    </row>
    <row r="34" spans="2:50" x14ac:dyDescent="0.25">
      <c r="B34" s="5" t="s">
        <v>6</v>
      </c>
      <c r="C34" s="21">
        <v>36557</v>
      </c>
      <c r="D34" s="22">
        <v>13.2</v>
      </c>
      <c r="E34" s="22">
        <v>9.4</v>
      </c>
      <c r="F34" s="22">
        <v>11.3</v>
      </c>
      <c r="G34" s="22">
        <v>0</v>
      </c>
      <c r="H34" s="22">
        <v>1023.9</v>
      </c>
      <c r="I34" s="22">
        <v>1020.6</v>
      </c>
      <c r="J34" s="2">
        <v>12</v>
      </c>
      <c r="L34" s="5" t="s">
        <v>6</v>
      </c>
      <c r="M34" s="21">
        <v>36923</v>
      </c>
      <c r="N34" s="36">
        <v>13.4</v>
      </c>
      <c r="O34" s="36">
        <v>5.8</v>
      </c>
      <c r="P34" s="36">
        <v>9.6</v>
      </c>
      <c r="Q34" s="36">
        <v>0</v>
      </c>
      <c r="R34" s="36">
        <v>1022.6</v>
      </c>
      <c r="S34" s="36">
        <v>1017.8</v>
      </c>
      <c r="T34" s="37">
        <v>12</v>
      </c>
      <c r="V34" s="5" t="s">
        <v>6</v>
      </c>
      <c r="W34" s="21">
        <v>37288</v>
      </c>
      <c r="X34" s="36">
        <v>17.600000000000001</v>
      </c>
      <c r="Y34" s="36">
        <v>7.4</v>
      </c>
      <c r="Z34" s="36">
        <v>12.5</v>
      </c>
      <c r="AA34" s="36">
        <v>0</v>
      </c>
      <c r="AB34" s="36">
        <v>1031.9000000000001</v>
      </c>
      <c r="AC34" s="36">
        <v>1029.2</v>
      </c>
      <c r="AD34" s="37">
        <v>18</v>
      </c>
      <c r="AF34" s="5" t="s">
        <v>6</v>
      </c>
      <c r="AG34" s="21">
        <v>37653</v>
      </c>
      <c r="AH34" s="36">
        <v>10.9</v>
      </c>
      <c r="AI34" s="36">
        <v>1.8</v>
      </c>
      <c r="AJ34" s="36">
        <v>5.9</v>
      </c>
      <c r="AK34" s="36">
        <v>0</v>
      </c>
      <c r="AL34" s="43">
        <v>1018</v>
      </c>
      <c r="AM34" s="43">
        <v>1013</v>
      </c>
      <c r="AN34" s="36">
        <v>46.440000000000005</v>
      </c>
      <c r="AP34" s="5" t="s">
        <v>6</v>
      </c>
      <c r="AQ34" s="21">
        <v>38018</v>
      </c>
      <c r="AR34" s="22">
        <v>14.4</v>
      </c>
      <c r="AS34" s="22">
        <v>9.8000000000000007</v>
      </c>
      <c r="AT34" s="22">
        <v>11.9</v>
      </c>
      <c r="AU34" s="22">
        <v>0</v>
      </c>
      <c r="AV34" s="23">
        <v>1026</v>
      </c>
      <c r="AW34" s="23">
        <v>1021</v>
      </c>
      <c r="AX34" s="22">
        <v>16.920000000000002</v>
      </c>
    </row>
    <row r="35" spans="2:50" x14ac:dyDescent="0.25">
      <c r="B35" s="5"/>
      <c r="C35" s="21">
        <v>36558</v>
      </c>
      <c r="D35" s="22">
        <v>15.4</v>
      </c>
      <c r="E35" s="22">
        <v>9.8000000000000007</v>
      </c>
      <c r="F35" s="22">
        <v>12.600000000000001</v>
      </c>
      <c r="G35" s="22">
        <v>0</v>
      </c>
      <c r="H35" s="22">
        <v>1022.6</v>
      </c>
      <c r="I35" s="22">
        <v>1019.9</v>
      </c>
      <c r="J35" s="2">
        <v>0</v>
      </c>
      <c r="L35" s="5"/>
      <c r="M35" s="21">
        <v>36924</v>
      </c>
      <c r="N35" s="28">
        <v>12.6</v>
      </c>
      <c r="O35" s="28">
        <v>6.2</v>
      </c>
      <c r="P35" s="28">
        <v>9.4</v>
      </c>
      <c r="Q35" s="28">
        <v>0</v>
      </c>
      <c r="R35" s="28">
        <v>1024.4000000000001</v>
      </c>
      <c r="S35" s="28">
        <v>1021.8</v>
      </c>
      <c r="T35" s="34">
        <v>18</v>
      </c>
      <c r="V35" s="5"/>
      <c r="W35" s="21">
        <v>37289</v>
      </c>
      <c r="X35" s="28">
        <v>15.6</v>
      </c>
      <c r="Y35" s="28">
        <v>7.8</v>
      </c>
      <c r="Z35" s="28">
        <v>11.7</v>
      </c>
      <c r="AA35" s="28">
        <v>0</v>
      </c>
      <c r="AB35" s="28">
        <v>1031.4000000000001</v>
      </c>
      <c r="AC35" s="28">
        <v>1030</v>
      </c>
      <c r="AD35" s="34">
        <v>10</v>
      </c>
      <c r="AF35" s="5"/>
      <c r="AG35" s="21">
        <v>37654</v>
      </c>
      <c r="AH35" s="28">
        <v>12.6</v>
      </c>
      <c r="AI35" s="28">
        <v>4.7</v>
      </c>
      <c r="AJ35" s="28">
        <v>8.1</v>
      </c>
      <c r="AK35" s="28">
        <v>0</v>
      </c>
      <c r="AL35" s="29">
        <v>1018</v>
      </c>
      <c r="AM35" s="29">
        <v>1015</v>
      </c>
      <c r="AN35" s="28">
        <v>37.800000000000004</v>
      </c>
      <c r="AP35" s="5"/>
      <c r="AQ35" s="21">
        <v>38019</v>
      </c>
      <c r="AR35" s="22">
        <v>12.6</v>
      </c>
      <c r="AS35" s="22">
        <v>8.1999999999999993</v>
      </c>
      <c r="AT35" s="22">
        <v>10.8</v>
      </c>
      <c r="AU35" s="22">
        <v>0</v>
      </c>
      <c r="AV35" s="23">
        <v>1028</v>
      </c>
      <c r="AW35" s="23">
        <v>1025</v>
      </c>
      <c r="AX35" s="22">
        <v>23.759999999999998</v>
      </c>
    </row>
    <row r="36" spans="2:50" x14ac:dyDescent="0.25">
      <c r="B36" s="5"/>
      <c r="C36" s="21">
        <v>36559</v>
      </c>
      <c r="D36" s="22">
        <v>19.2</v>
      </c>
      <c r="E36" s="22">
        <v>9</v>
      </c>
      <c r="F36" s="22">
        <v>14.1</v>
      </c>
      <c r="G36" s="22">
        <v>0</v>
      </c>
      <c r="H36" s="22">
        <v>1027.9000000000001</v>
      </c>
      <c r="I36" s="22">
        <v>1022.6</v>
      </c>
      <c r="J36" s="2">
        <v>24</v>
      </c>
      <c r="L36" s="5"/>
      <c r="M36" s="21">
        <v>36925</v>
      </c>
      <c r="N36" s="28">
        <v>17.8</v>
      </c>
      <c r="O36" s="28">
        <v>6</v>
      </c>
      <c r="P36" s="28">
        <v>11.9</v>
      </c>
      <c r="Q36" s="28">
        <v>0</v>
      </c>
      <c r="R36" s="28">
        <v>1021.8</v>
      </c>
      <c r="S36" s="28">
        <v>1019.4</v>
      </c>
      <c r="T36" s="34">
        <v>13</v>
      </c>
      <c r="V36" s="5"/>
      <c r="W36" s="21">
        <v>37290</v>
      </c>
      <c r="X36" s="28">
        <v>14.2</v>
      </c>
      <c r="Y36" s="28">
        <v>8.6</v>
      </c>
      <c r="Z36" s="28">
        <v>11.399999999999999</v>
      </c>
      <c r="AA36" s="28">
        <v>0</v>
      </c>
      <c r="AB36" s="28">
        <v>1030.9000000000001</v>
      </c>
      <c r="AC36" s="28">
        <v>1027.4000000000001</v>
      </c>
      <c r="AD36" s="34">
        <v>10</v>
      </c>
      <c r="AF36" s="5"/>
      <c r="AG36" s="21">
        <v>37655</v>
      </c>
      <c r="AH36" s="28">
        <v>16</v>
      </c>
      <c r="AI36" s="28">
        <v>6</v>
      </c>
      <c r="AJ36" s="28">
        <v>11.2</v>
      </c>
      <c r="AK36" s="28">
        <v>0</v>
      </c>
      <c r="AL36" s="29">
        <v>1015</v>
      </c>
      <c r="AM36" s="29">
        <v>1002</v>
      </c>
      <c r="AN36" s="28">
        <v>68.039999999999992</v>
      </c>
      <c r="AP36" s="5"/>
      <c r="AQ36" s="21">
        <v>38020</v>
      </c>
      <c r="AR36" s="22">
        <v>13.5</v>
      </c>
      <c r="AS36" s="22">
        <v>7.8</v>
      </c>
      <c r="AT36" s="22">
        <v>10.8</v>
      </c>
      <c r="AU36" s="22">
        <v>0</v>
      </c>
      <c r="AV36" s="23">
        <v>1030</v>
      </c>
      <c r="AW36" s="23">
        <v>1027</v>
      </c>
      <c r="AX36" s="22">
        <v>23.400000000000002</v>
      </c>
    </row>
    <row r="37" spans="2:50" x14ac:dyDescent="0.25">
      <c r="B37" s="5"/>
      <c r="C37" s="21">
        <v>36560</v>
      </c>
      <c r="D37" s="22">
        <v>16.8</v>
      </c>
      <c r="E37" s="22">
        <v>7.6</v>
      </c>
      <c r="F37" s="22">
        <v>12.2</v>
      </c>
      <c r="G37" s="22">
        <v>0</v>
      </c>
      <c r="H37" s="22">
        <v>1033.2</v>
      </c>
      <c r="I37" s="22">
        <v>1027.9000000000001</v>
      </c>
      <c r="J37" s="2">
        <v>21</v>
      </c>
      <c r="L37" s="5"/>
      <c r="M37" s="21">
        <v>36926</v>
      </c>
      <c r="N37" s="28">
        <v>17.600000000000001</v>
      </c>
      <c r="O37" s="28">
        <v>8</v>
      </c>
      <c r="P37" s="28">
        <v>12.8</v>
      </c>
      <c r="Q37" s="28">
        <v>0</v>
      </c>
      <c r="R37" s="28">
        <v>1019.4</v>
      </c>
      <c r="S37" s="28">
        <v>1013.2</v>
      </c>
      <c r="T37" s="34">
        <v>32</v>
      </c>
      <c r="V37" s="5"/>
      <c r="W37" s="21">
        <v>37291</v>
      </c>
      <c r="X37" s="28">
        <v>15.8</v>
      </c>
      <c r="Y37" s="28">
        <v>9.6</v>
      </c>
      <c r="Z37" s="28">
        <v>12.7</v>
      </c>
      <c r="AA37" s="28">
        <v>0</v>
      </c>
      <c r="AB37" s="28">
        <v>1028.5999999999999</v>
      </c>
      <c r="AC37" s="28">
        <v>1026.5999999999999</v>
      </c>
      <c r="AD37" s="34">
        <v>12</v>
      </c>
      <c r="AF37" s="5"/>
      <c r="AG37" s="21">
        <v>37656</v>
      </c>
      <c r="AH37" s="28">
        <v>14.9</v>
      </c>
      <c r="AI37" s="28">
        <v>6.8</v>
      </c>
      <c r="AJ37" s="28">
        <v>11.9</v>
      </c>
      <c r="AK37" s="28">
        <v>0.2</v>
      </c>
      <c r="AL37" s="29">
        <v>1006</v>
      </c>
      <c r="AM37" s="29">
        <v>994</v>
      </c>
      <c r="AN37" s="28">
        <v>75.600000000000009</v>
      </c>
      <c r="AP37" s="5"/>
      <c r="AQ37" s="21">
        <v>38021</v>
      </c>
      <c r="AR37" s="22">
        <v>12.5</v>
      </c>
      <c r="AS37" s="22">
        <v>6.7</v>
      </c>
      <c r="AT37" s="22">
        <v>9.8000000000000007</v>
      </c>
      <c r="AU37" s="22">
        <v>0</v>
      </c>
      <c r="AV37" s="23">
        <v>1032</v>
      </c>
      <c r="AW37" s="23">
        <v>1029</v>
      </c>
      <c r="AX37" s="22">
        <v>30.6</v>
      </c>
    </row>
    <row r="38" spans="2:50" x14ac:dyDescent="0.25">
      <c r="B38" s="5"/>
      <c r="C38" s="21">
        <v>36561</v>
      </c>
      <c r="D38" s="22">
        <v>14.2</v>
      </c>
      <c r="E38" s="22">
        <v>6</v>
      </c>
      <c r="F38" s="22">
        <v>10.1</v>
      </c>
      <c r="G38" s="22">
        <v>0</v>
      </c>
      <c r="H38" s="22">
        <v>1033.2</v>
      </c>
      <c r="I38" s="22">
        <v>1027.9000000000001</v>
      </c>
      <c r="J38" s="2">
        <v>18</v>
      </c>
      <c r="L38" s="5"/>
      <c r="M38" s="21">
        <v>36927</v>
      </c>
      <c r="N38" s="28">
        <v>17.8</v>
      </c>
      <c r="O38" s="28">
        <v>11.2</v>
      </c>
      <c r="P38" s="28">
        <v>14.5</v>
      </c>
      <c r="Q38" s="28">
        <v>0</v>
      </c>
      <c r="R38" s="28">
        <v>1018.6</v>
      </c>
      <c r="S38" s="28">
        <v>1015.9</v>
      </c>
      <c r="T38" s="34">
        <v>36</v>
      </c>
      <c r="V38" s="5"/>
      <c r="W38" s="21">
        <v>37292</v>
      </c>
      <c r="X38" s="28">
        <v>18</v>
      </c>
      <c r="Y38" s="28">
        <v>9.4</v>
      </c>
      <c r="Z38" s="28">
        <v>13.7</v>
      </c>
      <c r="AA38" s="28">
        <v>1.6</v>
      </c>
      <c r="AB38" s="28">
        <v>1027</v>
      </c>
      <c r="AC38" s="28">
        <v>1013.2</v>
      </c>
      <c r="AD38" s="34">
        <v>36</v>
      </c>
      <c r="AF38" s="5"/>
      <c r="AG38" s="21">
        <v>37657</v>
      </c>
      <c r="AH38" s="28">
        <v>11.6</v>
      </c>
      <c r="AI38" s="28">
        <v>3.6</v>
      </c>
      <c r="AJ38" s="28">
        <v>7.6</v>
      </c>
      <c r="AK38" s="28">
        <v>0</v>
      </c>
      <c r="AL38" s="29">
        <v>1010</v>
      </c>
      <c r="AM38" s="29">
        <v>1005</v>
      </c>
      <c r="AN38" s="28">
        <v>30.6</v>
      </c>
      <c r="AP38" s="5"/>
      <c r="AQ38" s="21">
        <v>38022</v>
      </c>
      <c r="AR38" s="22">
        <v>14.5</v>
      </c>
      <c r="AS38" s="22">
        <v>6.9</v>
      </c>
      <c r="AT38" s="22">
        <v>10.7</v>
      </c>
      <c r="AU38" s="22">
        <v>0</v>
      </c>
      <c r="AV38" s="23">
        <v>1031</v>
      </c>
      <c r="AW38" s="23">
        <v>1028</v>
      </c>
      <c r="AX38" s="22">
        <v>29.880000000000003</v>
      </c>
    </row>
    <row r="39" spans="2:50" x14ac:dyDescent="0.25">
      <c r="B39" s="5"/>
      <c r="C39" s="21">
        <v>36562</v>
      </c>
      <c r="D39" s="22">
        <v>13.4</v>
      </c>
      <c r="E39" s="22">
        <v>7.8</v>
      </c>
      <c r="F39" s="22">
        <v>10.6</v>
      </c>
      <c r="G39" s="22">
        <v>0</v>
      </c>
      <c r="H39" s="22">
        <v>1027.9000000000001</v>
      </c>
      <c r="I39" s="22">
        <v>1023.9</v>
      </c>
      <c r="J39" s="2">
        <v>0</v>
      </c>
      <c r="L39" s="5"/>
      <c r="M39" s="21">
        <v>36928</v>
      </c>
      <c r="N39" s="28">
        <v>19.8</v>
      </c>
      <c r="O39" s="28">
        <v>13.2</v>
      </c>
      <c r="P39" s="28">
        <v>16.5</v>
      </c>
      <c r="Q39" s="28">
        <v>0</v>
      </c>
      <c r="R39" s="28">
        <v>1017.8</v>
      </c>
      <c r="S39" s="28">
        <v>1015.9</v>
      </c>
      <c r="T39" s="34">
        <v>22</v>
      </c>
      <c r="V39" s="5"/>
      <c r="W39" s="21">
        <v>37293</v>
      </c>
      <c r="X39" s="28">
        <v>15.6</v>
      </c>
      <c r="Y39" s="28">
        <v>7.8</v>
      </c>
      <c r="Z39" s="28">
        <v>11.7</v>
      </c>
      <c r="AA39" s="28">
        <v>0</v>
      </c>
      <c r="AB39" s="28">
        <v>1017.2</v>
      </c>
      <c r="AC39" s="28">
        <v>1010.6</v>
      </c>
      <c r="AD39" s="34">
        <v>46</v>
      </c>
      <c r="AF39" s="5"/>
      <c r="AG39" s="21">
        <v>37658</v>
      </c>
      <c r="AH39" s="28">
        <v>10.3</v>
      </c>
      <c r="AI39" s="28">
        <v>5</v>
      </c>
      <c r="AJ39" s="28">
        <v>7.8</v>
      </c>
      <c r="AK39" s="28">
        <v>0</v>
      </c>
      <c r="AL39" s="29">
        <v>1018</v>
      </c>
      <c r="AM39" s="29">
        <v>1010</v>
      </c>
      <c r="AN39" s="28">
        <v>27.36</v>
      </c>
      <c r="AP39" s="5"/>
      <c r="AQ39" s="21">
        <v>38023</v>
      </c>
      <c r="AR39" s="22">
        <v>14.8</v>
      </c>
      <c r="AS39" s="22">
        <v>7.5</v>
      </c>
      <c r="AT39" s="22">
        <v>10.4</v>
      </c>
      <c r="AU39" s="22">
        <v>0</v>
      </c>
      <c r="AV39" s="23">
        <v>1028</v>
      </c>
      <c r="AW39" s="23">
        <v>1023</v>
      </c>
      <c r="AX39" s="22">
        <v>29.880000000000003</v>
      </c>
    </row>
    <row r="40" spans="2:50" x14ac:dyDescent="0.25">
      <c r="B40" s="5"/>
      <c r="C40" s="21">
        <v>36563</v>
      </c>
      <c r="D40" s="22">
        <v>15.6</v>
      </c>
      <c r="E40" s="22">
        <v>7.6</v>
      </c>
      <c r="F40" s="22">
        <v>11.6</v>
      </c>
      <c r="G40" s="22">
        <v>0</v>
      </c>
      <c r="H40" s="22">
        <v>1027.9000000000001</v>
      </c>
      <c r="I40" s="22">
        <v>1023.9</v>
      </c>
      <c r="J40" s="2">
        <v>12</v>
      </c>
      <c r="L40" s="5"/>
      <c r="M40" s="21">
        <v>36929</v>
      </c>
      <c r="N40" s="28">
        <v>15.6</v>
      </c>
      <c r="O40" s="28">
        <v>12</v>
      </c>
      <c r="P40" s="28">
        <v>13.8</v>
      </c>
      <c r="Q40" s="28">
        <v>0</v>
      </c>
      <c r="R40" s="28">
        <v>1015.9</v>
      </c>
      <c r="S40" s="28">
        <v>1009.2</v>
      </c>
      <c r="T40" s="34">
        <v>7</v>
      </c>
      <c r="V40" s="5"/>
      <c r="W40" s="21">
        <v>37294</v>
      </c>
      <c r="X40" s="28">
        <v>17</v>
      </c>
      <c r="Y40" s="28">
        <v>6.4</v>
      </c>
      <c r="Z40" s="28">
        <v>11.7</v>
      </c>
      <c r="AA40" s="28">
        <v>0</v>
      </c>
      <c r="AB40" s="28">
        <v>1029.2</v>
      </c>
      <c r="AC40" s="28">
        <v>1017.2</v>
      </c>
      <c r="AD40" s="34">
        <v>30</v>
      </c>
      <c r="AF40" s="5"/>
      <c r="AG40" s="21">
        <v>37659</v>
      </c>
      <c r="AH40" s="28">
        <v>10.8</v>
      </c>
      <c r="AI40" s="28">
        <v>4.9000000000000004</v>
      </c>
      <c r="AJ40" s="28">
        <v>8</v>
      </c>
      <c r="AK40" s="28">
        <v>0</v>
      </c>
      <c r="AL40" s="29">
        <v>1020</v>
      </c>
      <c r="AM40" s="29">
        <v>1017</v>
      </c>
      <c r="AN40" s="28">
        <v>18.720000000000002</v>
      </c>
      <c r="AP40" s="5"/>
      <c r="AQ40" s="21">
        <v>38024</v>
      </c>
      <c r="AR40" s="22">
        <v>13.4</v>
      </c>
      <c r="AS40" s="22">
        <v>7.4</v>
      </c>
      <c r="AT40" s="22">
        <v>10.3</v>
      </c>
      <c r="AU40" s="22">
        <v>0</v>
      </c>
      <c r="AV40" s="23">
        <v>1026</v>
      </c>
      <c r="AW40" s="23">
        <v>1022</v>
      </c>
      <c r="AX40" s="22">
        <v>21.6</v>
      </c>
    </row>
    <row r="41" spans="2:50" x14ac:dyDescent="0.25">
      <c r="B41" s="5"/>
      <c r="C41" s="21">
        <v>36564</v>
      </c>
      <c r="D41" s="22">
        <v>17</v>
      </c>
      <c r="E41" s="22">
        <v>10.6</v>
      </c>
      <c r="F41" s="22">
        <v>13.8</v>
      </c>
      <c r="G41" s="22">
        <v>0</v>
      </c>
      <c r="H41" s="22">
        <v>1026.5999999999999</v>
      </c>
      <c r="I41" s="22">
        <v>1021.2</v>
      </c>
      <c r="J41" s="2">
        <v>22</v>
      </c>
      <c r="L41" s="5"/>
      <c r="M41" s="21">
        <v>36930</v>
      </c>
      <c r="N41" s="28">
        <v>17.600000000000001</v>
      </c>
      <c r="O41" s="28">
        <v>10.6</v>
      </c>
      <c r="P41" s="28">
        <v>14.100000000000001</v>
      </c>
      <c r="Q41" s="28">
        <v>0</v>
      </c>
      <c r="R41" s="28">
        <v>1014.6</v>
      </c>
      <c r="S41" s="28">
        <v>1007.6</v>
      </c>
      <c r="T41" s="34">
        <v>36</v>
      </c>
      <c r="V41" s="5"/>
      <c r="W41" s="21">
        <v>37295</v>
      </c>
      <c r="X41" s="28">
        <v>17.600000000000001</v>
      </c>
      <c r="Y41" s="28">
        <v>5.4</v>
      </c>
      <c r="Z41" s="28">
        <v>11.5</v>
      </c>
      <c r="AA41" s="28">
        <v>0</v>
      </c>
      <c r="AB41" s="28">
        <v>1032.4000000000001</v>
      </c>
      <c r="AC41" s="28">
        <v>1027.9000000000001</v>
      </c>
      <c r="AD41" s="34">
        <v>16</v>
      </c>
      <c r="AF41" s="5"/>
      <c r="AG41" s="21">
        <v>37660</v>
      </c>
      <c r="AH41" s="28">
        <v>11.5</v>
      </c>
      <c r="AI41" s="28">
        <v>4</v>
      </c>
      <c r="AJ41" s="28">
        <v>8.1999999999999993</v>
      </c>
      <c r="AK41" s="28">
        <v>0</v>
      </c>
      <c r="AL41" s="29">
        <v>1018</v>
      </c>
      <c r="AM41" s="29">
        <v>1016</v>
      </c>
      <c r="AN41" s="28">
        <v>20.88</v>
      </c>
      <c r="AP41" s="5"/>
      <c r="AQ41" s="21">
        <v>38025</v>
      </c>
      <c r="AR41" s="22">
        <v>14.4</v>
      </c>
      <c r="AS41" s="22">
        <v>8.6999999999999993</v>
      </c>
      <c r="AT41" s="22">
        <v>11.3</v>
      </c>
      <c r="AU41" s="22">
        <v>0</v>
      </c>
      <c r="AV41" s="23">
        <v>1026</v>
      </c>
      <c r="AW41" s="23">
        <v>1022</v>
      </c>
      <c r="AX41" s="22">
        <v>23.400000000000002</v>
      </c>
    </row>
    <row r="42" spans="2:50" x14ac:dyDescent="0.25">
      <c r="B42" s="5"/>
      <c r="C42" s="21">
        <v>36565</v>
      </c>
      <c r="D42" s="22">
        <v>15.2</v>
      </c>
      <c r="E42" s="22">
        <v>10.4</v>
      </c>
      <c r="F42" s="22">
        <v>12.8</v>
      </c>
      <c r="G42" s="22">
        <v>0</v>
      </c>
      <c r="H42" s="22">
        <v>1026.5999999999999</v>
      </c>
      <c r="I42" s="22">
        <v>1021.2</v>
      </c>
      <c r="J42" s="2">
        <v>18</v>
      </c>
      <c r="L42" s="5"/>
      <c r="M42" s="21">
        <v>36931</v>
      </c>
      <c r="N42" s="28">
        <v>16</v>
      </c>
      <c r="O42" s="28">
        <v>8</v>
      </c>
      <c r="P42" s="28">
        <v>12</v>
      </c>
      <c r="Q42" s="28">
        <v>0</v>
      </c>
      <c r="R42" s="28">
        <v>1023.9</v>
      </c>
      <c r="S42" s="28">
        <v>1014.6</v>
      </c>
      <c r="T42" s="34">
        <v>30</v>
      </c>
      <c r="V42" s="5"/>
      <c r="W42" s="21">
        <v>37296</v>
      </c>
      <c r="X42" s="28">
        <v>17.8</v>
      </c>
      <c r="Y42" s="28">
        <v>6.6</v>
      </c>
      <c r="Z42" s="28">
        <v>12.2</v>
      </c>
      <c r="AA42" s="28">
        <v>0</v>
      </c>
      <c r="AB42" s="28">
        <v>1027.9000000000001</v>
      </c>
      <c r="AC42" s="28">
        <v>1022.6</v>
      </c>
      <c r="AD42" s="34">
        <v>18</v>
      </c>
      <c r="AF42" s="5"/>
      <c r="AG42" s="21">
        <v>37661</v>
      </c>
      <c r="AH42" s="28">
        <v>12.9</v>
      </c>
      <c r="AI42" s="28">
        <v>4.8</v>
      </c>
      <c r="AJ42" s="28">
        <v>8.6999999999999993</v>
      </c>
      <c r="AK42" s="28">
        <v>0</v>
      </c>
      <c r="AL42" s="29">
        <v>1016</v>
      </c>
      <c r="AM42" s="29">
        <v>1014</v>
      </c>
      <c r="AN42" s="28">
        <v>31.319999999999997</v>
      </c>
      <c r="AP42" s="5"/>
      <c r="AQ42" s="21">
        <v>38026</v>
      </c>
      <c r="AR42" s="22">
        <v>15.1</v>
      </c>
      <c r="AS42" s="22">
        <v>7.6</v>
      </c>
      <c r="AT42" s="22">
        <v>10.6</v>
      </c>
      <c r="AU42" s="22">
        <v>0</v>
      </c>
      <c r="AV42" s="23">
        <v>1025</v>
      </c>
      <c r="AW42" s="23">
        <v>1021</v>
      </c>
      <c r="AX42" s="22">
        <v>29.16</v>
      </c>
    </row>
    <row r="43" spans="2:50" x14ac:dyDescent="0.25">
      <c r="B43" s="5"/>
      <c r="C43" s="21">
        <v>36566</v>
      </c>
      <c r="D43" s="22">
        <v>19.2</v>
      </c>
      <c r="E43" s="22">
        <v>6.2</v>
      </c>
      <c r="F43" s="22">
        <v>12.7</v>
      </c>
      <c r="G43" s="22">
        <v>0</v>
      </c>
      <c r="H43" s="22">
        <v>1026.5999999999999</v>
      </c>
      <c r="I43" s="22">
        <v>1021.2</v>
      </c>
      <c r="J43" s="2">
        <v>23</v>
      </c>
      <c r="L43" s="5"/>
      <c r="M43" s="21">
        <v>36932</v>
      </c>
      <c r="N43" s="28">
        <v>13.6</v>
      </c>
      <c r="O43" s="28">
        <v>6.8</v>
      </c>
      <c r="P43" s="28">
        <v>10.199999999999999</v>
      </c>
      <c r="Q43" s="28">
        <v>0</v>
      </c>
      <c r="R43" s="28">
        <v>1034.5999999999999</v>
      </c>
      <c r="S43" s="28">
        <v>1023.9</v>
      </c>
      <c r="T43" s="34">
        <v>8</v>
      </c>
      <c r="V43" s="5"/>
      <c r="W43" s="21">
        <v>37297</v>
      </c>
      <c r="X43" s="28">
        <v>16.8</v>
      </c>
      <c r="Y43" s="28">
        <v>8.6</v>
      </c>
      <c r="Z43" s="28">
        <v>12.7</v>
      </c>
      <c r="AA43" s="28">
        <v>0</v>
      </c>
      <c r="AB43" s="28">
        <v>1025.5999999999999</v>
      </c>
      <c r="AC43" s="28">
        <v>1024.5</v>
      </c>
      <c r="AD43" s="34">
        <v>20</v>
      </c>
      <c r="AF43" s="5"/>
      <c r="AG43" s="21">
        <v>37662</v>
      </c>
      <c r="AH43" s="28">
        <v>12.4</v>
      </c>
      <c r="AI43" s="28">
        <v>7.5</v>
      </c>
      <c r="AJ43" s="28">
        <v>9.9</v>
      </c>
      <c r="AK43" s="28">
        <v>0</v>
      </c>
      <c r="AL43" s="29">
        <v>1019</v>
      </c>
      <c r="AM43" s="29">
        <v>1012</v>
      </c>
      <c r="AN43" s="28">
        <v>23.040000000000003</v>
      </c>
      <c r="AP43" s="5"/>
      <c r="AQ43" s="21">
        <v>38027</v>
      </c>
      <c r="AR43" s="22">
        <v>12.9</v>
      </c>
      <c r="AS43" s="22">
        <v>5.3</v>
      </c>
      <c r="AT43" s="22">
        <v>9.3000000000000007</v>
      </c>
      <c r="AU43" s="22">
        <v>0</v>
      </c>
      <c r="AV43" s="23">
        <v>1026</v>
      </c>
      <c r="AW43" s="23">
        <v>1023</v>
      </c>
      <c r="AX43" s="22">
        <v>28.8</v>
      </c>
    </row>
    <row r="44" spans="2:50" x14ac:dyDescent="0.25">
      <c r="B44" s="5"/>
      <c r="C44" s="21">
        <v>36567</v>
      </c>
      <c r="D44" s="22">
        <v>17</v>
      </c>
      <c r="E44" s="22">
        <v>8.4</v>
      </c>
      <c r="F44" s="22">
        <v>12.7</v>
      </c>
      <c r="G44" s="22">
        <v>0.4</v>
      </c>
      <c r="H44" s="22">
        <v>1022.6</v>
      </c>
      <c r="I44" s="22">
        <v>1019.9</v>
      </c>
      <c r="J44" s="2">
        <v>22</v>
      </c>
      <c r="L44" s="5"/>
      <c r="M44" s="21">
        <v>36933</v>
      </c>
      <c r="N44" s="28">
        <v>18.600000000000001</v>
      </c>
      <c r="O44" s="28">
        <v>8</v>
      </c>
      <c r="P44" s="28">
        <v>13.3</v>
      </c>
      <c r="Q44" s="28">
        <v>0</v>
      </c>
      <c r="R44" s="28">
        <v>1036.4000000000001</v>
      </c>
      <c r="S44" s="28">
        <v>1034.5999999999999</v>
      </c>
      <c r="T44" s="34">
        <v>14</v>
      </c>
      <c r="V44" s="5"/>
      <c r="W44" s="21">
        <v>37298</v>
      </c>
      <c r="X44" s="28">
        <v>16.600000000000001</v>
      </c>
      <c r="Y44" s="28">
        <v>7</v>
      </c>
      <c r="Z44" s="28">
        <v>11.8</v>
      </c>
      <c r="AA44" s="28">
        <v>0</v>
      </c>
      <c r="AB44" s="28">
        <v>1025.2</v>
      </c>
      <c r="AC44" s="28">
        <v>1023.6</v>
      </c>
      <c r="AD44" s="34">
        <v>10</v>
      </c>
      <c r="AF44" s="5"/>
      <c r="AG44" s="21">
        <v>37663</v>
      </c>
      <c r="AH44" s="28">
        <v>13.2</v>
      </c>
      <c r="AI44" s="28">
        <v>5.7</v>
      </c>
      <c r="AJ44" s="28">
        <v>9.6999999999999993</v>
      </c>
      <c r="AK44" s="28">
        <v>0</v>
      </c>
      <c r="AL44" s="29">
        <v>1019</v>
      </c>
      <c r="AM44" s="29">
        <v>1016</v>
      </c>
      <c r="AN44" s="28">
        <v>31.319999999999997</v>
      </c>
      <c r="AP44" s="5"/>
      <c r="AQ44" s="21">
        <v>38028</v>
      </c>
      <c r="AR44" s="22">
        <v>17.8</v>
      </c>
      <c r="AS44" s="22">
        <v>4.7</v>
      </c>
      <c r="AT44" s="22">
        <v>10.9</v>
      </c>
      <c r="AU44" s="22">
        <v>0</v>
      </c>
      <c r="AV44" s="23">
        <v>1025</v>
      </c>
      <c r="AW44" s="23">
        <v>1014</v>
      </c>
      <c r="AX44" s="22">
        <v>35.64</v>
      </c>
    </row>
    <row r="45" spans="2:50" x14ac:dyDescent="0.25">
      <c r="B45" s="5"/>
      <c r="C45" s="21">
        <v>36568</v>
      </c>
      <c r="D45" s="22">
        <v>11.8</v>
      </c>
      <c r="E45" s="22">
        <v>7.4</v>
      </c>
      <c r="F45" s="22">
        <v>9.6000000000000014</v>
      </c>
      <c r="G45" s="22">
        <v>0</v>
      </c>
      <c r="H45" s="22">
        <v>1025.5</v>
      </c>
      <c r="I45" s="22">
        <v>1021.6</v>
      </c>
      <c r="J45" s="2">
        <v>18</v>
      </c>
      <c r="L45" s="5"/>
      <c r="M45" s="21">
        <v>36934</v>
      </c>
      <c r="N45" s="28">
        <v>17.600000000000001</v>
      </c>
      <c r="O45" s="28">
        <v>9.1999999999999993</v>
      </c>
      <c r="P45" s="28">
        <v>13.4</v>
      </c>
      <c r="Q45" s="28">
        <v>0</v>
      </c>
      <c r="R45" s="28">
        <v>1035.3</v>
      </c>
      <c r="S45" s="28">
        <v>1027.9000000000001</v>
      </c>
      <c r="T45" s="34">
        <v>12</v>
      </c>
      <c r="V45" s="5"/>
      <c r="W45" s="21">
        <v>37299</v>
      </c>
      <c r="X45" s="28">
        <v>16</v>
      </c>
      <c r="Y45" s="28">
        <v>10.4</v>
      </c>
      <c r="Z45" s="28">
        <v>13.2</v>
      </c>
      <c r="AA45" s="28">
        <v>0</v>
      </c>
      <c r="AB45" s="28">
        <v>1026.5999999999999</v>
      </c>
      <c r="AC45" s="28">
        <v>1023.6</v>
      </c>
      <c r="AD45" s="34">
        <v>10</v>
      </c>
      <c r="AF45" s="5"/>
      <c r="AG45" s="21">
        <v>37664</v>
      </c>
      <c r="AH45" s="28">
        <v>9.6</v>
      </c>
      <c r="AI45" s="28">
        <v>7.4</v>
      </c>
      <c r="AJ45" s="28">
        <v>8.9</v>
      </c>
      <c r="AK45" s="28">
        <v>0</v>
      </c>
      <c r="AL45" s="29">
        <v>1018</v>
      </c>
      <c r="AM45" s="29">
        <v>1015</v>
      </c>
      <c r="AN45" s="28">
        <v>25.2</v>
      </c>
      <c r="AP45" s="5"/>
      <c r="AQ45" s="21">
        <v>38029</v>
      </c>
      <c r="AR45" s="22">
        <v>16.399999999999999</v>
      </c>
      <c r="AS45" s="22">
        <v>6.8</v>
      </c>
      <c r="AT45" s="22">
        <v>11.5</v>
      </c>
      <c r="AU45" s="22">
        <v>0</v>
      </c>
      <c r="AV45" s="23">
        <v>1020</v>
      </c>
      <c r="AW45" s="23">
        <v>1016</v>
      </c>
      <c r="AX45" s="22">
        <v>35.64</v>
      </c>
    </row>
    <row r="46" spans="2:50" x14ac:dyDescent="0.25">
      <c r="B46" s="5"/>
      <c r="C46" s="21">
        <v>36569</v>
      </c>
      <c r="D46" s="22">
        <v>15</v>
      </c>
      <c r="E46" s="22">
        <v>5.2</v>
      </c>
      <c r="F46" s="22">
        <v>10.1</v>
      </c>
      <c r="G46" s="22">
        <v>0</v>
      </c>
      <c r="H46" s="22">
        <v>1026.5999999999999</v>
      </c>
      <c r="I46" s="22">
        <v>1022</v>
      </c>
      <c r="J46" s="2">
        <v>25</v>
      </c>
      <c r="L46" s="5"/>
      <c r="M46" s="21">
        <v>36935</v>
      </c>
      <c r="N46" s="28">
        <v>12.6</v>
      </c>
      <c r="O46" s="28">
        <v>8.6</v>
      </c>
      <c r="P46" s="28">
        <v>10.6</v>
      </c>
      <c r="Q46" s="28">
        <v>13.600000000000001</v>
      </c>
      <c r="R46" s="28">
        <v>1027.9000000000001</v>
      </c>
      <c r="S46" s="28">
        <v>1020.7</v>
      </c>
      <c r="T46" s="34">
        <v>18</v>
      </c>
      <c r="V46" s="5"/>
      <c r="W46" s="21">
        <v>37300</v>
      </c>
      <c r="X46" s="28">
        <v>16.2</v>
      </c>
      <c r="Y46" s="28">
        <v>9.1999999999999993</v>
      </c>
      <c r="Z46" s="28">
        <v>12.7</v>
      </c>
      <c r="AA46" s="28">
        <v>0.2</v>
      </c>
      <c r="AB46" s="28">
        <v>1025.9000000000001</v>
      </c>
      <c r="AC46" s="28">
        <v>1015.9</v>
      </c>
      <c r="AD46" s="34">
        <v>14</v>
      </c>
      <c r="AF46" s="5"/>
      <c r="AG46" s="21">
        <v>37665</v>
      </c>
      <c r="AH46" s="28">
        <v>8.4</v>
      </c>
      <c r="AI46" s="28">
        <v>5.9</v>
      </c>
      <c r="AJ46" s="28">
        <v>7.1</v>
      </c>
      <c r="AK46" s="28">
        <v>7.2</v>
      </c>
      <c r="AL46" s="29">
        <v>1016</v>
      </c>
      <c r="AM46" s="29">
        <v>1014</v>
      </c>
      <c r="AN46" s="28">
        <v>18.720000000000002</v>
      </c>
      <c r="AP46" s="5"/>
      <c r="AQ46" s="21">
        <v>38030</v>
      </c>
      <c r="AR46" s="22">
        <v>13.8</v>
      </c>
      <c r="AS46" s="22">
        <v>7.5</v>
      </c>
      <c r="AT46" s="22">
        <v>10.8</v>
      </c>
      <c r="AU46" s="22">
        <v>0</v>
      </c>
      <c r="AV46" s="23">
        <v>1024</v>
      </c>
      <c r="AW46" s="23">
        <v>1020</v>
      </c>
      <c r="AX46" s="22">
        <v>22.68</v>
      </c>
    </row>
    <row r="47" spans="2:50" x14ac:dyDescent="0.25">
      <c r="B47" s="5"/>
      <c r="C47" s="21">
        <v>36570</v>
      </c>
      <c r="D47" s="22">
        <v>17.2</v>
      </c>
      <c r="E47" s="22">
        <v>7.4</v>
      </c>
      <c r="F47" s="22">
        <v>12.3</v>
      </c>
      <c r="G47" s="22">
        <v>0</v>
      </c>
      <c r="H47" s="22">
        <v>1023.9</v>
      </c>
      <c r="I47" s="22">
        <v>1021.2</v>
      </c>
      <c r="J47" s="2">
        <v>12</v>
      </c>
      <c r="L47" s="5"/>
      <c r="M47" s="21">
        <v>36936</v>
      </c>
      <c r="N47" s="28">
        <v>13.8</v>
      </c>
      <c r="O47" s="28">
        <v>8</v>
      </c>
      <c r="P47" s="28">
        <v>10.9</v>
      </c>
      <c r="Q47" s="28">
        <v>2.2000000000000002</v>
      </c>
      <c r="R47" s="28">
        <v>1022.6</v>
      </c>
      <c r="S47" s="28">
        <v>1019.4</v>
      </c>
      <c r="T47" s="34">
        <v>21</v>
      </c>
      <c r="V47" s="5"/>
      <c r="W47" s="21">
        <v>37301</v>
      </c>
      <c r="X47" s="28">
        <v>11.6</v>
      </c>
      <c r="Y47" s="28">
        <v>8.4</v>
      </c>
      <c r="Z47" s="28">
        <v>10</v>
      </c>
      <c r="AA47" s="28">
        <v>10.199999999999999</v>
      </c>
      <c r="AB47" s="28">
        <v>1017.2</v>
      </c>
      <c r="AC47" s="28">
        <v>1014.6</v>
      </c>
      <c r="AD47" s="34">
        <v>36</v>
      </c>
      <c r="AF47" s="5"/>
      <c r="AG47" s="21">
        <v>37666</v>
      </c>
      <c r="AH47" s="28">
        <v>8.1999999999999993</v>
      </c>
      <c r="AI47" s="28">
        <v>4.8</v>
      </c>
      <c r="AJ47" s="28">
        <v>6.2</v>
      </c>
      <c r="AK47" s="28">
        <v>13.1</v>
      </c>
      <c r="AL47" s="29">
        <v>1017</v>
      </c>
      <c r="AM47" s="29">
        <v>1015</v>
      </c>
      <c r="AN47" s="28">
        <v>20.52</v>
      </c>
      <c r="AP47" s="5"/>
      <c r="AQ47" s="21">
        <v>38031</v>
      </c>
      <c r="AR47" s="22">
        <v>12.7</v>
      </c>
      <c r="AS47" s="22">
        <v>5.9</v>
      </c>
      <c r="AT47" s="22">
        <v>9.8000000000000007</v>
      </c>
      <c r="AU47" s="22">
        <v>0</v>
      </c>
      <c r="AV47" s="23">
        <v>1022</v>
      </c>
      <c r="AW47" s="23">
        <v>1016</v>
      </c>
      <c r="AX47" s="22">
        <v>32.76</v>
      </c>
    </row>
    <row r="48" spans="2:50" x14ac:dyDescent="0.25">
      <c r="B48" s="5"/>
      <c r="C48" s="21">
        <v>36571</v>
      </c>
      <c r="D48" s="22">
        <v>19</v>
      </c>
      <c r="E48" s="22">
        <v>10.8</v>
      </c>
      <c r="F48" s="22">
        <v>14.9</v>
      </c>
      <c r="G48" s="22">
        <v>0</v>
      </c>
      <c r="H48" s="22">
        <v>1023.9</v>
      </c>
      <c r="I48" s="22">
        <v>1019.9</v>
      </c>
      <c r="J48" s="2">
        <v>22</v>
      </c>
      <c r="L48" s="5"/>
      <c r="M48" s="21">
        <v>36937</v>
      </c>
      <c r="N48" s="28">
        <v>15.4</v>
      </c>
      <c r="O48" s="28">
        <v>11</v>
      </c>
      <c r="P48" s="28">
        <v>13.2</v>
      </c>
      <c r="Q48" s="28">
        <v>0.1</v>
      </c>
      <c r="R48" s="28">
        <v>1026.5999999999999</v>
      </c>
      <c r="S48" s="28">
        <v>1022.6</v>
      </c>
      <c r="T48" s="34">
        <v>56</v>
      </c>
      <c r="V48" s="5"/>
      <c r="W48" s="21">
        <v>37302</v>
      </c>
      <c r="X48" s="28">
        <v>12.2</v>
      </c>
      <c r="Y48" s="28">
        <v>7.6</v>
      </c>
      <c r="Z48" s="28">
        <v>9.8999999999999986</v>
      </c>
      <c r="AA48" s="28">
        <v>0.4</v>
      </c>
      <c r="AB48" s="28">
        <v>1022.3</v>
      </c>
      <c r="AC48" s="28">
        <v>1017.2</v>
      </c>
      <c r="AD48" s="34">
        <v>16</v>
      </c>
      <c r="AF48" s="5"/>
      <c r="AG48" s="21">
        <v>37667</v>
      </c>
      <c r="AH48" s="28">
        <v>8.1999999999999993</v>
      </c>
      <c r="AI48" s="28">
        <v>4.0999999999999996</v>
      </c>
      <c r="AJ48" s="28">
        <v>6</v>
      </c>
      <c r="AK48" s="28">
        <v>0.2</v>
      </c>
      <c r="AL48" s="29">
        <v>1018</v>
      </c>
      <c r="AM48" s="29">
        <v>1016</v>
      </c>
      <c r="AN48" s="28">
        <v>33.840000000000003</v>
      </c>
      <c r="AP48" s="5"/>
      <c r="AQ48" s="21">
        <v>38032</v>
      </c>
      <c r="AR48" s="22">
        <v>16.100000000000001</v>
      </c>
      <c r="AS48" s="22">
        <v>6.4</v>
      </c>
      <c r="AT48" s="22">
        <v>10.4</v>
      </c>
      <c r="AU48" s="22">
        <v>0</v>
      </c>
      <c r="AV48" s="23">
        <v>1017</v>
      </c>
      <c r="AW48" s="23">
        <v>1013</v>
      </c>
      <c r="AX48" s="22">
        <v>37.080000000000005</v>
      </c>
    </row>
    <row r="49" spans="2:50" x14ac:dyDescent="0.25">
      <c r="B49" s="5"/>
      <c r="C49" s="21">
        <v>36572</v>
      </c>
      <c r="D49" s="22">
        <v>17.600000000000001</v>
      </c>
      <c r="E49" s="22">
        <v>9.1999999999999993</v>
      </c>
      <c r="F49" s="22">
        <v>13.4</v>
      </c>
      <c r="G49" s="22">
        <v>0</v>
      </c>
      <c r="H49" s="22">
        <v>1020.4</v>
      </c>
      <c r="I49" s="22">
        <v>1013.2</v>
      </c>
      <c r="J49" s="2">
        <v>32</v>
      </c>
      <c r="L49" s="5"/>
      <c r="M49" s="21">
        <v>36938</v>
      </c>
      <c r="N49" s="28">
        <v>15.6</v>
      </c>
      <c r="O49" s="28">
        <v>8.1999999999999993</v>
      </c>
      <c r="P49" s="28">
        <v>11.899999999999999</v>
      </c>
      <c r="Q49" s="28">
        <v>0</v>
      </c>
      <c r="R49" s="28">
        <v>1029.5999999999999</v>
      </c>
      <c r="S49" s="28">
        <v>1026.5999999999999</v>
      </c>
      <c r="T49" s="34">
        <v>26</v>
      </c>
      <c r="V49" s="5"/>
      <c r="W49" s="21">
        <v>37303</v>
      </c>
      <c r="X49" s="28">
        <v>9.1999999999999993</v>
      </c>
      <c r="Y49" s="28">
        <v>7.4</v>
      </c>
      <c r="Z49" s="28">
        <v>8.3000000000000007</v>
      </c>
      <c r="AA49" s="28">
        <v>10.299999999999999</v>
      </c>
      <c r="AB49" s="28">
        <v>1024.2</v>
      </c>
      <c r="AC49" s="28">
        <v>1022.3</v>
      </c>
      <c r="AD49" s="34">
        <v>8</v>
      </c>
      <c r="AF49" s="5"/>
      <c r="AG49" s="21">
        <v>37668</v>
      </c>
      <c r="AH49" s="28">
        <v>10.199999999999999</v>
      </c>
      <c r="AI49" s="28">
        <v>1.5</v>
      </c>
      <c r="AJ49" s="28">
        <v>5.0999999999999996</v>
      </c>
      <c r="AK49" s="28">
        <v>0.8</v>
      </c>
      <c r="AL49" s="29">
        <v>1018</v>
      </c>
      <c r="AM49" s="29">
        <v>1014</v>
      </c>
      <c r="AN49" s="28">
        <v>37.080000000000005</v>
      </c>
      <c r="AP49" s="5"/>
      <c r="AQ49" s="21">
        <v>38033</v>
      </c>
      <c r="AR49" s="22">
        <v>10.8</v>
      </c>
      <c r="AS49" s="22">
        <v>5.7</v>
      </c>
      <c r="AT49" s="22">
        <v>8.1</v>
      </c>
      <c r="AU49" s="22">
        <v>7</v>
      </c>
      <c r="AV49" s="23">
        <v>1020</v>
      </c>
      <c r="AW49" s="23">
        <v>1016</v>
      </c>
      <c r="AX49" s="22">
        <v>28.8</v>
      </c>
    </row>
    <row r="50" spans="2:50" x14ac:dyDescent="0.25">
      <c r="B50" s="5"/>
      <c r="C50" s="21">
        <v>36573</v>
      </c>
      <c r="D50" s="22">
        <v>18</v>
      </c>
      <c r="E50" s="22">
        <v>8.1999999999999993</v>
      </c>
      <c r="F50" s="22">
        <v>13.1</v>
      </c>
      <c r="G50" s="22">
        <v>0</v>
      </c>
      <c r="H50" s="22">
        <v>1018.6</v>
      </c>
      <c r="I50" s="22">
        <v>1010.6</v>
      </c>
      <c r="J50" s="2">
        <v>50</v>
      </c>
      <c r="L50" s="5"/>
      <c r="M50" s="21">
        <v>36939</v>
      </c>
      <c r="N50" s="28">
        <v>13.4</v>
      </c>
      <c r="O50" s="28">
        <v>6</v>
      </c>
      <c r="P50" s="28">
        <v>9.6999999999999993</v>
      </c>
      <c r="Q50" s="28">
        <v>0.1</v>
      </c>
      <c r="R50" s="28">
        <v>1029.2</v>
      </c>
      <c r="S50" s="28">
        <v>1025.9000000000001</v>
      </c>
      <c r="T50" s="34">
        <v>21</v>
      </c>
      <c r="V50" s="5"/>
      <c r="W50" s="21">
        <v>37304</v>
      </c>
      <c r="X50" s="28">
        <v>11.4</v>
      </c>
      <c r="Y50" s="28">
        <v>6</v>
      </c>
      <c r="Z50" s="28">
        <v>8.6999999999999993</v>
      </c>
      <c r="AA50" s="28">
        <v>0.1</v>
      </c>
      <c r="AB50" s="28">
        <v>1023.9</v>
      </c>
      <c r="AC50" s="28">
        <v>1021.2</v>
      </c>
      <c r="AD50" s="34">
        <v>10</v>
      </c>
      <c r="AF50" s="5"/>
      <c r="AG50" s="21">
        <v>37669</v>
      </c>
      <c r="AH50" s="28">
        <v>7.2</v>
      </c>
      <c r="AI50" s="28">
        <v>0.3</v>
      </c>
      <c r="AJ50" s="28">
        <v>3.8</v>
      </c>
      <c r="AK50" s="28">
        <v>0</v>
      </c>
      <c r="AL50" s="29">
        <v>1017</v>
      </c>
      <c r="AM50" s="29">
        <v>1015</v>
      </c>
      <c r="AN50" s="28">
        <v>27</v>
      </c>
      <c r="AP50" s="5"/>
      <c r="AQ50" s="21">
        <v>38034</v>
      </c>
      <c r="AR50" s="22">
        <v>13.3</v>
      </c>
      <c r="AS50" s="22">
        <v>4.2</v>
      </c>
      <c r="AT50" s="22">
        <v>8.5</v>
      </c>
      <c r="AU50" s="22">
        <v>9</v>
      </c>
      <c r="AV50" s="23">
        <v>1022</v>
      </c>
      <c r="AW50" s="23">
        <v>1018</v>
      </c>
      <c r="AX50" s="22">
        <v>30.240000000000002</v>
      </c>
    </row>
    <row r="51" spans="2:50" x14ac:dyDescent="0.25">
      <c r="B51" s="5"/>
      <c r="C51" s="21">
        <v>36574</v>
      </c>
      <c r="D51" s="22">
        <v>18.399999999999999</v>
      </c>
      <c r="E51" s="22">
        <v>10.6</v>
      </c>
      <c r="F51" s="22">
        <v>14.5</v>
      </c>
      <c r="G51" s="22">
        <v>0</v>
      </c>
      <c r="H51" s="22">
        <v>1020.7</v>
      </c>
      <c r="I51" s="22">
        <v>1017.2</v>
      </c>
      <c r="J51" s="2">
        <v>21</v>
      </c>
      <c r="L51" s="5"/>
      <c r="M51" s="21">
        <v>36940</v>
      </c>
      <c r="N51" s="28">
        <v>12</v>
      </c>
      <c r="O51" s="28">
        <v>6.6</v>
      </c>
      <c r="P51" s="28">
        <v>9.3000000000000007</v>
      </c>
      <c r="Q51" s="28">
        <v>0.1</v>
      </c>
      <c r="R51" s="28">
        <v>1028.5</v>
      </c>
      <c r="S51" s="28">
        <v>1025.2</v>
      </c>
      <c r="T51" s="34">
        <v>12</v>
      </c>
      <c r="V51" s="5"/>
      <c r="W51" s="21">
        <v>37305</v>
      </c>
      <c r="X51" s="28">
        <v>14.2</v>
      </c>
      <c r="Y51" s="28">
        <v>4.5999999999999996</v>
      </c>
      <c r="Z51" s="28">
        <v>9.3999999999999986</v>
      </c>
      <c r="AA51" s="28">
        <v>0</v>
      </c>
      <c r="AB51" s="28">
        <v>1027.9000000000001</v>
      </c>
      <c r="AC51" s="28">
        <v>1023.9</v>
      </c>
      <c r="AD51" s="34">
        <v>14</v>
      </c>
      <c r="AF51" s="5"/>
      <c r="AG51" s="21">
        <v>37670</v>
      </c>
      <c r="AH51" s="28">
        <v>10</v>
      </c>
      <c r="AI51" s="28">
        <v>1</v>
      </c>
      <c r="AJ51" s="28">
        <v>5.5</v>
      </c>
      <c r="AK51" s="28">
        <v>0</v>
      </c>
      <c r="AL51" s="29">
        <v>1016</v>
      </c>
      <c r="AM51" s="29">
        <v>1013</v>
      </c>
      <c r="AN51" s="28">
        <v>40.32</v>
      </c>
      <c r="AP51" s="5"/>
      <c r="AQ51" s="21">
        <v>38035</v>
      </c>
      <c r="AR51" s="22">
        <v>10.9</v>
      </c>
      <c r="AS51" s="22">
        <v>4.5999999999999996</v>
      </c>
      <c r="AT51" s="22">
        <v>8.3000000000000007</v>
      </c>
      <c r="AU51" s="22">
        <v>0</v>
      </c>
      <c r="AV51" s="23">
        <v>1019</v>
      </c>
      <c r="AW51" s="23">
        <v>1009</v>
      </c>
      <c r="AX51" s="22">
        <v>32.4</v>
      </c>
    </row>
    <row r="52" spans="2:50" x14ac:dyDescent="0.25">
      <c r="B52" s="5"/>
      <c r="C52" s="21">
        <v>36575</v>
      </c>
      <c r="D52" s="22">
        <v>16.600000000000001</v>
      </c>
      <c r="E52" s="22">
        <v>10.8</v>
      </c>
      <c r="F52" s="22">
        <v>13.700000000000001</v>
      </c>
      <c r="G52" s="22">
        <v>0</v>
      </c>
      <c r="H52" s="22">
        <v>1017.2</v>
      </c>
      <c r="I52" s="22">
        <v>1014.3</v>
      </c>
      <c r="J52" s="2">
        <v>23</v>
      </c>
      <c r="L52" s="5"/>
      <c r="M52" s="21">
        <v>36941</v>
      </c>
      <c r="N52" s="28">
        <v>17.2</v>
      </c>
      <c r="O52" s="28">
        <v>6.4</v>
      </c>
      <c r="P52" s="28">
        <v>11.8</v>
      </c>
      <c r="Q52" s="28">
        <v>0</v>
      </c>
      <c r="R52" s="28">
        <v>1029.2</v>
      </c>
      <c r="S52" s="28">
        <v>1027.9000000000001</v>
      </c>
      <c r="T52" s="34">
        <v>22</v>
      </c>
      <c r="V52" s="5"/>
      <c r="W52" s="21">
        <v>37306</v>
      </c>
      <c r="X52" s="28">
        <v>13</v>
      </c>
      <c r="Y52" s="28">
        <v>5.8</v>
      </c>
      <c r="Z52" s="28">
        <v>9.4</v>
      </c>
      <c r="AA52" s="28">
        <v>0</v>
      </c>
      <c r="AB52" s="28">
        <v>1031.9000000000001</v>
      </c>
      <c r="AC52" s="28">
        <v>1027.9000000000001</v>
      </c>
      <c r="AD52" s="34">
        <v>18</v>
      </c>
      <c r="AF52" s="5"/>
      <c r="AG52" s="21">
        <v>37671</v>
      </c>
      <c r="AH52" s="28">
        <v>8.1</v>
      </c>
      <c r="AI52" s="28">
        <v>4.9000000000000004</v>
      </c>
      <c r="AJ52" s="28">
        <v>6.7</v>
      </c>
      <c r="AK52" s="28">
        <v>15.7</v>
      </c>
      <c r="AL52" s="29">
        <v>1013</v>
      </c>
      <c r="AM52" s="29">
        <v>1003</v>
      </c>
      <c r="AN52" s="28">
        <v>18.720000000000002</v>
      </c>
      <c r="AP52" s="5"/>
      <c r="AQ52" s="21">
        <v>38036</v>
      </c>
      <c r="AR52" s="22">
        <v>9.1</v>
      </c>
      <c r="AS52" s="22">
        <v>3.6</v>
      </c>
      <c r="AT52" s="22">
        <v>7</v>
      </c>
      <c r="AU52" s="22">
        <v>14.1</v>
      </c>
      <c r="AV52" s="23">
        <v>1009</v>
      </c>
      <c r="AW52" s="23">
        <v>1002</v>
      </c>
      <c r="AX52" s="22">
        <v>33.119999999999997</v>
      </c>
    </row>
    <row r="53" spans="2:50" x14ac:dyDescent="0.25">
      <c r="B53" s="5"/>
      <c r="C53" s="21">
        <v>36576</v>
      </c>
      <c r="D53" s="22">
        <v>13.6</v>
      </c>
      <c r="E53" s="22">
        <v>10.4</v>
      </c>
      <c r="F53" s="22">
        <v>12</v>
      </c>
      <c r="G53" s="22">
        <v>0</v>
      </c>
      <c r="H53" s="22">
        <v>1022</v>
      </c>
      <c r="I53" s="22">
        <v>1017</v>
      </c>
      <c r="J53" s="2">
        <v>8</v>
      </c>
      <c r="L53" s="5"/>
      <c r="M53" s="21">
        <v>36942</v>
      </c>
      <c r="N53" s="28">
        <v>16.600000000000001</v>
      </c>
      <c r="O53" s="28">
        <v>7.2</v>
      </c>
      <c r="P53" s="28">
        <v>11.9</v>
      </c>
      <c r="Q53" s="28">
        <v>0</v>
      </c>
      <c r="R53" s="28">
        <v>1029</v>
      </c>
      <c r="S53" s="28">
        <v>1025.2</v>
      </c>
      <c r="T53" s="34">
        <v>28</v>
      </c>
      <c r="V53" s="5"/>
      <c r="W53" s="21">
        <v>37307</v>
      </c>
      <c r="X53" s="28">
        <v>15.2</v>
      </c>
      <c r="Y53" s="28">
        <v>5.6</v>
      </c>
      <c r="Z53" s="28">
        <v>10.399999999999999</v>
      </c>
      <c r="AA53" s="28">
        <v>0</v>
      </c>
      <c r="AB53" s="28">
        <v>1031.9000000000001</v>
      </c>
      <c r="AC53" s="28">
        <v>1013.2</v>
      </c>
      <c r="AD53" s="34">
        <v>36</v>
      </c>
      <c r="AF53" s="5"/>
      <c r="AG53" s="21">
        <v>37672</v>
      </c>
      <c r="AH53" s="28">
        <v>10.7</v>
      </c>
      <c r="AI53" s="28">
        <v>7.3</v>
      </c>
      <c r="AJ53" s="28">
        <v>8.8000000000000007</v>
      </c>
      <c r="AK53" s="28">
        <v>18.3</v>
      </c>
      <c r="AL53" s="29">
        <v>1005</v>
      </c>
      <c r="AM53" s="29">
        <v>996</v>
      </c>
      <c r="AN53" s="28">
        <v>66.960000000000008</v>
      </c>
      <c r="AP53" s="5"/>
      <c r="AQ53" s="21">
        <v>38037</v>
      </c>
      <c r="AR53" s="22">
        <v>13.3</v>
      </c>
      <c r="AS53" s="22">
        <v>3.9</v>
      </c>
      <c r="AT53" s="22">
        <v>8.6</v>
      </c>
      <c r="AU53" s="22">
        <v>17.5</v>
      </c>
      <c r="AV53" s="23">
        <v>1006</v>
      </c>
      <c r="AW53" s="23">
        <v>991</v>
      </c>
      <c r="AX53" s="22">
        <v>74.160000000000011</v>
      </c>
    </row>
    <row r="54" spans="2:50" x14ac:dyDescent="0.25">
      <c r="B54" s="5"/>
      <c r="C54" s="21">
        <v>36577</v>
      </c>
      <c r="D54" s="22">
        <v>12.4</v>
      </c>
      <c r="E54" s="22">
        <v>9.6</v>
      </c>
      <c r="F54" s="22">
        <v>11</v>
      </c>
      <c r="G54" s="22">
        <v>0.1</v>
      </c>
      <c r="H54" s="22">
        <v>1022.9</v>
      </c>
      <c r="I54" s="22">
        <v>1020.6</v>
      </c>
      <c r="J54" s="2">
        <v>13</v>
      </c>
      <c r="L54" s="5"/>
      <c r="M54" s="21">
        <v>36943</v>
      </c>
      <c r="N54" s="28">
        <v>16</v>
      </c>
      <c r="O54" s="28">
        <v>6</v>
      </c>
      <c r="P54" s="28">
        <v>11</v>
      </c>
      <c r="Q54" s="28">
        <v>0</v>
      </c>
      <c r="R54" s="28">
        <v>1026</v>
      </c>
      <c r="S54" s="28">
        <v>1023.9</v>
      </c>
      <c r="T54" s="34">
        <v>25</v>
      </c>
      <c r="V54" s="5"/>
      <c r="W54" s="21">
        <v>37308</v>
      </c>
      <c r="X54" s="28">
        <v>16.600000000000001</v>
      </c>
      <c r="Y54" s="28">
        <v>9.1999999999999993</v>
      </c>
      <c r="Z54" s="28">
        <v>12.9</v>
      </c>
      <c r="AA54" s="28">
        <v>0</v>
      </c>
      <c r="AB54" s="28">
        <v>1018.6</v>
      </c>
      <c r="AC54" s="28">
        <v>1013.2</v>
      </c>
      <c r="AD54" s="34">
        <v>60</v>
      </c>
      <c r="AF54" s="5"/>
      <c r="AG54" s="21">
        <v>37673</v>
      </c>
      <c r="AH54" s="28">
        <v>13</v>
      </c>
      <c r="AI54" s="28">
        <v>8.1999999999999993</v>
      </c>
      <c r="AJ54" s="28">
        <v>10.3</v>
      </c>
      <c r="AK54" s="28">
        <v>1.2</v>
      </c>
      <c r="AL54" s="29">
        <v>1016</v>
      </c>
      <c r="AM54" s="29">
        <v>1004</v>
      </c>
      <c r="AN54" s="28">
        <v>42.480000000000004</v>
      </c>
      <c r="AP54" s="5"/>
      <c r="AQ54" s="21">
        <v>38038</v>
      </c>
      <c r="AR54" s="22">
        <v>13.9</v>
      </c>
      <c r="AS54" s="22">
        <v>11.5</v>
      </c>
      <c r="AT54" s="22">
        <v>12.7</v>
      </c>
      <c r="AU54" s="22">
        <v>3.4</v>
      </c>
      <c r="AV54" s="23">
        <v>998</v>
      </c>
      <c r="AW54" s="23">
        <v>990</v>
      </c>
      <c r="AX54" s="22">
        <v>51.12</v>
      </c>
    </row>
    <row r="55" spans="2:50" x14ac:dyDescent="0.25">
      <c r="B55" s="5"/>
      <c r="C55" s="21">
        <v>36578</v>
      </c>
      <c r="D55" s="22">
        <v>11.6</v>
      </c>
      <c r="E55" s="22">
        <v>7.4</v>
      </c>
      <c r="F55" s="22">
        <v>9.5</v>
      </c>
      <c r="G55" s="22">
        <v>0</v>
      </c>
      <c r="H55" s="22">
        <v>1021.2</v>
      </c>
      <c r="I55" s="22">
        <v>1019.3</v>
      </c>
      <c r="J55" s="2">
        <v>6</v>
      </c>
      <c r="L55" s="5"/>
      <c r="M55" s="21">
        <v>36944</v>
      </c>
      <c r="N55" s="28">
        <v>20.2</v>
      </c>
      <c r="O55" s="28">
        <v>9</v>
      </c>
      <c r="P55" s="28">
        <v>14.6</v>
      </c>
      <c r="Q55" s="28">
        <v>0</v>
      </c>
      <c r="R55" s="28">
        <v>1023.9</v>
      </c>
      <c r="S55" s="28">
        <v>1015</v>
      </c>
      <c r="T55" s="34">
        <v>18</v>
      </c>
      <c r="V55" s="5"/>
      <c r="W55" s="21">
        <v>37309</v>
      </c>
      <c r="X55" s="28">
        <v>13.6</v>
      </c>
      <c r="Y55" s="28">
        <v>7</v>
      </c>
      <c r="Z55" s="28">
        <v>10.3</v>
      </c>
      <c r="AA55" s="28">
        <v>0</v>
      </c>
      <c r="AB55" s="28">
        <v>1024.2</v>
      </c>
      <c r="AC55" s="28">
        <v>1018.6</v>
      </c>
      <c r="AD55" s="34">
        <v>14</v>
      </c>
      <c r="AF55" s="5"/>
      <c r="AG55" s="21">
        <v>37674</v>
      </c>
      <c r="AH55" s="28">
        <v>12.4</v>
      </c>
      <c r="AI55" s="28">
        <v>9.9</v>
      </c>
      <c r="AJ55" s="28">
        <v>11.1</v>
      </c>
      <c r="AK55" s="28">
        <v>2.6</v>
      </c>
      <c r="AL55" s="29">
        <v>1021</v>
      </c>
      <c r="AM55" s="29">
        <v>1015</v>
      </c>
      <c r="AN55" s="28">
        <v>25.2</v>
      </c>
      <c r="AP55" s="5"/>
      <c r="AQ55" s="21">
        <v>38039</v>
      </c>
      <c r="AR55" s="22">
        <v>15.4</v>
      </c>
      <c r="AS55" s="22">
        <v>9.4</v>
      </c>
      <c r="AT55" s="22">
        <v>12.7</v>
      </c>
      <c r="AU55" s="22">
        <v>0.8</v>
      </c>
      <c r="AV55" s="23">
        <v>1005</v>
      </c>
      <c r="AW55" s="23">
        <v>998</v>
      </c>
      <c r="AX55" s="22">
        <v>54.36</v>
      </c>
    </row>
    <row r="56" spans="2:50" x14ac:dyDescent="0.25">
      <c r="B56" s="5"/>
      <c r="C56" s="21">
        <v>36579</v>
      </c>
      <c r="D56" s="22">
        <v>13.6</v>
      </c>
      <c r="E56" s="22">
        <v>5.8</v>
      </c>
      <c r="F56" s="22">
        <v>9.6999999999999993</v>
      </c>
      <c r="G56" s="22">
        <v>0</v>
      </c>
      <c r="H56" s="22">
        <v>1025.2</v>
      </c>
      <c r="I56" s="22">
        <v>1020.2</v>
      </c>
      <c r="J56" s="2">
        <v>21</v>
      </c>
      <c r="L56" s="5"/>
      <c r="M56" s="21">
        <v>36945</v>
      </c>
      <c r="N56" s="28">
        <v>13.8</v>
      </c>
      <c r="O56" s="28">
        <v>7.6</v>
      </c>
      <c r="P56" s="28">
        <v>10.7</v>
      </c>
      <c r="Q56" s="28">
        <v>0.1</v>
      </c>
      <c r="R56" s="28">
        <v>1015</v>
      </c>
      <c r="S56" s="28">
        <v>1008.9</v>
      </c>
      <c r="T56" s="34">
        <v>18</v>
      </c>
      <c r="V56" s="5"/>
      <c r="W56" s="21">
        <v>37310</v>
      </c>
      <c r="X56" s="28">
        <v>18.2</v>
      </c>
      <c r="Y56" s="28">
        <v>8.8000000000000007</v>
      </c>
      <c r="Z56" s="28">
        <v>13.5</v>
      </c>
      <c r="AA56" s="28">
        <v>0</v>
      </c>
      <c r="AB56" s="28">
        <v>1023.2</v>
      </c>
      <c r="AC56" s="28">
        <v>1019.6</v>
      </c>
      <c r="AD56" s="34">
        <v>14</v>
      </c>
      <c r="AF56" s="5"/>
      <c r="AG56" s="21">
        <v>37675</v>
      </c>
      <c r="AH56" s="28">
        <v>13.4</v>
      </c>
      <c r="AI56" s="28">
        <v>8.3000000000000007</v>
      </c>
      <c r="AJ56" s="28">
        <v>11.3</v>
      </c>
      <c r="AK56" s="28">
        <v>0</v>
      </c>
      <c r="AL56" s="29">
        <v>1024</v>
      </c>
      <c r="AM56" s="29">
        <v>1021</v>
      </c>
      <c r="AN56" s="28">
        <v>17.28</v>
      </c>
      <c r="AP56" s="5"/>
      <c r="AQ56" s="21">
        <v>38040</v>
      </c>
      <c r="AR56" s="22">
        <v>15.8</v>
      </c>
      <c r="AS56" s="22">
        <v>7.9</v>
      </c>
      <c r="AT56" s="22">
        <v>11.1</v>
      </c>
      <c r="AU56" s="22">
        <v>0</v>
      </c>
      <c r="AV56" s="23">
        <v>1009</v>
      </c>
      <c r="AW56" s="23">
        <v>1002</v>
      </c>
      <c r="AX56" s="22">
        <v>50.76</v>
      </c>
    </row>
    <row r="57" spans="2:50" x14ac:dyDescent="0.25">
      <c r="B57" s="5"/>
      <c r="C57" s="21">
        <v>36580</v>
      </c>
      <c r="D57" s="22">
        <v>15.6</v>
      </c>
      <c r="E57" s="22">
        <v>6.2</v>
      </c>
      <c r="F57" s="22">
        <v>10.9</v>
      </c>
      <c r="G57" s="22">
        <v>0</v>
      </c>
      <c r="H57" s="22">
        <v>1027</v>
      </c>
      <c r="I57" s="22">
        <v>1025.2</v>
      </c>
      <c r="J57" s="2">
        <v>24</v>
      </c>
      <c r="L57" s="5"/>
      <c r="M57" s="21">
        <v>36946</v>
      </c>
      <c r="N57" s="28">
        <v>11.4</v>
      </c>
      <c r="O57" s="28">
        <v>7.4</v>
      </c>
      <c r="P57" s="28">
        <v>9.4</v>
      </c>
      <c r="Q57" s="28">
        <v>4.4000000000000004</v>
      </c>
      <c r="R57" s="28">
        <v>1008.9</v>
      </c>
      <c r="S57" s="28">
        <v>1006.6</v>
      </c>
      <c r="T57" s="34">
        <v>12</v>
      </c>
      <c r="V57" s="5"/>
      <c r="W57" s="21">
        <v>37311</v>
      </c>
      <c r="X57" s="28">
        <v>15.4</v>
      </c>
      <c r="Y57" s="28">
        <v>9.6</v>
      </c>
      <c r="Z57" s="28">
        <v>12.5</v>
      </c>
      <c r="AA57" s="28">
        <v>0</v>
      </c>
      <c r="AB57" s="28">
        <v>1023.9</v>
      </c>
      <c r="AC57" s="28">
        <v>1019.6</v>
      </c>
      <c r="AD57" s="34">
        <v>12</v>
      </c>
      <c r="AF57" s="5"/>
      <c r="AG57" s="21">
        <v>37676</v>
      </c>
      <c r="AH57" s="28">
        <v>13.2</v>
      </c>
      <c r="AI57" s="28">
        <v>11.4</v>
      </c>
      <c r="AJ57" s="28">
        <v>11.9</v>
      </c>
      <c r="AK57" s="28">
        <v>0</v>
      </c>
      <c r="AL57" s="29">
        <v>1024</v>
      </c>
      <c r="AM57" s="29">
        <v>1017</v>
      </c>
      <c r="AN57" s="28">
        <v>34.92</v>
      </c>
      <c r="AP57" s="5"/>
      <c r="AQ57" s="21">
        <v>38041</v>
      </c>
      <c r="AR57" s="22">
        <v>9.6999999999999993</v>
      </c>
      <c r="AS57" s="22">
        <v>6.6</v>
      </c>
      <c r="AT57" s="22">
        <v>8.1</v>
      </c>
      <c r="AU57" s="22">
        <v>0</v>
      </c>
      <c r="AV57" s="23">
        <v>1011</v>
      </c>
      <c r="AW57" s="23">
        <v>1007</v>
      </c>
      <c r="AX57" s="22">
        <v>30.240000000000002</v>
      </c>
    </row>
    <row r="58" spans="2:50" x14ac:dyDescent="0.25">
      <c r="B58" s="5"/>
      <c r="C58" s="21">
        <v>36581</v>
      </c>
      <c r="D58" s="22">
        <v>17</v>
      </c>
      <c r="E58" s="22">
        <v>9.8000000000000007</v>
      </c>
      <c r="F58" s="22">
        <v>13.4</v>
      </c>
      <c r="G58" s="22">
        <v>0</v>
      </c>
      <c r="H58" s="22">
        <v>1027.9000000000001</v>
      </c>
      <c r="I58" s="22">
        <v>1025.2</v>
      </c>
      <c r="J58" s="2">
        <v>22</v>
      </c>
      <c r="L58" s="5"/>
      <c r="M58" s="21">
        <v>36947</v>
      </c>
      <c r="N58" s="28">
        <v>8.8000000000000007</v>
      </c>
      <c r="O58" s="28">
        <v>4.4000000000000004</v>
      </c>
      <c r="P58" s="28">
        <v>6.6000000000000005</v>
      </c>
      <c r="Q58" s="28">
        <v>6.2</v>
      </c>
      <c r="R58" s="28">
        <v>1013.2</v>
      </c>
      <c r="S58" s="28">
        <v>1007.2</v>
      </c>
      <c r="T58" s="34">
        <v>21</v>
      </c>
      <c r="V58" s="5"/>
      <c r="W58" s="21">
        <v>37312</v>
      </c>
      <c r="X58" s="28">
        <v>16.600000000000001</v>
      </c>
      <c r="Y58" s="28">
        <v>9.8000000000000007</v>
      </c>
      <c r="Z58" s="28">
        <v>13.200000000000001</v>
      </c>
      <c r="AA58" s="28">
        <v>0</v>
      </c>
      <c r="AB58" s="28">
        <v>1023.9</v>
      </c>
      <c r="AC58" s="28">
        <v>1021.2</v>
      </c>
      <c r="AD58" s="34">
        <v>18</v>
      </c>
      <c r="AF58" s="5"/>
      <c r="AG58" s="21">
        <v>37677</v>
      </c>
      <c r="AH58" s="28">
        <v>11.9</v>
      </c>
      <c r="AI58" s="28">
        <v>10</v>
      </c>
      <c r="AJ58" s="28">
        <v>11.1</v>
      </c>
      <c r="AK58" s="28">
        <v>25.3</v>
      </c>
      <c r="AL58" s="29">
        <v>1017</v>
      </c>
      <c r="AM58" s="29">
        <v>1010</v>
      </c>
      <c r="AN58" s="28">
        <v>51.84</v>
      </c>
      <c r="AP58" s="5"/>
      <c r="AQ58" s="21">
        <v>38042</v>
      </c>
      <c r="AR58" s="22">
        <v>9</v>
      </c>
      <c r="AS58" s="22">
        <v>7.4</v>
      </c>
      <c r="AT58" s="22">
        <v>7.9</v>
      </c>
      <c r="AU58" s="22">
        <v>9.1999999999999993</v>
      </c>
      <c r="AV58" s="23">
        <v>1007</v>
      </c>
      <c r="AW58" s="23">
        <v>1000</v>
      </c>
      <c r="AX58" s="22">
        <v>25.92</v>
      </c>
    </row>
    <row r="59" spans="2:50" x14ac:dyDescent="0.25">
      <c r="B59" s="5"/>
      <c r="C59" s="21">
        <v>36582</v>
      </c>
      <c r="D59" s="22">
        <v>17.399999999999999</v>
      </c>
      <c r="E59" s="22">
        <v>8.6</v>
      </c>
      <c r="F59" s="22">
        <v>13</v>
      </c>
      <c r="G59" s="22">
        <v>0</v>
      </c>
      <c r="H59" s="22">
        <v>1027</v>
      </c>
      <c r="I59" s="22">
        <v>1024.8</v>
      </c>
      <c r="J59" s="2">
        <v>18</v>
      </c>
      <c r="L59" s="5"/>
      <c r="M59" s="21">
        <v>36948</v>
      </c>
      <c r="N59" s="28">
        <v>10.199999999999999</v>
      </c>
      <c r="O59" s="28">
        <v>2</v>
      </c>
      <c r="P59" s="28">
        <v>6.1</v>
      </c>
      <c r="Q59" s="28">
        <v>0</v>
      </c>
      <c r="R59" s="28">
        <v>1014</v>
      </c>
      <c r="S59" s="28">
        <v>1007.9</v>
      </c>
      <c r="T59" s="34">
        <v>23</v>
      </c>
      <c r="V59" s="5"/>
      <c r="W59" s="21">
        <v>37313</v>
      </c>
      <c r="X59" s="28">
        <v>20</v>
      </c>
      <c r="Y59" s="28">
        <v>10.8</v>
      </c>
      <c r="Z59" s="28">
        <v>15.4</v>
      </c>
      <c r="AA59" s="28">
        <v>0</v>
      </c>
      <c r="AB59" s="28">
        <v>1021.2</v>
      </c>
      <c r="AC59" s="28">
        <v>1017.9</v>
      </c>
      <c r="AD59" s="34">
        <v>18</v>
      </c>
      <c r="AF59" s="5"/>
      <c r="AG59" s="21">
        <v>37678</v>
      </c>
      <c r="AH59" s="28">
        <v>12.6</v>
      </c>
      <c r="AI59" s="28">
        <v>10.8</v>
      </c>
      <c r="AJ59" s="28">
        <v>11.9</v>
      </c>
      <c r="AK59" s="28">
        <v>8.1999999999999993</v>
      </c>
      <c r="AL59" s="29">
        <v>1010</v>
      </c>
      <c r="AM59" s="29">
        <v>1004</v>
      </c>
      <c r="AN59" s="28">
        <v>55.440000000000005</v>
      </c>
      <c r="AP59" s="5"/>
      <c r="AQ59" s="21">
        <v>38043</v>
      </c>
      <c r="AR59" s="22">
        <v>7.6</v>
      </c>
      <c r="AS59" s="22">
        <v>4.7</v>
      </c>
      <c r="AT59" s="22">
        <v>5.9</v>
      </c>
      <c r="AU59" s="22">
        <v>30.7</v>
      </c>
      <c r="AV59" s="23">
        <v>1000</v>
      </c>
      <c r="AW59" s="23">
        <v>996</v>
      </c>
      <c r="AX59" s="22">
        <v>37.080000000000005</v>
      </c>
    </row>
    <row r="60" spans="2:50" x14ac:dyDescent="0.25">
      <c r="B60" s="5"/>
      <c r="C60" s="21">
        <v>36583</v>
      </c>
      <c r="D60" s="22">
        <v>13.6</v>
      </c>
      <c r="E60" s="22">
        <v>9</v>
      </c>
      <c r="F60" s="22">
        <v>11.3</v>
      </c>
      <c r="G60" s="22">
        <v>0</v>
      </c>
      <c r="H60" s="22">
        <v>1026.2</v>
      </c>
      <c r="I60" s="22">
        <v>1025</v>
      </c>
      <c r="J60" s="2">
        <v>8</v>
      </c>
      <c r="L60" s="5"/>
      <c r="M60" s="21">
        <v>36949</v>
      </c>
      <c r="N60" s="28">
        <v>12.8</v>
      </c>
      <c r="O60" s="28">
        <v>5.2</v>
      </c>
      <c r="P60" s="28">
        <v>9</v>
      </c>
      <c r="Q60" s="28">
        <v>0</v>
      </c>
      <c r="R60" s="28">
        <v>1007.9</v>
      </c>
      <c r="S60" s="28">
        <v>998.6</v>
      </c>
      <c r="T60" s="34">
        <v>38</v>
      </c>
      <c r="V60" s="5"/>
      <c r="W60" s="21">
        <v>37314</v>
      </c>
      <c r="X60" s="28">
        <v>21.6</v>
      </c>
      <c r="Y60" s="28">
        <v>13.4</v>
      </c>
      <c r="Z60" s="28">
        <v>17.5</v>
      </c>
      <c r="AA60" s="28">
        <v>0.1</v>
      </c>
      <c r="AB60" s="28">
        <v>1017.9</v>
      </c>
      <c r="AC60" s="28">
        <v>1014.6</v>
      </c>
      <c r="AD60" s="34">
        <v>40</v>
      </c>
      <c r="AF60" s="5"/>
      <c r="AG60" s="21">
        <v>37679</v>
      </c>
      <c r="AH60" s="28">
        <v>13.9</v>
      </c>
      <c r="AI60" s="28">
        <v>8.4</v>
      </c>
      <c r="AJ60" s="28">
        <v>11.6</v>
      </c>
      <c r="AK60" s="28">
        <v>25.1</v>
      </c>
      <c r="AL60" s="29">
        <v>1018</v>
      </c>
      <c r="AM60" s="29">
        <v>1004</v>
      </c>
      <c r="AN60" s="28">
        <v>35.64</v>
      </c>
      <c r="AP60" s="5"/>
      <c r="AQ60" s="21">
        <v>38044</v>
      </c>
      <c r="AR60" s="22">
        <v>8.9</v>
      </c>
      <c r="AS60" s="22">
        <v>2.8</v>
      </c>
      <c r="AT60" s="22">
        <v>5.8</v>
      </c>
      <c r="AU60" s="22">
        <v>0.2</v>
      </c>
      <c r="AV60" s="23">
        <v>998</v>
      </c>
      <c r="AW60" s="23">
        <v>992</v>
      </c>
      <c r="AX60" s="22">
        <v>63.360000000000007</v>
      </c>
    </row>
    <row r="61" spans="2:50" x14ac:dyDescent="0.25">
      <c r="B61" s="5"/>
      <c r="C61" s="21">
        <v>36584</v>
      </c>
      <c r="D61" s="22">
        <v>15</v>
      </c>
      <c r="E61" s="22">
        <v>9.4</v>
      </c>
      <c r="F61" s="22">
        <v>12.2</v>
      </c>
      <c r="G61" s="22">
        <v>0</v>
      </c>
      <c r="H61" s="22">
        <v>1025.5999999999999</v>
      </c>
      <c r="I61" s="22">
        <v>1023.9</v>
      </c>
      <c r="J61" s="2">
        <v>0</v>
      </c>
      <c r="L61" s="5"/>
      <c r="M61" s="24">
        <v>36950</v>
      </c>
      <c r="N61" s="25">
        <v>12.2</v>
      </c>
      <c r="O61" s="25">
        <v>4.5999999999999996</v>
      </c>
      <c r="P61" s="25">
        <v>8.3999999999999986</v>
      </c>
      <c r="Q61" s="25">
        <v>0</v>
      </c>
      <c r="R61" s="25">
        <v>1005.2</v>
      </c>
      <c r="S61" s="25">
        <v>999.4</v>
      </c>
      <c r="T61" s="35">
        <v>54</v>
      </c>
      <c r="V61" s="5"/>
      <c r="W61" s="24">
        <v>37315</v>
      </c>
      <c r="X61" s="25">
        <v>15.2</v>
      </c>
      <c r="Y61" s="25">
        <v>12.8</v>
      </c>
      <c r="Z61" s="25">
        <v>14</v>
      </c>
      <c r="AA61" s="25">
        <v>2.6</v>
      </c>
      <c r="AB61" s="25">
        <v>1018.6</v>
      </c>
      <c r="AC61" s="25">
        <v>1014.8</v>
      </c>
      <c r="AD61" s="35">
        <v>10</v>
      </c>
      <c r="AF61" s="5"/>
      <c r="AG61" s="24">
        <v>37680</v>
      </c>
      <c r="AH61" s="25">
        <v>14.3</v>
      </c>
      <c r="AI61" s="25">
        <v>8.8000000000000007</v>
      </c>
      <c r="AJ61" s="25">
        <v>12.2</v>
      </c>
      <c r="AK61" s="25">
        <v>0</v>
      </c>
      <c r="AL61" s="26">
        <v>1024</v>
      </c>
      <c r="AM61" s="26">
        <v>1018</v>
      </c>
      <c r="AN61" s="25">
        <v>39.96</v>
      </c>
      <c r="AP61" s="5"/>
      <c r="AQ61" s="21">
        <v>38045</v>
      </c>
      <c r="AR61" s="22">
        <v>10.1</v>
      </c>
      <c r="AS61" s="22">
        <v>3</v>
      </c>
      <c r="AT61" s="22">
        <v>6.1</v>
      </c>
      <c r="AU61" s="22">
        <v>0</v>
      </c>
      <c r="AV61" s="23">
        <v>1005</v>
      </c>
      <c r="AW61" s="23">
        <v>994</v>
      </c>
      <c r="AX61" s="22">
        <v>59.04</v>
      </c>
    </row>
    <row r="62" spans="2:50" x14ac:dyDescent="0.25">
      <c r="C62" s="24">
        <v>36585</v>
      </c>
      <c r="D62" s="25">
        <v>15.2</v>
      </c>
      <c r="E62" s="25">
        <v>10.4</v>
      </c>
      <c r="F62" s="25">
        <v>12.8</v>
      </c>
      <c r="G62" s="25">
        <v>0</v>
      </c>
      <c r="H62" s="25">
        <v>1025</v>
      </c>
      <c r="I62" s="25">
        <v>1018.6</v>
      </c>
      <c r="J62" s="35">
        <v>30</v>
      </c>
      <c r="L62" s="5" t="s">
        <v>7</v>
      </c>
      <c r="M62" s="21">
        <v>36951</v>
      </c>
      <c r="N62" s="36">
        <v>13.6</v>
      </c>
      <c r="O62" s="36">
        <v>5.4</v>
      </c>
      <c r="P62" s="36">
        <v>9.5</v>
      </c>
      <c r="Q62" s="36">
        <v>3.8000000000000003</v>
      </c>
      <c r="R62" s="36">
        <v>1006.6</v>
      </c>
      <c r="S62" s="36">
        <v>1005.2</v>
      </c>
      <c r="T62" s="37">
        <v>40</v>
      </c>
      <c r="V62" s="5" t="s">
        <v>7</v>
      </c>
      <c r="W62" s="21">
        <v>37316</v>
      </c>
      <c r="X62" s="36">
        <v>15</v>
      </c>
      <c r="Y62" s="36">
        <v>11</v>
      </c>
      <c r="Z62" s="36">
        <v>13</v>
      </c>
      <c r="AA62" s="36">
        <v>2.6</v>
      </c>
      <c r="AB62" s="36">
        <v>1014.8</v>
      </c>
      <c r="AC62" s="36">
        <v>1010.6</v>
      </c>
      <c r="AD62" s="37">
        <v>14</v>
      </c>
      <c r="AF62" s="5" t="s">
        <v>7</v>
      </c>
      <c r="AG62" s="21">
        <v>37681</v>
      </c>
      <c r="AH62" s="36">
        <v>17.3</v>
      </c>
      <c r="AI62" s="36">
        <v>9</v>
      </c>
      <c r="AJ62" s="36">
        <v>12.5</v>
      </c>
      <c r="AK62" s="36">
        <v>0</v>
      </c>
      <c r="AL62" s="43">
        <v>1022</v>
      </c>
      <c r="AM62" s="43">
        <v>1016</v>
      </c>
      <c r="AN62" s="36">
        <v>37.800000000000004</v>
      </c>
      <c r="AQ62" s="24">
        <v>38046</v>
      </c>
      <c r="AR62" s="25">
        <v>7.6</v>
      </c>
      <c r="AS62" s="25">
        <v>1.7</v>
      </c>
      <c r="AT62" s="25">
        <v>4.2</v>
      </c>
      <c r="AU62" s="25">
        <v>1.8</v>
      </c>
      <c r="AV62" s="26">
        <v>1013</v>
      </c>
      <c r="AW62" s="26">
        <v>1005</v>
      </c>
      <c r="AX62" s="25">
        <v>39.6</v>
      </c>
    </row>
    <row r="63" spans="2:50" x14ac:dyDescent="0.25">
      <c r="B63" s="5" t="s">
        <v>7</v>
      </c>
      <c r="C63" s="21">
        <v>36586</v>
      </c>
      <c r="D63" s="22">
        <v>20.2</v>
      </c>
      <c r="E63" s="22">
        <v>10.6</v>
      </c>
      <c r="F63" s="22">
        <v>15.399999999999999</v>
      </c>
      <c r="G63" s="22">
        <v>0</v>
      </c>
      <c r="H63" s="22">
        <v>1018.6</v>
      </c>
      <c r="I63" s="22">
        <v>1010.6</v>
      </c>
      <c r="J63" s="2">
        <v>60</v>
      </c>
      <c r="L63" s="5"/>
      <c r="M63" s="21">
        <v>36952</v>
      </c>
      <c r="N63" s="28">
        <v>18.2</v>
      </c>
      <c r="O63" s="28">
        <v>8.4</v>
      </c>
      <c r="P63" s="28">
        <v>13.3</v>
      </c>
      <c r="Q63" s="28">
        <v>0.1</v>
      </c>
      <c r="R63" s="28">
        <v>1005.2</v>
      </c>
      <c r="S63" s="28">
        <v>993.2</v>
      </c>
      <c r="T63" s="34">
        <v>42</v>
      </c>
      <c r="V63" s="5"/>
      <c r="W63" s="21">
        <v>37317</v>
      </c>
      <c r="X63" s="28">
        <v>12.2</v>
      </c>
      <c r="Y63" s="28">
        <v>8.1999999999999993</v>
      </c>
      <c r="Z63" s="28">
        <v>10.199999999999999</v>
      </c>
      <c r="AA63" s="28">
        <v>10.799999999999999</v>
      </c>
      <c r="AB63" s="28">
        <v>1017.2</v>
      </c>
      <c r="AC63" s="28">
        <v>1011.9</v>
      </c>
      <c r="AD63" s="34">
        <v>28</v>
      </c>
      <c r="AF63" s="5"/>
      <c r="AG63" s="21">
        <v>37682</v>
      </c>
      <c r="AH63" s="28">
        <v>19.600000000000001</v>
      </c>
      <c r="AI63" s="28">
        <v>9.6999999999999993</v>
      </c>
      <c r="AJ63" s="28">
        <v>13.2</v>
      </c>
      <c r="AK63" s="28">
        <v>0</v>
      </c>
      <c r="AL63" s="29">
        <v>1018</v>
      </c>
      <c r="AM63" s="29">
        <v>1013</v>
      </c>
      <c r="AN63" s="28">
        <v>42.84</v>
      </c>
      <c r="AP63" s="5" t="s">
        <v>7</v>
      </c>
      <c r="AQ63" s="21">
        <v>38047</v>
      </c>
      <c r="AR63" s="36">
        <v>7.7</v>
      </c>
      <c r="AS63" s="36">
        <v>-0.3</v>
      </c>
      <c r="AT63" s="36">
        <v>3.9</v>
      </c>
      <c r="AU63" s="36">
        <v>0.4</v>
      </c>
      <c r="AV63" s="43">
        <v>1018</v>
      </c>
      <c r="AW63" s="43">
        <v>1012</v>
      </c>
      <c r="AX63" s="36">
        <v>33.119999999999997</v>
      </c>
    </row>
    <row r="64" spans="2:50" x14ac:dyDescent="0.25">
      <c r="B64" s="5"/>
      <c r="C64" s="21">
        <v>36587</v>
      </c>
      <c r="D64" s="22">
        <v>13.2</v>
      </c>
      <c r="E64" s="22">
        <v>7.2</v>
      </c>
      <c r="F64" s="22">
        <v>10.199999999999999</v>
      </c>
      <c r="G64" s="22">
        <v>0</v>
      </c>
      <c r="H64" s="22">
        <v>1025.2</v>
      </c>
      <c r="I64" s="22">
        <v>1018.6</v>
      </c>
      <c r="J64" s="2">
        <v>12</v>
      </c>
      <c r="L64" s="5"/>
      <c r="M64" s="21">
        <v>36953</v>
      </c>
      <c r="N64" s="28">
        <v>21.4</v>
      </c>
      <c r="O64" s="28">
        <v>13.6</v>
      </c>
      <c r="P64" s="28">
        <v>17.5</v>
      </c>
      <c r="Q64" s="28">
        <v>0</v>
      </c>
      <c r="R64" s="28">
        <v>1002.6</v>
      </c>
      <c r="S64" s="28">
        <v>994.6</v>
      </c>
      <c r="T64" s="34">
        <v>36</v>
      </c>
      <c r="V64" s="5"/>
      <c r="W64" s="21">
        <v>37318</v>
      </c>
      <c r="X64" s="28">
        <v>12.6</v>
      </c>
      <c r="Y64" s="28">
        <v>6.8</v>
      </c>
      <c r="Z64" s="28">
        <v>9.6999999999999993</v>
      </c>
      <c r="AA64" s="28">
        <v>0</v>
      </c>
      <c r="AB64" s="28">
        <v>1021.2</v>
      </c>
      <c r="AC64" s="28">
        <v>1017.8</v>
      </c>
      <c r="AD64" s="34">
        <v>12</v>
      </c>
      <c r="AF64" s="5"/>
      <c r="AG64" s="21">
        <v>37683</v>
      </c>
      <c r="AH64" s="28">
        <v>13.7</v>
      </c>
      <c r="AI64" s="28">
        <v>10.9</v>
      </c>
      <c r="AJ64" s="28">
        <v>12.2</v>
      </c>
      <c r="AK64" s="28">
        <v>0</v>
      </c>
      <c r="AL64" s="29">
        <v>1016</v>
      </c>
      <c r="AM64" s="29">
        <v>1013</v>
      </c>
      <c r="AN64" s="28">
        <v>26.64</v>
      </c>
      <c r="AP64" s="5"/>
      <c r="AQ64" s="21">
        <v>38048</v>
      </c>
      <c r="AR64" s="28">
        <v>9.3000000000000007</v>
      </c>
      <c r="AS64" s="28">
        <v>0.7</v>
      </c>
      <c r="AT64" s="28">
        <v>5.3</v>
      </c>
      <c r="AU64" s="28">
        <v>0</v>
      </c>
      <c r="AV64" s="29">
        <v>1025</v>
      </c>
      <c r="AW64" s="29">
        <v>1018</v>
      </c>
      <c r="AX64" s="28">
        <v>28.44</v>
      </c>
    </row>
    <row r="65" spans="2:50" x14ac:dyDescent="0.25">
      <c r="B65" s="5"/>
      <c r="C65" s="21">
        <v>36588</v>
      </c>
      <c r="D65" s="22">
        <v>17</v>
      </c>
      <c r="E65" s="22">
        <v>6.8</v>
      </c>
      <c r="F65" s="22">
        <v>11.9</v>
      </c>
      <c r="G65" s="22">
        <v>0</v>
      </c>
      <c r="H65" s="22">
        <v>1024.5999999999999</v>
      </c>
      <c r="I65" s="22">
        <v>1019.2</v>
      </c>
      <c r="J65" s="2">
        <v>30</v>
      </c>
      <c r="L65" s="5"/>
      <c r="M65" s="21">
        <v>36954</v>
      </c>
      <c r="N65" s="28">
        <v>18.600000000000001</v>
      </c>
      <c r="O65" s="28">
        <v>13</v>
      </c>
      <c r="P65" s="28">
        <v>15.8</v>
      </c>
      <c r="Q65" s="28">
        <v>0.2</v>
      </c>
      <c r="R65" s="28">
        <v>1007.9</v>
      </c>
      <c r="S65" s="28">
        <v>1002.6</v>
      </c>
      <c r="T65" s="34">
        <v>38</v>
      </c>
      <c r="V65" s="5"/>
      <c r="W65" s="21">
        <v>37319</v>
      </c>
      <c r="X65" s="28">
        <v>15.6</v>
      </c>
      <c r="Y65" s="28">
        <v>6.4</v>
      </c>
      <c r="Z65" s="28">
        <v>11</v>
      </c>
      <c r="AA65" s="28">
        <v>28</v>
      </c>
      <c r="AB65" s="28">
        <v>1019.4</v>
      </c>
      <c r="AC65" s="28">
        <v>1006.6</v>
      </c>
      <c r="AD65" s="34">
        <v>50</v>
      </c>
      <c r="AF65" s="5"/>
      <c r="AG65" s="21">
        <v>37684</v>
      </c>
      <c r="AH65" s="28">
        <v>14.9</v>
      </c>
      <c r="AI65" s="28">
        <v>10.199999999999999</v>
      </c>
      <c r="AJ65" s="28">
        <v>12.3</v>
      </c>
      <c r="AK65" s="28">
        <v>0</v>
      </c>
      <c r="AL65" s="29">
        <v>1019</v>
      </c>
      <c r="AM65" s="29">
        <v>1015</v>
      </c>
      <c r="AN65" s="28">
        <v>17.64</v>
      </c>
      <c r="AP65" s="5"/>
      <c r="AQ65" s="21">
        <v>38049</v>
      </c>
      <c r="AR65" s="28">
        <v>13.3</v>
      </c>
      <c r="AS65" s="28">
        <v>1.9</v>
      </c>
      <c r="AT65" s="28">
        <v>8.1</v>
      </c>
      <c r="AU65" s="28">
        <v>0</v>
      </c>
      <c r="AV65" s="29">
        <v>1026</v>
      </c>
      <c r="AW65" s="29">
        <v>1021</v>
      </c>
      <c r="AX65" s="28">
        <v>33.840000000000003</v>
      </c>
    </row>
    <row r="66" spans="2:50" x14ac:dyDescent="0.25">
      <c r="B66" s="5"/>
      <c r="C66" s="21">
        <v>36589</v>
      </c>
      <c r="D66" s="22">
        <v>15.2</v>
      </c>
      <c r="E66" s="22">
        <v>8.4</v>
      </c>
      <c r="F66" s="22">
        <v>11.8</v>
      </c>
      <c r="G66" s="22">
        <v>0</v>
      </c>
      <c r="H66" s="22">
        <v>1022.6</v>
      </c>
      <c r="I66" s="22">
        <v>1018.6</v>
      </c>
      <c r="J66" s="2">
        <v>12</v>
      </c>
      <c r="L66" s="5"/>
      <c r="M66" s="21">
        <v>36955</v>
      </c>
      <c r="N66" s="28">
        <v>18</v>
      </c>
      <c r="O66" s="28">
        <v>14.2</v>
      </c>
      <c r="P66" s="28">
        <v>16.100000000000001</v>
      </c>
      <c r="Q66" s="28">
        <v>0.1</v>
      </c>
      <c r="R66" s="28">
        <v>1017.2</v>
      </c>
      <c r="S66" s="28">
        <v>1007.9</v>
      </c>
      <c r="T66" s="34">
        <v>9</v>
      </c>
      <c r="V66" s="5"/>
      <c r="W66" s="21">
        <v>37320</v>
      </c>
      <c r="X66" s="28">
        <v>12.6</v>
      </c>
      <c r="Y66" s="28">
        <v>10</v>
      </c>
      <c r="Z66" s="28">
        <v>11.3</v>
      </c>
      <c r="AA66" s="28">
        <v>0.7</v>
      </c>
      <c r="AB66" s="28">
        <v>1009.2</v>
      </c>
      <c r="AC66" s="28">
        <v>1003.9</v>
      </c>
      <c r="AD66" s="34">
        <v>54</v>
      </c>
      <c r="AF66" s="5"/>
      <c r="AG66" s="21">
        <v>37685</v>
      </c>
      <c r="AH66" s="28">
        <v>15.1</v>
      </c>
      <c r="AI66" s="28">
        <v>9.8000000000000007</v>
      </c>
      <c r="AJ66" s="28">
        <v>12.2</v>
      </c>
      <c r="AK66" s="28">
        <v>0</v>
      </c>
      <c r="AL66" s="29">
        <v>1018</v>
      </c>
      <c r="AM66" s="29">
        <v>1013</v>
      </c>
      <c r="AN66" s="28">
        <v>25.2</v>
      </c>
      <c r="AP66" s="5"/>
      <c r="AQ66" s="21">
        <v>38050</v>
      </c>
      <c r="AR66" s="28">
        <v>18.100000000000001</v>
      </c>
      <c r="AS66" s="28">
        <v>6.1</v>
      </c>
      <c r="AT66" s="28">
        <v>11.7</v>
      </c>
      <c r="AU66" s="28">
        <v>0</v>
      </c>
      <c r="AV66" s="29">
        <v>1022</v>
      </c>
      <c r="AW66" s="29">
        <v>1016</v>
      </c>
      <c r="AX66" s="28">
        <v>40.32</v>
      </c>
    </row>
    <row r="67" spans="2:50" x14ac:dyDescent="0.25">
      <c r="B67" s="5"/>
      <c r="C67" s="21">
        <v>36590</v>
      </c>
      <c r="D67" s="22">
        <v>14</v>
      </c>
      <c r="E67" s="22">
        <v>10</v>
      </c>
      <c r="F67" s="22">
        <v>12</v>
      </c>
      <c r="G67" s="22">
        <v>0</v>
      </c>
      <c r="H67" s="22">
        <v>1027.2</v>
      </c>
      <c r="I67" s="22">
        <v>1022.6</v>
      </c>
      <c r="J67" s="2">
        <v>30</v>
      </c>
      <c r="L67" s="5"/>
      <c r="M67" s="21">
        <v>36956</v>
      </c>
      <c r="N67" s="28">
        <v>20.100000000000001</v>
      </c>
      <c r="O67" s="28">
        <v>12.8</v>
      </c>
      <c r="P67" s="28">
        <v>16.450000000000003</v>
      </c>
      <c r="Q67" s="28">
        <v>0</v>
      </c>
      <c r="R67" s="28">
        <v>1017.2</v>
      </c>
      <c r="S67" s="28">
        <v>1013.8</v>
      </c>
      <c r="T67" s="34">
        <v>12</v>
      </c>
      <c r="V67" s="5"/>
      <c r="W67" s="21">
        <v>37321</v>
      </c>
      <c r="X67" s="28">
        <v>12.2</v>
      </c>
      <c r="Y67" s="28">
        <v>9.1999999999999993</v>
      </c>
      <c r="Z67" s="28">
        <v>10.7</v>
      </c>
      <c r="AA67" s="28">
        <v>0</v>
      </c>
      <c r="AB67" s="28">
        <v>1021.2</v>
      </c>
      <c r="AC67" s="28">
        <v>1009.2</v>
      </c>
      <c r="AD67" s="34">
        <v>8</v>
      </c>
      <c r="AF67" s="5"/>
      <c r="AG67" s="21">
        <v>37686</v>
      </c>
      <c r="AH67" s="28">
        <v>14.7</v>
      </c>
      <c r="AI67" s="28">
        <v>11.2</v>
      </c>
      <c r="AJ67" s="28">
        <v>12.8</v>
      </c>
      <c r="AK67" s="28">
        <v>0</v>
      </c>
      <c r="AL67" s="29">
        <v>1018</v>
      </c>
      <c r="AM67" s="29">
        <v>1010</v>
      </c>
      <c r="AN67" s="28">
        <v>27.720000000000002</v>
      </c>
      <c r="AP67" s="5"/>
      <c r="AQ67" s="21">
        <v>38051</v>
      </c>
      <c r="AR67" s="28">
        <v>16.5</v>
      </c>
      <c r="AS67" s="28">
        <v>10.199999999999999</v>
      </c>
      <c r="AT67" s="28">
        <v>13.5</v>
      </c>
      <c r="AU67" s="28">
        <v>0</v>
      </c>
      <c r="AV67" s="29">
        <v>1017</v>
      </c>
      <c r="AW67" s="29">
        <v>1011</v>
      </c>
      <c r="AX67" s="28">
        <v>37.080000000000005</v>
      </c>
    </row>
    <row r="68" spans="2:50" x14ac:dyDescent="0.25">
      <c r="B68" s="5"/>
      <c r="C68" s="21">
        <v>36591</v>
      </c>
      <c r="D68" s="22">
        <v>14.4</v>
      </c>
      <c r="E68" s="22">
        <v>10</v>
      </c>
      <c r="F68" s="22">
        <v>12.2</v>
      </c>
      <c r="G68" s="22">
        <v>0</v>
      </c>
      <c r="H68" s="22">
        <v>1027.9000000000001</v>
      </c>
      <c r="I68" s="22">
        <v>1026.5999999999999</v>
      </c>
      <c r="J68" s="2">
        <v>22</v>
      </c>
      <c r="L68" s="5"/>
      <c r="M68" s="21">
        <v>36957</v>
      </c>
      <c r="N68" s="28">
        <v>18.2</v>
      </c>
      <c r="O68" s="28">
        <v>13.4</v>
      </c>
      <c r="P68" s="28">
        <v>15.8</v>
      </c>
      <c r="Q68" s="28">
        <v>6.6000000000000005</v>
      </c>
      <c r="R68" s="28">
        <v>1013.8</v>
      </c>
      <c r="S68" s="28">
        <v>1011.9</v>
      </c>
      <c r="T68" s="34">
        <v>22</v>
      </c>
      <c r="V68" s="5"/>
      <c r="W68" s="21">
        <v>37322</v>
      </c>
      <c r="X68" s="28">
        <v>14.8</v>
      </c>
      <c r="Y68" s="28">
        <v>10.6</v>
      </c>
      <c r="Z68" s="28">
        <v>12.7</v>
      </c>
      <c r="AA68" s="28">
        <v>0</v>
      </c>
      <c r="AB68" s="28">
        <v>1023.9</v>
      </c>
      <c r="AC68" s="28">
        <v>1021.2</v>
      </c>
      <c r="AD68" s="34">
        <v>6</v>
      </c>
      <c r="AF68" s="5"/>
      <c r="AG68" s="21">
        <v>37687</v>
      </c>
      <c r="AH68" s="28">
        <v>18.7</v>
      </c>
      <c r="AI68" s="28">
        <v>7.9</v>
      </c>
      <c r="AJ68" s="28">
        <v>12.3</v>
      </c>
      <c r="AK68" s="28">
        <v>0</v>
      </c>
      <c r="AL68" s="29">
        <v>1020</v>
      </c>
      <c r="AM68" s="29">
        <v>1014</v>
      </c>
      <c r="AN68" s="28">
        <v>39.6</v>
      </c>
      <c r="AP68" s="5"/>
      <c r="AQ68" s="21">
        <v>38052</v>
      </c>
      <c r="AR68" s="28">
        <v>15.2</v>
      </c>
      <c r="AS68" s="28">
        <v>10.6</v>
      </c>
      <c r="AT68" s="28">
        <v>12.8</v>
      </c>
      <c r="AU68" s="28">
        <v>2.6</v>
      </c>
      <c r="AV68" s="29">
        <v>1018</v>
      </c>
      <c r="AW68" s="29">
        <v>1009</v>
      </c>
      <c r="AX68" s="28">
        <v>30.96</v>
      </c>
    </row>
    <row r="69" spans="2:50" x14ac:dyDescent="0.25">
      <c r="B69" s="5"/>
      <c r="C69" s="21">
        <v>36592</v>
      </c>
      <c r="D69" s="22">
        <v>13.8</v>
      </c>
      <c r="E69" s="22">
        <v>11.4</v>
      </c>
      <c r="F69" s="22">
        <v>12.600000000000001</v>
      </c>
      <c r="G69" s="22">
        <v>0</v>
      </c>
      <c r="H69" s="22">
        <v>1027.9000000000001</v>
      </c>
      <c r="I69" s="22">
        <v>1027</v>
      </c>
      <c r="J69" s="2">
        <v>12</v>
      </c>
      <c r="L69" s="5"/>
      <c r="M69" s="21">
        <v>36958</v>
      </c>
      <c r="N69" s="28">
        <v>19.600000000000001</v>
      </c>
      <c r="O69" s="28">
        <v>13.2</v>
      </c>
      <c r="P69" s="28">
        <v>16.399999999999999</v>
      </c>
      <c r="Q69" s="28">
        <v>0.1</v>
      </c>
      <c r="R69" s="28">
        <v>1011.9</v>
      </c>
      <c r="S69" s="28">
        <v>1007.9</v>
      </c>
      <c r="T69" s="34">
        <v>42</v>
      </c>
      <c r="V69" s="5"/>
      <c r="W69" s="21">
        <v>37323</v>
      </c>
      <c r="X69" s="28">
        <v>17.8</v>
      </c>
      <c r="Y69" s="28">
        <v>9.8000000000000007</v>
      </c>
      <c r="Z69" s="28">
        <v>13.8</v>
      </c>
      <c r="AA69" s="28">
        <v>0</v>
      </c>
      <c r="AB69" s="28">
        <v>1023.4</v>
      </c>
      <c r="AC69" s="28">
        <v>1020.5</v>
      </c>
      <c r="AD69" s="34">
        <v>12</v>
      </c>
      <c r="AF69" s="5"/>
      <c r="AG69" s="21">
        <v>37688</v>
      </c>
      <c r="AH69" s="28">
        <v>14.5</v>
      </c>
      <c r="AI69" s="28">
        <v>9.3000000000000007</v>
      </c>
      <c r="AJ69" s="28">
        <v>11.8</v>
      </c>
      <c r="AK69" s="28">
        <v>0</v>
      </c>
      <c r="AL69" s="29">
        <v>1022</v>
      </c>
      <c r="AM69" s="29">
        <v>1018</v>
      </c>
      <c r="AN69" s="28">
        <v>30.96</v>
      </c>
      <c r="AP69" s="5"/>
      <c r="AQ69" s="21">
        <v>38053</v>
      </c>
      <c r="AR69" s="28">
        <v>12.6</v>
      </c>
      <c r="AS69" s="28">
        <v>6.5</v>
      </c>
      <c r="AT69" s="28">
        <v>10.3</v>
      </c>
      <c r="AU69" s="28">
        <v>0</v>
      </c>
      <c r="AV69" s="29">
        <v>1020</v>
      </c>
      <c r="AW69" s="29">
        <v>1017</v>
      </c>
      <c r="AX69" s="28">
        <v>29.16</v>
      </c>
    </row>
    <row r="70" spans="2:50" x14ac:dyDescent="0.25">
      <c r="B70" s="5"/>
      <c r="C70" s="21">
        <v>36593</v>
      </c>
      <c r="D70" s="22">
        <v>17.399999999999999</v>
      </c>
      <c r="E70" s="22">
        <v>8.6</v>
      </c>
      <c r="F70" s="22">
        <v>13</v>
      </c>
      <c r="G70" s="22">
        <v>0</v>
      </c>
      <c r="H70" s="22">
        <v>1029.2</v>
      </c>
      <c r="I70" s="22">
        <v>1026.8</v>
      </c>
      <c r="J70" s="2">
        <v>18</v>
      </c>
      <c r="L70" s="5"/>
      <c r="M70" s="21">
        <v>36959</v>
      </c>
      <c r="N70" s="28">
        <v>19.2</v>
      </c>
      <c r="O70" s="28">
        <v>11.4</v>
      </c>
      <c r="P70" s="28">
        <v>15.3</v>
      </c>
      <c r="Q70" s="28">
        <v>0</v>
      </c>
      <c r="R70" s="28">
        <v>1014.6</v>
      </c>
      <c r="S70" s="28">
        <v>1011.4</v>
      </c>
      <c r="T70" s="34">
        <v>12</v>
      </c>
      <c r="V70" s="5"/>
      <c r="W70" s="21">
        <v>37324</v>
      </c>
      <c r="X70" s="28">
        <v>18.600000000000001</v>
      </c>
      <c r="Y70" s="28">
        <v>9.4</v>
      </c>
      <c r="Z70" s="28">
        <v>14</v>
      </c>
      <c r="AA70" s="28">
        <v>0</v>
      </c>
      <c r="AB70" s="28">
        <v>1020.5</v>
      </c>
      <c r="AC70" s="28">
        <v>1018.6</v>
      </c>
      <c r="AD70" s="34">
        <v>18</v>
      </c>
      <c r="AF70" s="5"/>
      <c r="AG70" s="21">
        <v>37689</v>
      </c>
      <c r="AH70" s="28">
        <v>14.7</v>
      </c>
      <c r="AI70" s="28">
        <v>7.5</v>
      </c>
      <c r="AJ70" s="28">
        <v>11.1</v>
      </c>
      <c r="AK70" s="28">
        <v>0</v>
      </c>
      <c r="AL70" s="29">
        <v>1023</v>
      </c>
      <c r="AM70" s="29">
        <v>1019</v>
      </c>
      <c r="AN70" s="28">
        <v>32.04</v>
      </c>
      <c r="AP70" s="5"/>
      <c r="AQ70" s="21">
        <v>38054</v>
      </c>
      <c r="AR70" s="28">
        <v>12.5</v>
      </c>
      <c r="AS70" s="28">
        <v>7.9</v>
      </c>
      <c r="AT70" s="28">
        <v>10.3</v>
      </c>
      <c r="AU70" s="28">
        <v>0.6</v>
      </c>
      <c r="AV70" s="29">
        <v>1020</v>
      </c>
      <c r="AW70" s="29">
        <v>1016</v>
      </c>
      <c r="AX70" s="28">
        <v>26.28</v>
      </c>
    </row>
    <row r="71" spans="2:50" x14ac:dyDescent="0.25">
      <c r="B71" s="5"/>
      <c r="C71" s="21">
        <v>36594</v>
      </c>
      <c r="D71" s="22">
        <v>20.6</v>
      </c>
      <c r="E71" s="22">
        <v>10</v>
      </c>
      <c r="F71" s="22">
        <v>15.3</v>
      </c>
      <c r="G71" s="22">
        <v>0</v>
      </c>
      <c r="H71" s="22">
        <v>1027.2</v>
      </c>
      <c r="I71" s="22">
        <v>1023.5</v>
      </c>
      <c r="J71" s="2">
        <v>20</v>
      </c>
      <c r="L71" s="5"/>
      <c r="M71" s="21">
        <v>36960</v>
      </c>
      <c r="N71" s="28">
        <v>20</v>
      </c>
      <c r="O71" s="28">
        <v>13.8</v>
      </c>
      <c r="P71" s="28">
        <v>16.899999999999999</v>
      </c>
      <c r="Q71" s="28">
        <v>0.2</v>
      </c>
      <c r="R71" s="28">
        <v>1018.6</v>
      </c>
      <c r="S71" s="28">
        <v>1014.6</v>
      </c>
      <c r="T71" s="34">
        <v>18</v>
      </c>
      <c r="V71" s="5"/>
      <c r="W71" s="21">
        <v>37325</v>
      </c>
      <c r="X71" s="28">
        <v>16.2</v>
      </c>
      <c r="Y71" s="28">
        <v>10</v>
      </c>
      <c r="Z71" s="28">
        <v>13.1</v>
      </c>
      <c r="AA71" s="28">
        <v>0</v>
      </c>
      <c r="AB71" s="28">
        <v>1023.1</v>
      </c>
      <c r="AC71" s="28">
        <v>1020</v>
      </c>
      <c r="AD71" s="34">
        <v>14</v>
      </c>
      <c r="AF71" s="5"/>
      <c r="AG71" s="21">
        <v>37690</v>
      </c>
      <c r="AH71" s="28">
        <v>13.4</v>
      </c>
      <c r="AI71" s="28">
        <v>8.6999999999999993</v>
      </c>
      <c r="AJ71" s="28">
        <v>11.3</v>
      </c>
      <c r="AK71" s="28">
        <v>0</v>
      </c>
      <c r="AL71" s="29">
        <v>1024</v>
      </c>
      <c r="AM71" s="29">
        <v>1022</v>
      </c>
      <c r="AN71" s="28">
        <v>20.52</v>
      </c>
      <c r="AP71" s="5"/>
      <c r="AQ71" s="21">
        <v>38055</v>
      </c>
      <c r="AR71" s="28">
        <v>12.4</v>
      </c>
      <c r="AS71" s="28">
        <v>4.8</v>
      </c>
      <c r="AT71" s="28">
        <v>9.1999999999999993</v>
      </c>
      <c r="AU71" s="28">
        <v>0</v>
      </c>
      <c r="AV71" s="29">
        <v>1020</v>
      </c>
      <c r="AW71" s="29">
        <v>1016</v>
      </c>
      <c r="AX71" s="28">
        <v>29.52</v>
      </c>
    </row>
    <row r="72" spans="2:50" x14ac:dyDescent="0.25">
      <c r="B72" s="5"/>
      <c r="C72" s="21">
        <v>36595</v>
      </c>
      <c r="D72" s="22">
        <v>20.8</v>
      </c>
      <c r="E72" s="22">
        <v>12.6</v>
      </c>
      <c r="F72" s="22">
        <v>16.7</v>
      </c>
      <c r="G72" s="22">
        <v>0</v>
      </c>
      <c r="H72" s="22">
        <v>1023.5</v>
      </c>
      <c r="I72" s="22">
        <v>1020.6</v>
      </c>
      <c r="J72" s="2">
        <v>8</v>
      </c>
      <c r="L72" s="5"/>
      <c r="M72" s="21">
        <v>36961</v>
      </c>
      <c r="N72" s="28">
        <v>20.6</v>
      </c>
      <c r="O72" s="28">
        <v>13.6</v>
      </c>
      <c r="P72" s="28">
        <v>17.100000000000001</v>
      </c>
      <c r="Q72" s="28">
        <v>0</v>
      </c>
      <c r="R72" s="28">
        <v>1020.6</v>
      </c>
      <c r="S72" s="28">
        <v>1015.9</v>
      </c>
      <c r="T72" s="34">
        <v>21</v>
      </c>
      <c r="V72" s="5"/>
      <c r="W72" s="21">
        <v>37326</v>
      </c>
      <c r="X72" s="28">
        <v>15.6</v>
      </c>
      <c r="Y72" s="28">
        <v>9.6</v>
      </c>
      <c r="Z72" s="28">
        <v>12.6</v>
      </c>
      <c r="AA72" s="28">
        <v>0</v>
      </c>
      <c r="AB72" s="28">
        <v>1023.9</v>
      </c>
      <c r="AC72" s="28">
        <v>1020.6</v>
      </c>
      <c r="AD72" s="34">
        <v>8</v>
      </c>
      <c r="AF72" s="5"/>
      <c r="AG72" s="21">
        <v>37691</v>
      </c>
      <c r="AH72" s="28">
        <v>13.7</v>
      </c>
      <c r="AI72" s="28">
        <v>8.3000000000000007</v>
      </c>
      <c r="AJ72" s="28">
        <v>11.4</v>
      </c>
      <c r="AK72" s="28">
        <v>0</v>
      </c>
      <c r="AL72" s="29">
        <v>1024</v>
      </c>
      <c r="AM72" s="29">
        <v>1021</v>
      </c>
      <c r="AN72" s="28">
        <v>36</v>
      </c>
      <c r="AP72" s="5"/>
      <c r="AQ72" s="21">
        <v>38056</v>
      </c>
      <c r="AR72" s="28">
        <v>10.9</v>
      </c>
      <c r="AS72" s="28">
        <v>7.1</v>
      </c>
      <c r="AT72" s="28">
        <v>9.3000000000000007</v>
      </c>
      <c r="AU72" s="28">
        <v>0</v>
      </c>
      <c r="AV72" s="29">
        <v>1017</v>
      </c>
      <c r="AW72" s="29">
        <v>1011</v>
      </c>
      <c r="AX72" s="28">
        <v>27.36</v>
      </c>
    </row>
    <row r="73" spans="2:50" x14ac:dyDescent="0.25">
      <c r="B73" s="5"/>
      <c r="C73" s="21">
        <v>36596</v>
      </c>
      <c r="D73" s="22">
        <v>18</v>
      </c>
      <c r="E73" s="22">
        <v>11.4</v>
      </c>
      <c r="F73" s="22">
        <v>14.7</v>
      </c>
      <c r="G73" s="22">
        <v>0</v>
      </c>
      <c r="H73" s="22">
        <v>1020.6</v>
      </c>
      <c r="I73" s="22">
        <v>1017.9</v>
      </c>
      <c r="J73" s="2">
        <v>14</v>
      </c>
      <c r="L73" s="5"/>
      <c r="M73" s="21">
        <v>36962</v>
      </c>
      <c r="N73" s="28">
        <v>16.399999999999999</v>
      </c>
      <c r="O73" s="28">
        <v>11.6</v>
      </c>
      <c r="P73" s="28">
        <v>14</v>
      </c>
      <c r="Q73" s="28">
        <v>2.4</v>
      </c>
      <c r="R73" s="28">
        <v>1015.9</v>
      </c>
      <c r="S73" s="28">
        <v>1010.6</v>
      </c>
      <c r="T73" s="34">
        <v>33</v>
      </c>
      <c r="V73" s="5"/>
      <c r="W73" s="21">
        <v>37327</v>
      </c>
      <c r="X73" s="28">
        <v>15.6</v>
      </c>
      <c r="Y73" s="28">
        <v>10.6</v>
      </c>
      <c r="Z73" s="28">
        <v>13.1</v>
      </c>
      <c r="AA73" s="28">
        <v>0</v>
      </c>
      <c r="AB73" s="28">
        <v>1020.6</v>
      </c>
      <c r="AC73" s="28">
        <v>1017.9</v>
      </c>
      <c r="AD73" s="34">
        <v>10</v>
      </c>
      <c r="AF73" s="5"/>
      <c r="AG73" s="21">
        <v>37692</v>
      </c>
      <c r="AH73" s="28">
        <v>14</v>
      </c>
      <c r="AI73" s="28">
        <v>8.4</v>
      </c>
      <c r="AJ73" s="28">
        <v>11.5</v>
      </c>
      <c r="AK73" s="28">
        <v>0</v>
      </c>
      <c r="AL73" s="29">
        <v>1022</v>
      </c>
      <c r="AM73" s="29">
        <v>1017</v>
      </c>
      <c r="AN73" s="28">
        <v>29.880000000000003</v>
      </c>
      <c r="AP73" s="5"/>
      <c r="AQ73" s="21">
        <v>38057</v>
      </c>
      <c r="AR73" s="28">
        <v>12.7</v>
      </c>
      <c r="AS73" s="28">
        <v>7.8</v>
      </c>
      <c r="AT73" s="28">
        <v>10</v>
      </c>
      <c r="AU73" s="28">
        <v>0</v>
      </c>
      <c r="AV73" s="29">
        <v>1015</v>
      </c>
      <c r="AW73" s="29">
        <v>1011</v>
      </c>
      <c r="AX73" s="28">
        <v>41.76</v>
      </c>
    </row>
    <row r="74" spans="2:50" x14ac:dyDescent="0.25">
      <c r="B74" s="5"/>
      <c r="C74" s="21">
        <v>36597</v>
      </c>
      <c r="D74" s="22">
        <v>19.600000000000001</v>
      </c>
      <c r="E74" s="22">
        <v>11.2</v>
      </c>
      <c r="F74" s="22">
        <v>15.4</v>
      </c>
      <c r="G74" s="22">
        <v>0</v>
      </c>
      <c r="H74" s="22">
        <v>1018.8</v>
      </c>
      <c r="I74" s="22">
        <v>1017.2</v>
      </c>
      <c r="J74" s="2">
        <v>7</v>
      </c>
      <c r="L74" s="5"/>
      <c r="M74" s="21">
        <v>36963</v>
      </c>
      <c r="N74" s="28">
        <v>19.2</v>
      </c>
      <c r="O74" s="28">
        <v>8</v>
      </c>
      <c r="P74" s="28">
        <v>13.6</v>
      </c>
      <c r="Q74" s="28">
        <v>0</v>
      </c>
      <c r="R74" s="28">
        <v>1019</v>
      </c>
      <c r="S74" s="28">
        <v>1014.6</v>
      </c>
      <c r="T74" s="34">
        <v>24</v>
      </c>
      <c r="V74" s="5"/>
      <c r="W74" s="21">
        <v>37328</v>
      </c>
      <c r="X74" s="28">
        <v>15.4</v>
      </c>
      <c r="Y74" s="28">
        <v>11.4</v>
      </c>
      <c r="Z74" s="28">
        <v>13.4</v>
      </c>
      <c r="AA74" s="28">
        <v>0.5</v>
      </c>
      <c r="AB74" s="28">
        <v>1017.9</v>
      </c>
      <c r="AC74" s="28">
        <v>1010.6</v>
      </c>
      <c r="AD74" s="34">
        <v>40</v>
      </c>
      <c r="AF74" s="5"/>
      <c r="AG74" s="21">
        <v>37693</v>
      </c>
      <c r="AH74" s="28">
        <v>14.3</v>
      </c>
      <c r="AI74" s="28">
        <v>10</v>
      </c>
      <c r="AJ74" s="28">
        <v>12</v>
      </c>
      <c r="AK74" s="28">
        <v>0</v>
      </c>
      <c r="AL74" s="29">
        <v>1018</v>
      </c>
      <c r="AM74" s="29">
        <v>1014</v>
      </c>
      <c r="AN74" s="28">
        <v>25.92</v>
      </c>
      <c r="AP74" s="5"/>
      <c r="AQ74" s="21">
        <v>38058</v>
      </c>
      <c r="AR74" s="28">
        <v>14.4</v>
      </c>
      <c r="AS74" s="28">
        <v>10.4</v>
      </c>
      <c r="AT74" s="28">
        <v>12.4</v>
      </c>
      <c r="AU74" s="28">
        <v>0</v>
      </c>
      <c r="AV74" s="29">
        <v>1012</v>
      </c>
      <c r="AW74" s="29">
        <v>1008</v>
      </c>
      <c r="AX74" s="28">
        <v>25.2</v>
      </c>
    </row>
    <row r="75" spans="2:50" x14ac:dyDescent="0.25">
      <c r="B75" s="5"/>
      <c r="C75" s="21">
        <v>36598</v>
      </c>
      <c r="D75" s="22">
        <v>14.6</v>
      </c>
      <c r="E75" s="22">
        <v>11.4</v>
      </c>
      <c r="F75" s="22">
        <v>13</v>
      </c>
      <c r="G75" s="22">
        <v>0</v>
      </c>
      <c r="H75" s="22">
        <v>1022</v>
      </c>
      <c r="I75" s="22">
        <v>1018.8</v>
      </c>
      <c r="J75" s="2">
        <v>36</v>
      </c>
      <c r="L75" s="5"/>
      <c r="M75" s="21">
        <v>36964</v>
      </c>
      <c r="N75" s="28">
        <v>17</v>
      </c>
      <c r="O75" s="28">
        <v>9.4</v>
      </c>
      <c r="P75" s="28">
        <v>13.2</v>
      </c>
      <c r="Q75" s="28">
        <v>0</v>
      </c>
      <c r="R75" s="28">
        <v>1020.4</v>
      </c>
      <c r="S75" s="28">
        <v>1018.6</v>
      </c>
      <c r="T75" s="34">
        <v>8</v>
      </c>
      <c r="V75" s="5"/>
      <c r="W75" s="21">
        <v>37329</v>
      </c>
      <c r="X75" s="28">
        <v>17.2</v>
      </c>
      <c r="Y75" s="28">
        <v>9.8000000000000007</v>
      </c>
      <c r="Z75" s="28">
        <v>13.5</v>
      </c>
      <c r="AA75" s="28">
        <v>0</v>
      </c>
      <c r="AB75" s="28">
        <v>1012.2</v>
      </c>
      <c r="AC75" s="28">
        <v>1010.6</v>
      </c>
      <c r="AD75" s="34">
        <v>27</v>
      </c>
      <c r="AF75" s="5"/>
      <c r="AG75" s="21">
        <v>37694</v>
      </c>
      <c r="AH75" s="28">
        <v>13.6</v>
      </c>
      <c r="AI75" s="28">
        <v>8.9</v>
      </c>
      <c r="AJ75" s="28">
        <v>11.8</v>
      </c>
      <c r="AK75" s="28">
        <v>0</v>
      </c>
      <c r="AL75" s="29">
        <v>1017</v>
      </c>
      <c r="AM75" s="29">
        <v>1013</v>
      </c>
      <c r="AN75" s="28">
        <v>30.96</v>
      </c>
      <c r="AP75" s="5"/>
      <c r="AQ75" s="21">
        <v>38059</v>
      </c>
      <c r="AR75" s="28">
        <v>13.7</v>
      </c>
      <c r="AS75" s="28">
        <v>11.3</v>
      </c>
      <c r="AT75" s="28">
        <v>12.8</v>
      </c>
      <c r="AU75" s="28">
        <v>0</v>
      </c>
      <c r="AV75" s="29">
        <v>1019</v>
      </c>
      <c r="AW75" s="29">
        <v>1008</v>
      </c>
      <c r="AX75" s="28">
        <v>30.6</v>
      </c>
    </row>
    <row r="76" spans="2:50" x14ac:dyDescent="0.25">
      <c r="B76" s="5"/>
      <c r="C76" s="21">
        <v>36599</v>
      </c>
      <c r="D76" s="22">
        <v>17.8</v>
      </c>
      <c r="E76" s="22">
        <v>9.6</v>
      </c>
      <c r="F76" s="22">
        <v>13.7</v>
      </c>
      <c r="G76" s="22">
        <v>0</v>
      </c>
      <c r="H76" s="22">
        <v>1023</v>
      </c>
      <c r="I76" s="22">
        <v>1019.9</v>
      </c>
      <c r="J76" s="2">
        <v>24</v>
      </c>
      <c r="L76" s="5"/>
      <c r="M76" s="21">
        <v>36965</v>
      </c>
      <c r="N76" s="28">
        <v>15.6</v>
      </c>
      <c r="O76" s="28">
        <v>10</v>
      </c>
      <c r="P76" s="28">
        <v>12.8</v>
      </c>
      <c r="Q76" s="28">
        <v>0</v>
      </c>
      <c r="R76" s="28">
        <v>1019.9</v>
      </c>
      <c r="S76" s="28">
        <v>1013.2</v>
      </c>
      <c r="T76" s="34">
        <v>21</v>
      </c>
      <c r="V76" s="5"/>
      <c r="W76" s="21">
        <v>37330</v>
      </c>
      <c r="X76" s="28">
        <v>20</v>
      </c>
      <c r="Y76" s="28">
        <v>10.4</v>
      </c>
      <c r="Z76" s="28">
        <v>15.2</v>
      </c>
      <c r="AA76" s="28">
        <v>0</v>
      </c>
      <c r="AB76" s="28">
        <v>1017.2</v>
      </c>
      <c r="AC76" s="28">
        <v>1012.2</v>
      </c>
      <c r="AD76" s="34">
        <v>22</v>
      </c>
      <c r="AF76" s="5"/>
      <c r="AG76" s="21">
        <v>37695</v>
      </c>
      <c r="AH76" s="28">
        <v>13.3</v>
      </c>
      <c r="AI76" s="28">
        <v>9.6</v>
      </c>
      <c r="AJ76" s="28">
        <v>11.5</v>
      </c>
      <c r="AK76" s="28">
        <v>0.2</v>
      </c>
      <c r="AL76" s="29">
        <v>1027</v>
      </c>
      <c r="AM76" s="29">
        <v>1017</v>
      </c>
      <c r="AN76" s="28">
        <v>65.160000000000011</v>
      </c>
      <c r="AP76" s="5"/>
      <c r="AQ76" s="21">
        <v>38060</v>
      </c>
      <c r="AR76" s="28">
        <v>15.1</v>
      </c>
      <c r="AS76" s="28">
        <v>10.199999999999999</v>
      </c>
      <c r="AT76" s="28">
        <v>12.2</v>
      </c>
      <c r="AU76" s="28">
        <v>0.2</v>
      </c>
      <c r="AV76" s="29">
        <v>1026</v>
      </c>
      <c r="AW76" s="29">
        <v>1019</v>
      </c>
      <c r="AX76" s="28">
        <v>21.240000000000002</v>
      </c>
    </row>
    <row r="77" spans="2:50" x14ac:dyDescent="0.25">
      <c r="B77" s="5"/>
      <c r="C77" s="21">
        <v>36600</v>
      </c>
      <c r="D77" s="22">
        <v>17</v>
      </c>
      <c r="E77" s="22">
        <v>12.8</v>
      </c>
      <c r="F77" s="22">
        <v>14.9</v>
      </c>
      <c r="G77" s="22">
        <v>0</v>
      </c>
      <c r="H77" s="22">
        <v>1021.2</v>
      </c>
      <c r="I77" s="22">
        <v>1017.2</v>
      </c>
      <c r="J77" s="2">
        <v>21</v>
      </c>
      <c r="L77" s="5"/>
      <c r="M77" s="21">
        <v>36966</v>
      </c>
      <c r="N77" s="28">
        <v>15</v>
      </c>
      <c r="O77" s="28">
        <v>10.4</v>
      </c>
      <c r="P77" s="28">
        <v>12.7</v>
      </c>
      <c r="Q77" s="28">
        <v>0.2</v>
      </c>
      <c r="R77" s="28">
        <v>1013.2</v>
      </c>
      <c r="S77" s="28">
        <v>1007.9</v>
      </c>
      <c r="T77" s="34">
        <v>22</v>
      </c>
      <c r="V77" s="5"/>
      <c r="W77" s="21">
        <v>37331</v>
      </c>
      <c r="X77" s="28">
        <v>15.6</v>
      </c>
      <c r="Y77" s="28">
        <v>10.6</v>
      </c>
      <c r="Z77" s="28">
        <v>13.1</v>
      </c>
      <c r="AA77" s="28">
        <v>0.6</v>
      </c>
      <c r="AB77" s="28">
        <v>1017.2</v>
      </c>
      <c r="AC77" s="28">
        <v>1015.9</v>
      </c>
      <c r="AD77" s="34">
        <v>18</v>
      </c>
      <c r="AF77" s="5"/>
      <c r="AG77" s="21">
        <v>37696</v>
      </c>
      <c r="AH77" s="28">
        <v>12.6</v>
      </c>
      <c r="AI77" s="28">
        <v>7.7</v>
      </c>
      <c r="AJ77" s="28">
        <v>10.3</v>
      </c>
      <c r="AK77" s="28">
        <v>0</v>
      </c>
      <c r="AL77" s="29">
        <v>1029</v>
      </c>
      <c r="AM77" s="29">
        <v>1027</v>
      </c>
      <c r="AN77" s="28">
        <v>27.36</v>
      </c>
      <c r="AP77" s="5"/>
      <c r="AQ77" s="21">
        <v>38061</v>
      </c>
      <c r="AR77" s="28">
        <v>14.8</v>
      </c>
      <c r="AS77" s="28">
        <v>10.4</v>
      </c>
      <c r="AT77" s="28">
        <v>12.6</v>
      </c>
      <c r="AU77" s="28">
        <v>0</v>
      </c>
      <c r="AV77" s="29">
        <v>1028</v>
      </c>
      <c r="AW77" s="29">
        <v>1025</v>
      </c>
      <c r="AX77" s="28">
        <v>46.440000000000005</v>
      </c>
    </row>
    <row r="78" spans="2:50" x14ac:dyDescent="0.25">
      <c r="B78" s="5"/>
      <c r="C78" s="21">
        <v>36601</v>
      </c>
      <c r="D78" s="22">
        <v>16.8</v>
      </c>
      <c r="E78" s="22">
        <v>11.4</v>
      </c>
      <c r="F78" s="22">
        <v>14.100000000000001</v>
      </c>
      <c r="G78" s="22">
        <v>0</v>
      </c>
      <c r="H78" s="22">
        <v>1021.2</v>
      </c>
      <c r="I78" s="22">
        <v>1019.9</v>
      </c>
      <c r="J78" s="2">
        <v>26</v>
      </c>
      <c r="L78" s="5"/>
      <c r="M78" s="21">
        <v>36967</v>
      </c>
      <c r="N78" s="28">
        <v>20.2</v>
      </c>
      <c r="O78" s="28">
        <v>12.4</v>
      </c>
      <c r="P78" s="28">
        <v>16.3</v>
      </c>
      <c r="Q78" s="28">
        <v>0</v>
      </c>
      <c r="R78" s="28">
        <v>1011.9</v>
      </c>
      <c r="S78" s="28">
        <v>1006.6</v>
      </c>
      <c r="T78" s="34">
        <v>46</v>
      </c>
      <c r="V78" s="5"/>
      <c r="W78" s="21">
        <v>37332</v>
      </c>
      <c r="X78" s="28">
        <v>14</v>
      </c>
      <c r="Y78" s="28">
        <v>12.2</v>
      </c>
      <c r="Z78" s="28">
        <v>13.1</v>
      </c>
      <c r="AA78" s="28">
        <v>0</v>
      </c>
      <c r="AB78" s="28">
        <v>1018.6</v>
      </c>
      <c r="AC78" s="28">
        <v>1016.2</v>
      </c>
      <c r="AD78" s="34">
        <v>12</v>
      </c>
      <c r="AF78" s="5"/>
      <c r="AG78" s="21">
        <v>37697</v>
      </c>
      <c r="AH78" s="28">
        <v>12.1</v>
      </c>
      <c r="AI78" s="28">
        <v>5.6</v>
      </c>
      <c r="AJ78" s="28">
        <v>9.6</v>
      </c>
      <c r="AK78" s="28">
        <v>0</v>
      </c>
      <c r="AL78" s="29">
        <v>1028</v>
      </c>
      <c r="AM78" s="29">
        <v>1019</v>
      </c>
      <c r="AN78" s="28">
        <v>31.680000000000003</v>
      </c>
      <c r="AP78" s="5"/>
      <c r="AQ78" s="21">
        <v>38062</v>
      </c>
      <c r="AR78" s="28">
        <v>15.4</v>
      </c>
      <c r="AS78" s="28">
        <v>11.6</v>
      </c>
      <c r="AT78" s="28">
        <v>13.1</v>
      </c>
      <c r="AU78" s="28">
        <v>0</v>
      </c>
      <c r="AV78" s="29">
        <v>1028</v>
      </c>
      <c r="AW78" s="29">
        <v>1025</v>
      </c>
      <c r="AX78" s="28">
        <v>36</v>
      </c>
    </row>
    <row r="79" spans="2:50" x14ac:dyDescent="0.25">
      <c r="B79" s="5"/>
      <c r="C79" s="21">
        <v>36602</v>
      </c>
      <c r="D79" s="22">
        <v>18.600000000000001</v>
      </c>
      <c r="E79" s="22">
        <v>10</v>
      </c>
      <c r="F79" s="22">
        <v>14.3</v>
      </c>
      <c r="G79" s="22">
        <v>0</v>
      </c>
      <c r="H79" s="22">
        <v>1020.8</v>
      </c>
      <c r="I79" s="22">
        <v>1017.7</v>
      </c>
      <c r="J79" s="2">
        <v>26</v>
      </c>
      <c r="L79" s="5"/>
      <c r="M79" s="21">
        <v>36968</v>
      </c>
      <c r="N79" s="28">
        <v>21.8</v>
      </c>
      <c r="O79" s="28">
        <v>10.199999999999999</v>
      </c>
      <c r="P79" s="28">
        <v>16</v>
      </c>
      <c r="Q79" s="28">
        <v>0</v>
      </c>
      <c r="R79" s="28">
        <v>1014.6</v>
      </c>
      <c r="S79" s="28">
        <v>1010</v>
      </c>
      <c r="T79" s="34">
        <v>36</v>
      </c>
      <c r="V79" s="5"/>
      <c r="W79" s="21">
        <v>37333</v>
      </c>
      <c r="X79" s="28">
        <v>20.6</v>
      </c>
      <c r="Y79" s="28">
        <v>12.8</v>
      </c>
      <c r="Z79" s="28">
        <v>16.700000000000003</v>
      </c>
      <c r="AA79" s="28">
        <v>0</v>
      </c>
      <c r="AB79" s="28">
        <v>1019.9</v>
      </c>
      <c r="AC79" s="28">
        <v>1017.6</v>
      </c>
      <c r="AD79" s="34">
        <v>36</v>
      </c>
      <c r="AF79" s="5"/>
      <c r="AG79" s="21">
        <v>37698</v>
      </c>
      <c r="AH79" s="28">
        <v>16.399999999999999</v>
      </c>
      <c r="AI79" s="28">
        <v>8.4</v>
      </c>
      <c r="AJ79" s="28">
        <v>11.5</v>
      </c>
      <c r="AK79" s="28">
        <v>0</v>
      </c>
      <c r="AL79" s="29">
        <v>1020</v>
      </c>
      <c r="AM79" s="29">
        <v>1016</v>
      </c>
      <c r="AN79" s="28">
        <v>33.840000000000003</v>
      </c>
      <c r="AP79" s="5"/>
      <c r="AQ79" s="21">
        <v>38063</v>
      </c>
      <c r="AR79" s="28">
        <v>12.6</v>
      </c>
      <c r="AS79" s="28">
        <v>10.7</v>
      </c>
      <c r="AT79" s="28">
        <v>11.6</v>
      </c>
      <c r="AU79" s="28">
        <v>0</v>
      </c>
      <c r="AV79" s="29">
        <v>1027</v>
      </c>
      <c r="AW79" s="29">
        <v>1025</v>
      </c>
      <c r="AX79" s="28">
        <v>26.64</v>
      </c>
    </row>
    <row r="80" spans="2:50" x14ac:dyDescent="0.25">
      <c r="B80" s="5"/>
      <c r="C80" s="21">
        <v>36603</v>
      </c>
      <c r="D80" s="22">
        <v>18</v>
      </c>
      <c r="E80" s="22">
        <v>9</v>
      </c>
      <c r="F80" s="22">
        <v>13.5</v>
      </c>
      <c r="G80" s="22">
        <v>0</v>
      </c>
      <c r="H80" s="22">
        <v>1017.7</v>
      </c>
      <c r="I80" s="22">
        <v>1015.9</v>
      </c>
      <c r="J80" s="2">
        <v>22</v>
      </c>
      <c r="L80" s="5"/>
      <c r="M80" s="21">
        <v>36969</v>
      </c>
      <c r="N80" s="28">
        <v>20</v>
      </c>
      <c r="O80" s="28">
        <v>12.6</v>
      </c>
      <c r="P80" s="28">
        <v>16.3</v>
      </c>
      <c r="Q80" s="28">
        <v>0</v>
      </c>
      <c r="R80" s="28">
        <v>1017.6</v>
      </c>
      <c r="S80" s="28">
        <v>1014.6</v>
      </c>
      <c r="T80" s="34">
        <v>36</v>
      </c>
      <c r="V80" s="5"/>
      <c r="W80" s="21">
        <v>37334</v>
      </c>
      <c r="X80" s="28">
        <v>23.6</v>
      </c>
      <c r="Y80" s="28">
        <v>15</v>
      </c>
      <c r="Z80" s="28">
        <v>19.3</v>
      </c>
      <c r="AA80" s="28">
        <v>0</v>
      </c>
      <c r="AB80" s="28">
        <v>1025.2</v>
      </c>
      <c r="AC80" s="28">
        <v>1019.9</v>
      </c>
      <c r="AD80" s="34">
        <v>26</v>
      </c>
      <c r="AF80" s="5"/>
      <c r="AG80" s="21">
        <v>37699</v>
      </c>
      <c r="AH80" s="28">
        <v>14.5</v>
      </c>
      <c r="AI80" s="28">
        <v>6.6</v>
      </c>
      <c r="AJ80" s="28">
        <v>11.5</v>
      </c>
      <c r="AK80" s="28">
        <v>0</v>
      </c>
      <c r="AL80" s="29">
        <v>1021</v>
      </c>
      <c r="AM80" s="29">
        <v>1018</v>
      </c>
      <c r="AN80" s="28">
        <v>34.92</v>
      </c>
      <c r="AP80" s="5"/>
      <c r="AQ80" s="21">
        <v>38064</v>
      </c>
      <c r="AR80" s="28">
        <v>14.2</v>
      </c>
      <c r="AS80" s="28">
        <v>10.9</v>
      </c>
      <c r="AT80" s="28">
        <v>12.3</v>
      </c>
      <c r="AU80" s="28">
        <v>0</v>
      </c>
      <c r="AV80" s="29">
        <v>1026</v>
      </c>
      <c r="AW80" s="29">
        <v>1023</v>
      </c>
      <c r="AX80" s="28">
        <v>17.28</v>
      </c>
    </row>
    <row r="81" spans="2:50" x14ac:dyDescent="0.25">
      <c r="B81" s="5"/>
      <c r="C81" s="21">
        <v>36604</v>
      </c>
      <c r="D81" s="22">
        <v>15.2</v>
      </c>
      <c r="E81" s="22">
        <v>10</v>
      </c>
      <c r="F81" s="22">
        <v>12.6</v>
      </c>
      <c r="G81" s="22">
        <v>0</v>
      </c>
      <c r="H81" s="22">
        <v>1019</v>
      </c>
      <c r="I81" s="22">
        <v>1017.2</v>
      </c>
      <c r="J81" s="2">
        <v>8</v>
      </c>
      <c r="L81" s="5"/>
      <c r="M81" s="21">
        <v>36970</v>
      </c>
      <c r="N81" s="28">
        <v>23.2</v>
      </c>
      <c r="O81" s="28">
        <v>15.4</v>
      </c>
      <c r="P81" s="28">
        <v>19.3</v>
      </c>
      <c r="Q81" s="28">
        <v>0</v>
      </c>
      <c r="R81" s="28">
        <v>1015.9</v>
      </c>
      <c r="S81" s="28">
        <v>1013.9</v>
      </c>
      <c r="T81" s="34">
        <v>24</v>
      </c>
      <c r="V81" s="5"/>
      <c r="W81" s="21">
        <v>37335</v>
      </c>
      <c r="X81" s="28">
        <v>20.2</v>
      </c>
      <c r="Y81" s="28">
        <v>14.2</v>
      </c>
      <c r="Z81" s="28">
        <v>17.2</v>
      </c>
      <c r="AA81" s="28">
        <v>0</v>
      </c>
      <c r="AB81" s="28">
        <v>1029.2</v>
      </c>
      <c r="AC81" s="28">
        <v>1025.2</v>
      </c>
      <c r="AD81" s="34">
        <v>10</v>
      </c>
      <c r="AF81" s="5"/>
      <c r="AG81" s="21">
        <v>37700</v>
      </c>
      <c r="AH81" s="28">
        <v>18.3</v>
      </c>
      <c r="AI81" s="28">
        <v>10.199999999999999</v>
      </c>
      <c r="AJ81" s="28">
        <v>13.2</v>
      </c>
      <c r="AK81" s="28">
        <v>0</v>
      </c>
      <c r="AL81" s="29">
        <v>1018</v>
      </c>
      <c r="AM81" s="29">
        <v>1017</v>
      </c>
      <c r="AN81" s="28">
        <v>34.200000000000003</v>
      </c>
      <c r="AP81" s="5"/>
      <c r="AQ81" s="21">
        <v>38065</v>
      </c>
      <c r="AR81" s="28">
        <v>17.399999999999999</v>
      </c>
      <c r="AS81" s="28">
        <v>11.5</v>
      </c>
      <c r="AT81" s="28">
        <v>14.3</v>
      </c>
      <c r="AU81" s="28">
        <v>0</v>
      </c>
      <c r="AV81" s="29">
        <v>1026</v>
      </c>
      <c r="AW81" s="29">
        <v>1023</v>
      </c>
      <c r="AX81" s="28">
        <v>35.28</v>
      </c>
    </row>
    <row r="82" spans="2:50" x14ac:dyDescent="0.25">
      <c r="B82" s="5"/>
      <c r="C82" s="21">
        <v>36605</v>
      </c>
      <c r="D82" s="22">
        <v>15.4</v>
      </c>
      <c r="E82" s="22">
        <v>7.6</v>
      </c>
      <c r="F82" s="22">
        <v>11.5</v>
      </c>
      <c r="G82" s="22">
        <v>0</v>
      </c>
      <c r="H82" s="22">
        <v>1018.6</v>
      </c>
      <c r="I82" s="22">
        <v>1016.4</v>
      </c>
      <c r="J82" s="2">
        <v>36</v>
      </c>
      <c r="L82" s="5"/>
      <c r="M82" s="21">
        <v>36971</v>
      </c>
      <c r="N82" s="28">
        <v>25</v>
      </c>
      <c r="O82" s="28">
        <v>17.2</v>
      </c>
      <c r="P82" s="28">
        <v>21.1</v>
      </c>
      <c r="Q82" s="28">
        <v>0</v>
      </c>
      <c r="R82" s="28">
        <v>1013.9</v>
      </c>
      <c r="S82" s="28">
        <v>1009.2</v>
      </c>
      <c r="T82" s="34">
        <v>40</v>
      </c>
      <c r="V82" s="5"/>
      <c r="W82" s="21">
        <v>37336</v>
      </c>
      <c r="X82" s="28">
        <v>21.2</v>
      </c>
      <c r="Y82" s="28">
        <v>13.2</v>
      </c>
      <c r="Z82" s="28">
        <v>17.2</v>
      </c>
      <c r="AA82" s="28">
        <v>0</v>
      </c>
      <c r="AB82" s="28">
        <v>1028.4000000000001</v>
      </c>
      <c r="AC82" s="28">
        <v>1026.5999999999999</v>
      </c>
      <c r="AD82" s="34">
        <v>12</v>
      </c>
      <c r="AF82" s="5"/>
      <c r="AG82" s="21">
        <v>37701</v>
      </c>
      <c r="AH82" s="28">
        <v>19</v>
      </c>
      <c r="AI82" s="28">
        <v>8.3000000000000007</v>
      </c>
      <c r="AJ82" s="28">
        <v>13.4</v>
      </c>
      <c r="AK82" s="28">
        <v>0</v>
      </c>
      <c r="AL82" s="29">
        <v>1017</v>
      </c>
      <c r="AM82" s="29">
        <v>1011</v>
      </c>
      <c r="AN82" s="28">
        <v>38.880000000000003</v>
      </c>
      <c r="AP82" s="5"/>
      <c r="AQ82" s="21">
        <v>38066</v>
      </c>
      <c r="AR82" s="28">
        <v>18.899999999999999</v>
      </c>
      <c r="AS82" s="28">
        <v>12.1</v>
      </c>
      <c r="AT82" s="28">
        <v>14.9</v>
      </c>
      <c r="AU82" s="28">
        <v>0</v>
      </c>
      <c r="AV82" s="29">
        <v>1025</v>
      </c>
      <c r="AW82" s="29">
        <v>1021</v>
      </c>
      <c r="AX82" s="28">
        <v>34.200000000000003</v>
      </c>
    </row>
    <row r="83" spans="2:50" x14ac:dyDescent="0.25">
      <c r="B83" s="5"/>
      <c r="C83" s="21">
        <v>36606</v>
      </c>
      <c r="D83" s="22">
        <v>14</v>
      </c>
      <c r="E83" s="22">
        <v>11.4</v>
      </c>
      <c r="F83" s="22">
        <v>12.7</v>
      </c>
      <c r="G83" s="22">
        <v>0</v>
      </c>
      <c r="H83" s="22">
        <v>1018.6</v>
      </c>
      <c r="I83" s="22">
        <v>1017.2</v>
      </c>
      <c r="J83" s="2">
        <v>21</v>
      </c>
      <c r="L83" s="5"/>
      <c r="M83" s="21">
        <v>36972</v>
      </c>
      <c r="N83" s="28">
        <v>26.8</v>
      </c>
      <c r="O83" s="28">
        <v>15.6</v>
      </c>
      <c r="P83" s="28">
        <v>21.2</v>
      </c>
      <c r="Q83" s="28">
        <v>0</v>
      </c>
      <c r="R83" s="28">
        <v>1014.6</v>
      </c>
      <c r="S83" s="28">
        <v>1010.6</v>
      </c>
      <c r="T83" s="34">
        <v>24</v>
      </c>
      <c r="V83" s="5"/>
      <c r="W83" s="21">
        <v>37337</v>
      </c>
      <c r="X83" s="28">
        <v>23.6</v>
      </c>
      <c r="Y83" s="28">
        <v>13.8</v>
      </c>
      <c r="Z83" s="28">
        <v>18.700000000000003</v>
      </c>
      <c r="AA83" s="28">
        <v>0</v>
      </c>
      <c r="AB83" s="28">
        <v>1027.8</v>
      </c>
      <c r="AC83" s="28">
        <v>1026.5999999999999</v>
      </c>
      <c r="AD83" s="34">
        <v>24</v>
      </c>
      <c r="AF83" s="5"/>
      <c r="AG83" s="21">
        <v>37702</v>
      </c>
      <c r="AH83" s="28">
        <v>14.1</v>
      </c>
      <c r="AI83" s="28">
        <v>8.3000000000000007</v>
      </c>
      <c r="AJ83" s="28">
        <v>11.9</v>
      </c>
      <c r="AK83" s="28">
        <v>0</v>
      </c>
      <c r="AL83" s="29">
        <v>1016</v>
      </c>
      <c r="AM83" s="29">
        <v>1011</v>
      </c>
      <c r="AN83" s="28">
        <v>33.480000000000004</v>
      </c>
      <c r="AP83" s="5"/>
      <c r="AQ83" s="21">
        <v>38067</v>
      </c>
      <c r="AR83" s="28">
        <v>14.3</v>
      </c>
      <c r="AS83" s="28">
        <v>10.9</v>
      </c>
      <c r="AT83" s="28">
        <v>12.9</v>
      </c>
      <c r="AU83" s="28">
        <v>0</v>
      </c>
      <c r="AV83" s="29">
        <v>1021</v>
      </c>
      <c r="AW83" s="29">
        <v>1015</v>
      </c>
      <c r="AX83" s="28">
        <v>19.440000000000001</v>
      </c>
    </row>
    <row r="84" spans="2:50" x14ac:dyDescent="0.25">
      <c r="B84" s="5"/>
      <c r="C84" s="21">
        <v>36607</v>
      </c>
      <c r="D84" s="22">
        <v>14.6</v>
      </c>
      <c r="E84" s="22">
        <v>12.2</v>
      </c>
      <c r="F84" s="22">
        <v>13.399999999999999</v>
      </c>
      <c r="G84" s="22">
        <v>0.1</v>
      </c>
      <c r="H84" s="22">
        <v>1018.4</v>
      </c>
      <c r="I84" s="22">
        <v>1014.6</v>
      </c>
      <c r="J84" s="2">
        <v>36</v>
      </c>
      <c r="L84" s="5"/>
      <c r="M84" s="21">
        <v>36973</v>
      </c>
      <c r="N84" s="28">
        <v>23.6</v>
      </c>
      <c r="O84" s="28">
        <v>13.6</v>
      </c>
      <c r="P84" s="28">
        <v>18.600000000000001</v>
      </c>
      <c r="Q84" s="28">
        <v>0</v>
      </c>
      <c r="R84" s="28">
        <v>1014.6</v>
      </c>
      <c r="S84" s="28">
        <v>1009.2</v>
      </c>
      <c r="T84" s="34">
        <v>12</v>
      </c>
      <c r="V84" s="5"/>
      <c r="W84" s="21">
        <v>37338</v>
      </c>
      <c r="X84" s="28">
        <v>22.4</v>
      </c>
      <c r="Y84" s="28">
        <v>13.6</v>
      </c>
      <c r="Z84" s="28">
        <v>18</v>
      </c>
      <c r="AA84" s="28">
        <v>0</v>
      </c>
      <c r="AB84" s="28">
        <v>1026.5999999999999</v>
      </c>
      <c r="AC84" s="28">
        <v>1025.2</v>
      </c>
      <c r="AD84" s="34">
        <v>8</v>
      </c>
      <c r="AF84" s="5"/>
      <c r="AG84" s="21">
        <v>37703</v>
      </c>
      <c r="AH84" s="28">
        <v>13.9</v>
      </c>
      <c r="AI84" s="28">
        <v>9.5</v>
      </c>
      <c r="AJ84" s="28">
        <v>12.4</v>
      </c>
      <c r="AK84" s="28">
        <v>0</v>
      </c>
      <c r="AL84" s="29">
        <v>1024</v>
      </c>
      <c r="AM84" s="29">
        <v>1016</v>
      </c>
      <c r="AN84" s="28">
        <v>35.28</v>
      </c>
      <c r="AP84" s="5"/>
      <c r="AQ84" s="21">
        <v>38068</v>
      </c>
      <c r="AR84" s="28">
        <v>13.3</v>
      </c>
      <c r="AS84" s="28">
        <v>7.1</v>
      </c>
      <c r="AT84" s="28">
        <v>10.8</v>
      </c>
      <c r="AU84" s="28">
        <v>0.4</v>
      </c>
      <c r="AV84" s="29">
        <v>1016</v>
      </c>
      <c r="AW84" s="29">
        <v>1011</v>
      </c>
      <c r="AX84" s="28">
        <v>41.4</v>
      </c>
    </row>
    <row r="85" spans="2:50" x14ac:dyDescent="0.25">
      <c r="B85" s="5"/>
      <c r="C85" s="21">
        <v>36608</v>
      </c>
      <c r="D85" s="22">
        <v>15</v>
      </c>
      <c r="E85" s="22">
        <v>11.4</v>
      </c>
      <c r="F85" s="22">
        <v>13.2</v>
      </c>
      <c r="G85" s="22">
        <v>0.1</v>
      </c>
      <c r="H85" s="22">
        <v>1014.6</v>
      </c>
      <c r="I85" s="22">
        <v>1010.6</v>
      </c>
      <c r="J85" s="2">
        <v>25</v>
      </c>
      <c r="L85" s="5"/>
      <c r="M85" s="21">
        <v>36974</v>
      </c>
      <c r="N85" s="28">
        <v>26.4</v>
      </c>
      <c r="O85" s="28">
        <v>14</v>
      </c>
      <c r="P85" s="28">
        <v>20.2</v>
      </c>
      <c r="Q85" s="28">
        <v>0</v>
      </c>
      <c r="R85" s="28">
        <v>1009.2</v>
      </c>
      <c r="S85" s="28">
        <v>1003.9</v>
      </c>
      <c r="T85" s="34">
        <v>36</v>
      </c>
      <c r="V85" s="5"/>
      <c r="W85" s="21">
        <v>37339</v>
      </c>
      <c r="X85" s="28">
        <v>16.399999999999999</v>
      </c>
      <c r="Y85" s="28">
        <v>12.6</v>
      </c>
      <c r="Z85" s="28">
        <v>14.5</v>
      </c>
      <c r="AA85" s="28">
        <v>0</v>
      </c>
      <c r="AB85" s="28">
        <v>1027.2</v>
      </c>
      <c r="AC85" s="28">
        <v>1025.8</v>
      </c>
      <c r="AD85" s="34">
        <v>18</v>
      </c>
      <c r="AF85" s="5"/>
      <c r="AG85" s="21">
        <v>37704</v>
      </c>
      <c r="AH85" s="28">
        <v>13.6</v>
      </c>
      <c r="AI85" s="28">
        <v>9.3000000000000007</v>
      </c>
      <c r="AJ85" s="28">
        <v>11.4</v>
      </c>
      <c r="AK85" s="28">
        <v>0</v>
      </c>
      <c r="AL85" s="29">
        <v>1026</v>
      </c>
      <c r="AM85" s="29">
        <v>1022</v>
      </c>
      <c r="AN85" s="28">
        <v>20.52</v>
      </c>
      <c r="AP85" s="5"/>
      <c r="AQ85" s="21">
        <v>38069</v>
      </c>
      <c r="AR85" s="28">
        <v>15.6</v>
      </c>
      <c r="AS85" s="28">
        <v>5.9</v>
      </c>
      <c r="AT85" s="28">
        <v>10.5</v>
      </c>
      <c r="AU85" s="28">
        <v>0</v>
      </c>
      <c r="AV85" s="29">
        <v>1011</v>
      </c>
      <c r="AW85" s="29">
        <v>1006</v>
      </c>
      <c r="AX85" s="28">
        <v>59.04</v>
      </c>
    </row>
    <row r="86" spans="2:50" x14ac:dyDescent="0.25">
      <c r="B86" s="5"/>
      <c r="C86" s="21">
        <v>36609</v>
      </c>
      <c r="D86" s="22">
        <v>16.2</v>
      </c>
      <c r="E86" s="22">
        <v>10.4</v>
      </c>
      <c r="F86" s="22">
        <v>13.3</v>
      </c>
      <c r="G86" s="22">
        <v>0</v>
      </c>
      <c r="H86" s="22">
        <v>1014.9</v>
      </c>
      <c r="I86" s="22">
        <v>1011.9</v>
      </c>
      <c r="J86" s="2">
        <v>18</v>
      </c>
      <c r="L86" s="5"/>
      <c r="M86" s="21">
        <v>36975</v>
      </c>
      <c r="N86" s="28">
        <v>21.6</v>
      </c>
      <c r="O86" s="28">
        <v>14.2</v>
      </c>
      <c r="P86" s="28">
        <v>17.899999999999999</v>
      </c>
      <c r="Q86" s="28">
        <v>0</v>
      </c>
      <c r="R86" s="28">
        <v>1010.6</v>
      </c>
      <c r="S86" s="28">
        <v>1004.6</v>
      </c>
      <c r="T86" s="34">
        <v>38</v>
      </c>
      <c r="V86" s="5"/>
      <c r="W86" s="21">
        <v>37340</v>
      </c>
      <c r="X86" s="28">
        <v>15.6</v>
      </c>
      <c r="Y86" s="28">
        <v>10</v>
      </c>
      <c r="Z86" s="28">
        <v>12.8</v>
      </c>
      <c r="AA86" s="28">
        <v>0</v>
      </c>
      <c r="AB86" s="28">
        <v>1027.2</v>
      </c>
      <c r="AC86" s="28">
        <v>1025.5999999999999</v>
      </c>
      <c r="AD86" s="34">
        <v>8</v>
      </c>
      <c r="AF86" s="5"/>
      <c r="AG86" s="21">
        <v>37705</v>
      </c>
      <c r="AH86" s="28">
        <v>13.9</v>
      </c>
      <c r="AI86" s="28">
        <v>7.5</v>
      </c>
      <c r="AJ86" s="28">
        <v>11.3</v>
      </c>
      <c r="AK86" s="28">
        <v>0</v>
      </c>
      <c r="AL86" s="29">
        <v>1022</v>
      </c>
      <c r="AM86" s="29">
        <v>1016</v>
      </c>
      <c r="AN86" s="28">
        <v>41.4</v>
      </c>
      <c r="AP86" s="5"/>
      <c r="AQ86" s="21">
        <v>38070</v>
      </c>
      <c r="AR86" s="28">
        <v>11.3</v>
      </c>
      <c r="AS86" s="28">
        <v>4.8</v>
      </c>
      <c r="AT86" s="28">
        <v>8.9</v>
      </c>
      <c r="AU86" s="28">
        <v>0</v>
      </c>
      <c r="AV86" s="29">
        <v>1012</v>
      </c>
      <c r="AW86" s="29">
        <v>1006</v>
      </c>
      <c r="AX86" s="28">
        <v>37.080000000000005</v>
      </c>
    </row>
    <row r="87" spans="2:50" x14ac:dyDescent="0.25">
      <c r="B87" s="5"/>
      <c r="C87" s="21">
        <v>36610</v>
      </c>
      <c r="D87" s="22">
        <v>18</v>
      </c>
      <c r="E87" s="22">
        <v>9.8000000000000007</v>
      </c>
      <c r="F87" s="22">
        <v>13.9</v>
      </c>
      <c r="G87" s="22">
        <v>0.1</v>
      </c>
      <c r="H87" s="22">
        <v>1015.1</v>
      </c>
      <c r="I87" s="22">
        <v>1013.2</v>
      </c>
      <c r="J87" s="2">
        <v>22</v>
      </c>
      <c r="L87" s="5"/>
      <c r="M87" s="21">
        <v>36976</v>
      </c>
      <c r="N87" s="28">
        <v>17.600000000000001</v>
      </c>
      <c r="O87" s="28">
        <v>11.4</v>
      </c>
      <c r="P87" s="28">
        <v>14.5</v>
      </c>
      <c r="Q87" s="28">
        <v>0.1</v>
      </c>
      <c r="R87" s="28">
        <v>1010.6</v>
      </c>
      <c r="S87" s="28">
        <v>1006.6</v>
      </c>
      <c r="T87" s="34">
        <v>16</v>
      </c>
      <c r="V87" s="5"/>
      <c r="W87" s="21">
        <v>37341</v>
      </c>
      <c r="X87" s="28">
        <v>17.2</v>
      </c>
      <c r="Y87" s="28">
        <v>9.6</v>
      </c>
      <c r="Z87" s="28">
        <v>13.399999999999999</v>
      </c>
      <c r="AA87" s="28">
        <v>0</v>
      </c>
      <c r="AB87" s="28">
        <v>1027</v>
      </c>
      <c r="AC87" s="28">
        <v>1025.9000000000001</v>
      </c>
      <c r="AD87" s="34">
        <v>21</v>
      </c>
      <c r="AF87" s="5"/>
      <c r="AG87" s="21">
        <v>37706</v>
      </c>
      <c r="AH87" s="28">
        <v>14</v>
      </c>
      <c r="AI87" s="28">
        <v>8</v>
      </c>
      <c r="AJ87" s="28">
        <v>11.6</v>
      </c>
      <c r="AK87" s="28">
        <v>0</v>
      </c>
      <c r="AL87" s="29">
        <v>1016</v>
      </c>
      <c r="AM87" s="29">
        <v>1013</v>
      </c>
      <c r="AN87" s="28">
        <v>26.64</v>
      </c>
      <c r="AP87" s="5"/>
      <c r="AQ87" s="21">
        <v>38071</v>
      </c>
      <c r="AR87" s="28">
        <v>11.1</v>
      </c>
      <c r="AS87" s="28">
        <v>6.3</v>
      </c>
      <c r="AT87" s="28">
        <v>8.6999999999999993</v>
      </c>
      <c r="AU87" s="28">
        <v>1.4</v>
      </c>
      <c r="AV87" s="29">
        <v>1012</v>
      </c>
      <c r="AW87" s="29">
        <v>1006</v>
      </c>
      <c r="AX87" s="28">
        <v>33.480000000000004</v>
      </c>
    </row>
    <row r="88" spans="2:50" x14ac:dyDescent="0.25">
      <c r="B88" s="5"/>
      <c r="C88" s="21">
        <v>36611</v>
      </c>
      <c r="D88" s="22">
        <v>13.6</v>
      </c>
      <c r="E88" s="22">
        <v>10.4</v>
      </c>
      <c r="F88" s="22">
        <v>12</v>
      </c>
      <c r="G88" s="22">
        <v>0.2</v>
      </c>
      <c r="H88" s="22">
        <v>1016.6</v>
      </c>
      <c r="I88" s="22">
        <v>1011.9</v>
      </c>
      <c r="J88" s="2">
        <v>24</v>
      </c>
      <c r="L88" s="5"/>
      <c r="M88" s="21">
        <v>36977</v>
      </c>
      <c r="N88" s="28">
        <v>17</v>
      </c>
      <c r="O88" s="28">
        <v>11.2</v>
      </c>
      <c r="P88" s="28">
        <v>14.1</v>
      </c>
      <c r="Q88" s="28">
        <v>0</v>
      </c>
      <c r="R88" s="28">
        <v>1012.6</v>
      </c>
      <c r="S88" s="28">
        <v>1009.8</v>
      </c>
      <c r="T88" s="34">
        <v>14</v>
      </c>
      <c r="V88" s="5"/>
      <c r="W88" s="21">
        <v>37342</v>
      </c>
      <c r="X88" s="28">
        <v>17.399999999999999</v>
      </c>
      <c r="Y88" s="28">
        <v>10.8</v>
      </c>
      <c r="Z88" s="28">
        <v>14.1</v>
      </c>
      <c r="AA88" s="28">
        <v>0</v>
      </c>
      <c r="AB88" s="28">
        <v>1026.5999999999999</v>
      </c>
      <c r="AC88" s="28">
        <v>1025.3</v>
      </c>
      <c r="AD88" s="34">
        <v>14</v>
      </c>
      <c r="AF88" s="5"/>
      <c r="AG88" s="21">
        <v>37707</v>
      </c>
      <c r="AH88" s="28">
        <v>14.7</v>
      </c>
      <c r="AI88" s="28">
        <v>11</v>
      </c>
      <c r="AJ88" s="28">
        <v>13.2</v>
      </c>
      <c r="AK88" s="28">
        <v>0</v>
      </c>
      <c r="AL88" s="29">
        <v>1015</v>
      </c>
      <c r="AM88" s="29">
        <v>1010</v>
      </c>
      <c r="AN88" s="28">
        <v>36.36</v>
      </c>
      <c r="AP88" s="5"/>
      <c r="AQ88" s="21">
        <v>38072</v>
      </c>
      <c r="AR88" s="28">
        <v>11.1</v>
      </c>
      <c r="AS88" s="28">
        <v>6.5</v>
      </c>
      <c r="AT88" s="28">
        <v>8.9</v>
      </c>
      <c r="AU88" s="28">
        <v>5.6</v>
      </c>
      <c r="AV88" s="29">
        <v>1007</v>
      </c>
      <c r="AW88" s="29">
        <v>1005</v>
      </c>
      <c r="AX88" s="28">
        <v>36.36</v>
      </c>
    </row>
    <row r="89" spans="2:50" x14ac:dyDescent="0.25">
      <c r="B89" s="5"/>
      <c r="C89" s="21">
        <v>36612</v>
      </c>
      <c r="D89" s="22">
        <v>14</v>
      </c>
      <c r="E89" s="22">
        <v>9.1999999999999993</v>
      </c>
      <c r="F89" s="22">
        <v>11.6</v>
      </c>
      <c r="G89" s="22">
        <v>4.9000000000000004</v>
      </c>
      <c r="H89" s="22">
        <v>1011.9</v>
      </c>
      <c r="I89" s="22">
        <v>1006.6</v>
      </c>
      <c r="J89" s="2">
        <v>36</v>
      </c>
      <c r="L89" s="5"/>
      <c r="M89" s="21">
        <v>36978</v>
      </c>
      <c r="N89" s="28">
        <v>18.2</v>
      </c>
      <c r="O89" s="28">
        <v>11.2</v>
      </c>
      <c r="P89" s="28">
        <v>14.7</v>
      </c>
      <c r="Q89" s="28">
        <v>0.1</v>
      </c>
      <c r="R89" s="28">
        <v>1013.2</v>
      </c>
      <c r="S89" s="28">
        <v>1010.6</v>
      </c>
      <c r="T89" s="34">
        <v>18</v>
      </c>
      <c r="V89" s="5"/>
      <c r="W89" s="21">
        <v>37343</v>
      </c>
      <c r="X89" s="28">
        <v>15.4</v>
      </c>
      <c r="Y89" s="28">
        <v>11.6</v>
      </c>
      <c r="Z89" s="28">
        <v>13.5</v>
      </c>
      <c r="AA89" s="28">
        <v>2.8</v>
      </c>
      <c r="AB89" s="28">
        <v>1026.2</v>
      </c>
      <c r="AC89" s="28">
        <v>1025</v>
      </c>
      <c r="AD89" s="34">
        <v>42</v>
      </c>
      <c r="AF89" s="5"/>
      <c r="AG89" s="21">
        <v>37708</v>
      </c>
      <c r="AH89" s="28">
        <v>14.5</v>
      </c>
      <c r="AI89" s="28">
        <v>12.4</v>
      </c>
      <c r="AJ89" s="28">
        <v>13.4</v>
      </c>
      <c r="AK89" s="28">
        <v>5.4</v>
      </c>
      <c r="AL89" s="29">
        <v>1010</v>
      </c>
      <c r="AM89" s="29">
        <v>1004</v>
      </c>
      <c r="AN89" s="28">
        <v>43.92</v>
      </c>
      <c r="AP89" s="5"/>
      <c r="AQ89" s="21">
        <v>38073</v>
      </c>
      <c r="AR89" s="28">
        <v>7.8</v>
      </c>
      <c r="AS89" s="28">
        <v>5.5</v>
      </c>
      <c r="AT89" s="28">
        <v>6.7</v>
      </c>
      <c r="AU89" s="28">
        <v>13.1</v>
      </c>
      <c r="AV89" s="29">
        <v>1009</v>
      </c>
      <c r="AW89" s="29">
        <v>1005</v>
      </c>
      <c r="AX89" s="28">
        <v>40.32</v>
      </c>
    </row>
    <row r="90" spans="2:50" x14ac:dyDescent="0.25">
      <c r="B90" s="5"/>
      <c r="C90" s="21">
        <v>36613</v>
      </c>
      <c r="D90" s="22">
        <v>11.4</v>
      </c>
      <c r="E90" s="22">
        <v>6</v>
      </c>
      <c r="F90" s="22">
        <v>8.6999999999999993</v>
      </c>
      <c r="G90" s="22">
        <v>9.8000000000000007</v>
      </c>
      <c r="H90" s="22">
        <v>1007.9</v>
      </c>
      <c r="I90" s="22">
        <v>1006.2</v>
      </c>
      <c r="J90" s="2">
        <v>36</v>
      </c>
      <c r="L90" s="5"/>
      <c r="M90" s="21">
        <v>36979</v>
      </c>
      <c r="N90" s="28">
        <v>18.600000000000001</v>
      </c>
      <c r="O90" s="28">
        <v>9.1999999999999993</v>
      </c>
      <c r="P90" s="28">
        <v>13.9</v>
      </c>
      <c r="Q90" s="28">
        <v>2.3000000000000003</v>
      </c>
      <c r="R90" s="28">
        <v>1011.9</v>
      </c>
      <c r="S90" s="28">
        <v>1008.6</v>
      </c>
      <c r="T90" s="34">
        <v>32</v>
      </c>
      <c r="V90" s="5"/>
      <c r="W90" s="21">
        <v>37344</v>
      </c>
      <c r="X90" s="28">
        <v>15.2</v>
      </c>
      <c r="Y90" s="28">
        <v>10</v>
      </c>
      <c r="Z90" s="28">
        <v>12.6</v>
      </c>
      <c r="AA90" s="28">
        <v>7.8</v>
      </c>
      <c r="AB90" s="28">
        <v>1027.2</v>
      </c>
      <c r="AC90" s="28">
        <v>1026.2</v>
      </c>
      <c r="AD90" s="34">
        <v>44</v>
      </c>
      <c r="AF90" s="5"/>
      <c r="AG90" s="21">
        <v>37709</v>
      </c>
      <c r="AH90" s="28">
        <v>15.1</v>
      </c>
      <c r="AI90" s="28">
        <v>11.9</v>
      </c>
      <c r="AJ90" s="28">
        <v>13.5</v>
      </c>
      <c r="AK90" s="28">
        <v>0</v>
      </c>
      <c r="AL90" s="29">
        <v>1010</v>
      </c>
      <c r="AM90" s="29">
        <v>1006</v>
      </c>
      <c r="AN90" s="28">
        <v>23.759999999999998</v>
      </c>
      <c r="AP90" s="5"/>
      <c r="AQ90" s="21">
        <v>38074</v>
      </c>
      <c r="AR90" s="28">
        <v>13.5</v>
      </c>
      <c r="AS90" s="28">
        <v>7.1</v>
      </c>
      <c r="AT90" s="28">
        <v>10.6</v>
      </c>
      <c r="AU90" s="28">
        <v>0.2</v>
      </c>
      <c r="AV90" s="29">
        <v>1009</v>
      </c>
      <c r="AW90" s="29">
        <v>1007</v>
      </c>
      <c r="AX90" s="28">
        <v>54</v>
      </c>
    </row>
    <row r="91" spans="2:50" x14ac:dyDescent="0.25">
      <c r="B91" s="5"/>
      <c r="C91" s="21">
        <v>36614</v>
      </c>
      <c r="D91" s="22">
        <v>15</v>
      </c>
      <c r="E91" s="22">
        <v>4.8</v>
      </c>
      <c r="F91" s="22">
        <v>9.9</v>
      </c>
      <c r="G91" s="22">
        <v>0</v>
      </c>
      <c r="H91" s="22">
        <v>1012.6</v>
      </c>
      <c r="I91" s="22">
        <v>1007</v>
      </c>
      <c r="J91" s="2">
        <v>36</v>
      </c>
      <c r="L91" s="5"/>
      <c r="M91" s="21">
        <v>36980</v>
      </c>
      <c r="N91" s="28">
        <v>20.2</v>
      </c>
      <c r="O91" s="28">
        <v>8</v>
      </c>
      <c r="P91" s="28">
        <v>14.1</v>
      </c>
      <c r="Q91" s="28">
        <v>0</v>
      </c>
      <c r="R91" s="28">
        <v>1017.2</v>
      </c>
      <c r="S91" s="28">
        <v>1011.9</v>
      </c>
      <c r="T91" s="34">
        <v>43</v>
      </c>
      <c r="V91" s="5"/>
      <c r="W91" s="21">
        <v>37345</v>
      </c>
      <c r="X91" s="28">
        <v>15.6</v>
      </c>
      <c r="Y91" s="28">
        <v>10.4</v>
      </c>
      <c r="Z91" s="28">
        <v>13</v>
      </c>
      <c r="AA91" s="28">
        <v>0</v>
      </c>
      <c r="AB91" s="28">
        <v>1028.8</v>
      </c>
      <c r="AC91" s="28">
        <v>1027.2</v>
      </c>
      <c r="AD91" s="34">
        <v>14</v>
      </c>
      <c r="AF91" s="5"/>
      <c r="AG91" s="21">
        <v>37710</v>
      </c>
      <c r="AH91" s="28">
        <v>14.2</v>
      </c>
      <c r="AI91" s="28">
        <v>13.1</v>
      </c>
      <c r="AJ91" s="28">
        <v>13.6</v>
      </c>
      <c r="AK91" s="28">
        <v>1.4</v>
      </c>
      <c r="AL91" s="29">
        <v>1009</v>
      </c>
      <c r="AM91" s="29">
        <v>1006</v>
      </c>
      <c r="AN91" s="28">
        <v>32.04</v>
      </c>
      <c r="AP91" s="5"/>
      <c r="AQ91" s="21">
        <v>38075</v>
      </c>
      <c r="AR91" s="28">
        <v>14.2</v>
      </c>
      <c r="AS91" s="28">
        <v>11.3</v>
      </c>
      <c r="AT91" s="28">
        <v>12.4</v>
      </c>
      <c r="AU91" s="28">
        <v>29.1</v>
      </c>
      <c r="AV91" s="29">
        <v>1007</v>
      </c>
      <c r="AW91" s="29">
        <v>1001</v>
      </c>
      <c r="AX91" s="28">
        <v>73.8</v>
      </c>
    </row>
    <row r="92" spans="2:50" x14ac:dyDescent="0.25">
      <c r="B92" s="5"/>
      <c r="C92" s="21">
        <v>36615</v>
      </c>
      <c r="D92" s="22">
        <v>14</v>
      </c>
      <c r="E92" s="22">
        <v>6.6</v>
      </c>
      <c r="F92" s="22">
        <v>10.3</v>
      </c>
      <c r="G92" s="22">
        <v>5.2</v>
      </c>
      <c r="H92" s="22">
        <v>1014</v>
      </c>
      <c r="I92" s="22">
        <v>1011.9</v>
      </c>
      <c r="J92" s="2">
        <v>18</v>
      </c>
      <c r="L92" s="5"/>
      <c r="M92" s="24">
        <v>36981</v>
      </c>
      <c r="N92" s="25">
        <v>19.600000000000001</v>
      </c>
      <c r="O92" s="25">
        <v>13.4</v>
      </c>
      <c r="P92" s="25">
        <v>16.5</v>
      </c>
      <c r="Q92" s="25">
        <v>0</v>
      </c>
      <c r="R92" s="25">
        <v>1022.6</v>
      </c>
      <c r="S92" s="25">
        <v>1017.2</v>
      </c>
      <c r="T92" s="35">
        <v>21</v>
      </c>
      <c r="V92" s="5"/>
      <c r="W92" s="24">
        <v>37346</v>
      </c>
      <c r="X92" s="25">
        <v>17.2</v>
      </c>
      <c r="Y92" s="25">
        <v>10.4</v>
      </c>
      <c r="Z92" s="25">
        <v>13.8</v>
      </c>
      <c r="AA92" s="25">
        <v>0</v>
      </c>
      <c r="AB92" s="25">
        <v>1027.9000000000001</v>
      </c>
      <c r="AC92" s="25">
        <v>1023.9</v>
      </c>
      <c r="AD92" s="35">
        <v>18</v>
      </c>
      <c r="AF92" s="5"/>
      <c r="AG92" s="24">
        <v>37711</v>
      </c>
      <c r="AH92" s="25">
        <v>16</v>
      </c>
      <c r="AI92" s="25">
        <v>12.1</v>
      </c>
      <c r="AJ92" s="25">
        <v>14.1</v>
      </c>
      <c r="AK92" s="25">
        <v>1.6</v>
      </c>
      <c r="AL92" s="26">
        <v>1014</v>
      </c>
      <c r="AM92" s="26">
        <v>1009</v>
      </c>
      <c r="AN92" s="25">
        <v>25.92</v>
      </c>
      <c r="AP92" s="5"/>
      <c r="AQ92" s="21">
        <v>38076</v>
      </c>
      <c r="AR92" s="28">
        <v>13.7</v>
      </c>
      <c r="AS92" s="28">
        <v>11.1</v>
      </c>
      <c r="AT92" s="28">
        <v>12.1</v>
      </c>
      <c r="AU92" s="28">
        <v>9.8000000000000007</v>
      </c>
      <c r="AV92" s="29">
        <v>1006</v>
      </c>
      <c r="AW92" s="29">
        <v>1000</v>
      </c>
      <c r="AX92" s="28">
        <v>32.76</v>
      </c>
    </row>
    <row r="93" spans="2:50" x14ac:dyDescent="0.25">
      <c r="B93" s="5"/>
      <c r="C93" s="24">
        <v>36616</v>
      </c>
      <c r="D93" s="25">
        <v>16.600000000000001</v>
      </c>
      <c r="E93" s="25">
        <v>10</v>
      </c>
      <c r="F93" s="25">
        <v>13.3</v>
      </c>
      <c r="G93" s="25">
        <v>16.8</v>
      </c>
      <c r="H93" s="25">
        <v>1011.9</v>
      </c>
      <c r="I93" s="25">
        <v>1005.2</v>
      </c>
      <c r="J93" s="35">
        <v>40</v>
      </c>
      <c r="L93" s="5" t="s">
        <v>8</v>
      </c>
      <c r="M93" s="21">
        <v>36982</v>
      </c>
      <c r="N93" s="22">
        <v>20.399999999999999</v>
      </c>
      <c r="O93" s="22">
        <v>14.2</v>
      </c>
      <c r="P93" s="22">
        <v>17.299999999999997</v>
      </c>
      <c r="Q93" s="22">
        <v>0</v>
      </c>
      <c r="R93" s="22">
        <v>1022.9</v>
      </c>
      <c r="S93" s="22">
        <v>1021.6</v>
      </c>
      <c r="T93" s="2">
        <v>21</v>
      </c>
      <c r="V93" s="5" t="s">
        <v>8</v>
      </c>
      <c r="W93" s="21">
        <v>37347</v>
      </c>
      <c r="X93" s="22">
        <v>17.399999999999999</v>
      </c>
      <c r="Y93" s="22">
        <v>10.199999999999999</v>
      </c>
      <c r="Z93" s="22">
        <v>13.799999999999999</v>
      </c>
      <c r="AA93" s="22">
        <v>0</v>
      </c>
      <c r="AB93" s="22">
        <v>1023.9</v>
      </c>
      <c r="AC93" s="22">
        <v>1018.6</v>
      </c>
      <c r="AD93" s="2">
        <v>26</v>
      </c>
      <c r="AF93" s="5" t="s">
        <v>8</v>
      </c>
      <c r="AG93" s="21">
        <v>37712</v>
      </c>
      <c r="AH93" s="36">
        <v>19.7</v>
      </c>
      <c r="AI93" s="36">
        <v>12.3</v>
      </c>
      <c r="AJ93" s="36">
        <v>15.3</v>
      </c>
      <c r="AK93" s="36">
        <v>0</v>
      </c>
      <c r="AL93" s="43">
        <v>1018</v>
      </c>
      <c r="AM93" s="43">
        <v>1014</v>
      </c>
      <c r="AN93" s="36">
        <v>24.48</v>
      </c>
      <c r="AP93" s="5"/>
      <c r="AQ93" s="24">
        <v>38077</v>
      </c>
      <c r="AR93" s="25">
        <v>13.9</v>
      </c>
      <c r="AS93" s="25">
        <v>11.5</v>
      </c>
      <c r="AT93" s="25">
        <v>12.8</v>
      </c>
      <c r="AU93" s="25">
        <v>0.2</v>
      </c>
      <c r="AV93" s="26">
        <v>1008</v>
      </c>
      <c r="AW93" s="26">
        <v>1005</v>
      </c>
      <c r="AX93" s="25">
        <v>23.759999999999998</v>
      </c>
    </row>
    <row r="94" spans="2:50" x14ac:dyDescent="0.25">
      <c r="B94" s="5" t="s">
        <v>8</v>
      </c>
      <c r="C94" s="21">
        <v>36617</v>
      </c>
      <c r="D94" s="22">
        <v>15</v>
      </c>
      <c r="E94" s="22">
        <v>7</v>
      </c>
      <c r="F94" s="22">
        <v>11</v>
      </c>
      <c r="G94" s="22">
        <v>0</v>
      </c>
      <c r="H94" s="22">
        <v>1009.2</v>
      </c>
      <c r="I94" s="22">
        <v>1005.2</v>
      </c>
      <c r="J94" s="2">
        <v>10</v>
      </c>
      <c r="L94" s="5"/>
      <c r="M94" s="21">
        <v>36983</v>
      </c>
      <c r="N94" s="22">
        <v>17.2</v>
      </c>
      <c r="O94" s="22">
        <v>11.4</v>
      </c>
      <c r="P94" s="22">
        <v>14.3</v>
      </c>
      <c r="Q94" s="22">
        <v>0</v>
      </c>
      <c r="R94" s="22">
        <v>1022</v>
      </c>
      <c r="S94" s="22">
        <v>1019.4</v>
      </c>
      <c r="T94" s="2">
        <v>18</v>
      </c>
      <c r="V94" s="5"/>
      <c r="W94" s="21">
        <v>37348</v>
      </c>
      <c r="X94" s="22">
        <v>15.4</v>
      </c>
      <c r="Y94" s="22">
        <v>12</v>
      </c>
      <c r="Z94" s="22">
        <v>13.7</v>
      </c>
      <c r="AA94" s="22">
        <v>0.6</v>
      </c>
      <c r="AB94" s="22">
        <v>1018.6</v>
      </c>
      <c r="AC94" s="22">
        <v>1007.9</v>
      </c>
      <c r="AD94" s="2">
        <v>46</v>
      </c>
      <c r="AF94" s="5"/>
      <c r="AG94" s="21">
        <v>37713</v>
      </c>
      <c r="AH94" s="28">
        <v>16.600000000000001</v>
      </c>
      <c r="AI94" s="28">
        <v>9.5</v>
      </c>
      <c r="AJ94" s="28">
        <v>13.5</v>
      </c>
      <c r="AK94" s="28">
        <v>0.8</v>
      </c>
      <c r="AL94" s="29">
        <v>1014</v>
      </c>
      <c r="AM94" s="29">
        <v>999</v>
      </c>
      <c r="AN94" s="28">
        <v>62.639999999999993</v>
      </c>
      <c r="AP94" s="5" t="s">
        <v>8</v>
      </c>
      <c r="AQ94" s="21">
        <v>38078</v>
      </c>
      <c r="AR94" s="36">
        <v>15.7</v>
      </c>
      <c r="AS94" s="36">
        <v>8.4</v>
      </c>
      <c r="AT94" s="36">
        <v>12.4</v>
      </c>
      <c r="AU94" s="36">
        <v>0</v>
      </c>
      <c r="AV94" s="43">
        <v>1007</v>
      </c>
      <c r="AW94" s="43">
        <v>1005</v>
      </c>
      <c r="AX94" s="36">
        <v>34.92</v>
      </c>
    </row>
    <row r="95" spans="2:50" x14ac:dyDescent="0.25">
      <c r="B95" s="5"/>
      <c r="C95" s="21">
        <v>36618</v>
      </c>
      <c r="D95" s="22">
        <v>15.2</v>
      </c>
      <c r="E95" s="22">
        <v>10.8</v>
      </c>
      <c r="F95" s="22">
        <v>13</v>
      </c>
      <c r="G95" s="22">
        <v>4.2</v>
      </c>
      <c r="H95" s="22">
        <v>1005.2</v>
      </c>
      <c r="I95" s="22">
        <v>994.6</v>
      </c>
      <c r="J95" s="2">
        <v>42</v>
      </c>
      <c r="L95" s="5"/>
      <c r="M95" s="21">
        <v>36984</v>
      </c>
      <c r="N95" s="22">
        <v>15.4</v>
      </c>
      <c r="O95" s="22">
        <v>10.8</v>
      </c>
      <c r="P95" s="22">
        <v>13.100000000000001</v>
      </c>
      <c r="Q95" s="22">
        <v>0</v>
      </c>
      <c r="R95" s="22">
        <v>1022.6</v>
      </c>
      <c r="S95" s="22">
        <v>1018.6</v>
      </c>
      <c r="T95" s="2">
        <v>10</v>
      </c>
      <c r="V95" s="5"/>
      <c r="W95" s="21">
        <v>37349</v>
      </c>
      <c r="X95" s="22">
        <v>14.2</v>
      </c>
      <c r="Y95" s="22">
        <v>8.8000000000000007</v>
      </c>
      <c r="Z95" s="22">
        <v>11.5</v>
      </c>
      <c r="AA95" s="22">
        <v>35</v>
      </c>
      <c r="AB95" s="22">
        <v>1007.9</v>
      </c>
      <c r="AC95" s="22">
        <v>1002.6</v>
      </c>
      <c r="AD95" s="2">
        <v>40</v>
      </c>
      <c r="AF95" s="5"/>
      <c r="AG95" s="21">
        <v>37714</v>
      </c>
      <c r="AH95" s="28">
        <v>16.399999999999999</v>
      </c>
      <c r="AI95" s="28">
        <v>8.5</v>
      </c>
      <c r="AJ95" s="28">
        <v>11.8</v>
      </c>
      <c r="AK95" s="28">
        <v>0</v>
      </c>
      <c r="AL95" s="29">
        <v>1008</v>
      </c>
      <c r="AM95" s="29">
        <v>998</v>
      </c>
      <c r="AN95" s="28">
        <v>84.600000000000009</v>
      </c>
      <c r="AP95" s="5"/>
      <c r="AQ95" s="21">
        <v>38079</v>
      </c>
      <c r="AR95" s="28">
        <v>17.600000000000001</v>
      </c>
      <c r="AS95" s="28">
        <v>12.2</v>
      </c>
      <c r="AT95" s="28">
        <v>14</v>
      </c>
      <c r="AU95" s="28">
        <v>2</v>
      </c>
      <c r="AV95" s="29">
        <v>1015</v>
      </c>
      <c r="AW95" s="29">
        <v>1005</v>
      </c>
      <c r="AX95" s="28">
        <v>37.440000000000005</v>
      </c>
    </row>
    <row r="96" spans="2:50" x14ac:dyDescent="0.25">
      <c r="B96" s="5"/>
      <c r="C96" s="21">
        <v>36619</v>
      </c>
      <c r="D96" s="22">
        <v>17.399999999999999</v>
      </c>
      <c r="E96" s="22">
        <v>11.4</v>
      </c>
      <c r="F96" s="22">
        <v>14.399999999999999</v>
      </c>
      <c r="G96" s="22">
        <v>0</v>
      </c>
      <c r="H96" s="22">
        <v>995.9</v>
      </c>
      <c r="I96" s="22">
        <v>993.2</v>
      </c>
      <c r="J96" s="2">
        <v>43</v>
      </c>
      <c r="L96" s="5"/>
      <c r="M96" s="21">
        <v>36985</v>
      </c>
      <c r="N96" s="22">
        <v>20.2</v>
      </c>
      <c r="O96" s="22">
        <v>11</v>
      </c>
      <c r="P96" s="22">
        <v>15.6</v>
      </c>
      <c r="Q96" s="22">
        <v>0</v>
      </c>
      <c r="R96" s="22">
        <v>1019.9</v>
      </c>
      <c r="S96" s="22">
        <v>1015.9</v>
      </c>
      <c r="T96" s="2">
        <v>24</v>
      </c>
      <c r="V96" s="5"/>
      <c r="W96" s="21">
        <v>37350</v>
      </c>
      <c r="X96" s="22">
        <v>20.399999999999999</v>
      </c>
      <c r="Y96" s="22">
        <v>9</v>
      </c>
      <c r="Z96" s="22">
        <v>14.7</v>
      </c>
      <c r="AA96" s="22">
        <v>0</v>
      </c>
      <c r="AB96" s="22">
        <v>1010.6</v>
      </c>
      <c r="AC96" s="22">
        <v>1003.9</v>
      </c>
      <c r="AD96" s="2">
        <v>41</v>
      </c>
      <c r="AF96" s="5"/>
      <c r="AG96" s="21">
        <v>37715</v>
      </c>
      <c r="AH96" s="28">
        <v>13.6</v>
      </c>
      <c r="AI96" s="28">
        <v>5.2</v>
      </c>
      <c r="AJ96" s="28">
        <v>10.1</v>
      </c>
      <c r="AK96" s="28">
        <v>0</v>
      </c>
      <c r="AL96" s="29">
        <v>1014</v>
      </c>
      <c r="AM96" s="29">
        <v>1008</v>
      </c>
      <c r="AN96" s="28">
        <v>34.92</v>
      </c>
      <c r="AP96" s="5"/>
      <c r="AQ96" s="21">
        <v>38080</v>
      </c>
      <c r="AR96" s="28">
        <v>18.100000000000001</v>
      </c>
      <c r="AS96" s="28">
        <v>8.8000000000000007</v>
      </c>
      <c r="AT96" s="28">
        <v>13.9</v>
      </c>
      <c r="AU96" s="28">
        <v>0</v>
      </c>
      <c r="AV96" s="29">
        <v>1023</v>
      </c>
      <c r="AW96" s="29">
        <v>1015</v>
      </c>
      <c r="AX96" s="28">
        <v>41.04</v>
      </c>
    </row>
    <row r="97" spans="2:50" x14ac:dyDescent="0.25">
      <c r="B97" s="5"/>
      <c r="C97" s="21">
        <v>36620</v>
      </c>
      <c r="D97" s="22">
        <v>19.2</v>
      </c>
      <c r="E97" s="22">
        <v>10.6</v>
      </c>
      <c r="F97" s="22">
        <v>14.899999999999999</v>
      </c>
      <c r="G97" s="22">
        <v>0</v>
      </c>
      <c r="H97" s="22">
        <v>1002.6</v>
      </c>
      <c r="I97" s="22">
        <v>994.6</v>
      </c>
      <c r="J97" s="2">
        <v>41</v>
      </c>
      <c r="L97" s="5"/>
      <c r="M97" s="21">
        <v>36986</v>
      </c>
      <c r="N97" s="22">
        <v>15.4</v>
      </c>
      <c r="O97" s="22">
        <v>13.6</v>
      </c>
      <c r="P97" s="22">
        <v>14.5</v>
      </c>
      <c r="Q97" s="22">
        <v>0</v>
      </c>
      <c r="R97" s="22">
        <v>1022.6</v>
      </c>
      <c r="S97" s="22">
        <v>1019.9</v>
      </c>
      <c r="T97" s="2">
        <v>16</v>
      </c>
      <c r="V97" s="5"/>
      <c r="W97" s="21">
        <v>37351</v>
      </c>
      <c r="X97" s="22">
        <v>18</v>
      </c>
      <c r="Y97" s="22">
        <v>8.8000000000000007</v>
      </c>
      <c r="Z97" s="22">
        <v>13.4</v>
      </c>
      <c r="AA97" s="22">
        <v>0</v>
      </c>
      <c r="AB97" s="22">
        <v>1010.6</v>
      </c>
      <c r="AC97" s="22">
        <v>1007.9</v>
      </c>
      <c r="AD97" s="2">
        <v>21</v>
      </c>
      <c r="AF97" s="5"/>
      <c r="AG97" s="21">
        <v>37716</v>
      </c>
      <c r="AH97" s="28">
        <v>13.6</v>
      </c>
      <c r="AI97" s="28">
        <v>6.8</v>
      </c>
      <c r="AJ97" s="28">
        <v>11.1</v>
      </c>
      <c r="AK97" s="28">
        <v>0</v>
      </c>
      <c r="AL97" s="29">
        <v>1015</v>
      </c>
      <c r="AM97" s="29">
        <v>1011</v>
      </c>
      <c r="AN97" s="28">
        <v>30.240000000000002</v>
      </c>
      <c r="AP97" s="5"/>
      <c r="AQ97" s="21">
        <v>38081</v>
      </c>
      <c r="AR97" s="28">
        <v>16.600000000000001</v>
      </c>
      <c r="AS97" s="28">
        <v>10.1</v>
      </c>
      <c r="AT97" s="28">
        <v>13.8</v>
      </c>
      <c r="AU97" s="28">
        <v>0</v>
      </c>
      <c r="AV97" s="29">
        <v>1023</v>
      </c>
      <c r="AW97" s="29">
        <v>1020</v>
      </c>
      <c r="AX97" s="28">
        <v>24.840000000000003</v>
      </c>
    </row>
    <row r="98" spans="2:50" x14ac:dyDescent="0.25">
      <c r="B98" s="5"/>
      <c r="C98" s="21">
        <v>36621</v>
      </c>
      <c r="D98" s="22">
        <v>15.6</v>
      </c>
      <c r="E98" s="22">
        <v>10</v>
      </c>
      <c r="F98" s="22">
        <v>12.8</v>
      </c>
      <c r="G98" s="22">
        <v>0.1</v>
      </c>
      <c r="H98" s="22">
        <v>1013.2</v>
      </c>
      <c r="I98" s="22">
        <v>1002.6</v>
      </c>
      <c r="J98" s="2">
        <v>32</v>
      </c>
      <c r="L98" s="5"/>
      <c r="M98" s="21">
        <v>36987</v>
      </c>
      <c r="N98" s="22">
        <v>17.8</v>
      </c>
      <c r="O98" s="22">
        <v>14</v>
      </c>
      <c r="P98" s="22">
        <v>15.9</v>
      </c>
      <c r="Q98" s="22">
        <v>0</v>
      </c>
      <c r="R98" s="22">
        <v>1020.8</v>
      </c>
      <c r="S98" s="22">
        <v>1014.6</v>
      </c>
      <c r="T98" s="2">
        <v>12</v>
      </c>
      <c r="V98" s="5"/>
      <c r="W98" s="21">
        <v>37352</v>
      </c>
      <c r="X98" s="22">
        <v>16</v>
      </c>
      <c r="Y98" s="22">
        <v>9.4</v>
      </c>
      <c r="Z98" s="22">
        <v>12.7</v>
      </c>
      <c r="AA98" s="22">
        <v>20.6</v>
      </c>
      <c r="AB98" s="22">
        <v>1007.9</v>
      </c>
      <c r="AC98" s="22">
        <v>1006.6</v>
      </c>
      <c r="AD98" s="2">
        <v>10</v>
      </c>
      <c r="AF98" s="5"/>
      <c r="AG98" s="21">
        <v>37717</v>
      </c>
      <c r="AH98" s="28">
        <v>21.5</v>
      </c>
      <c r="AI98" s="28">
        <v>10.8</v>
      </c>
      <c r="AJ98" s="28">
        <v>13.9</v>
      </c>
      <c r="AK98" s="28">
        <v>0</v>
      </c>
      <c r="AL98" s="29">
        <v>1012</v>
      </c>
      <c r="AM98" s="29">
        <v>1003</v>
      </c>
      <c r="AN98" s="28">
        <v>47.16</v>
      </c>
      <c r="AP98" s="5"/>
      <c r="AQ98" s="21">
        <v>38082</v>
      </c>
      <c r="AR98" s="28">
        <v>18.100000000000001</v>
      </c>
      <c r="AS98" s="28">
        <v>12.7</v>
      </c>
      <c r="AT98" s="28">
        <v>14.6</v>
      </c>
      <c r="AU98" s="28">
        <v>0</v>
      </c>
      <c r="AV98" s="29">
        <v>1021</v>
      </c>
      <c r="AW98" s="29">
        <v>1014</v>
      </c>
      <c r="AX98" s="28">
        <v>28.08</v>
      </c>
    </row>
    <row r="99" spans="2:50" x14ac:dyDescent="0.25">
      <c r="B99" s="5"/>
      <c r="C99" s="21">
        <v>36622</v>
      </c>
      <c r="D99" s="22">
        <v>13.6</v>
      </c>
      <c r="E99" s="22">
        <v>7.2</v>
      </c>
      <c r="F99" s="22">
        <v>10.4</v>
      </c>
      <c r="G99" s="22">
        <v>0</v>
      </c>
      <c r="H99" s="22">
        <v>1019.4</v>
      </c>
      <c r="I99" s="22">
        <v>1013.2</v>
      </c>
      <c r="J99" s="2">
        <v>26</v>
      </c>
      <c r="L99" s="5"/>
      <c r="M99" s="21">
        <v>36988</v>
      </c>
      <c r="N99" s="22">
        <v>20</v>
      </c>
      <c r="O99" s="22">
        <v>14.2</v>
      </c>
      <c r="P99" s="22">
        <v>17.100000000000001</v>
      </c>
      <c r="Q99" s="22">
        <v>0.1</v>
      </c>
      <c r="R99" s="22">
        <v>1014.6</v>
      </c>
      <c r="S99" s="22">
        <v>1011.9</v>
      </c>
      <c r="T99" s="2">
        <v>42</v>
      </c>
      <c r="V99" s="5"/>
      <c r="W99" s="21">
        <v>37353</v>
      </c>
      <c r="X99" s="22">
        <v>16.2</v>
      </c>
      <c r="Y99" s="22">
        <v>8.8000000000000007</v>
      </c>
      <c r="Z99" s="22">
        <v>12.5</v>
      </c>
      <c r="AA99" s="22">
        <v>7.4</v>
      </c>
      <c r="AB99" s="22">
        <v>1010.6</v>
      </c>
      <c r="AC99" s="22">
        <v>1007.4</v>
      </c>
      <c r="AD99" s="2">
        <v>34</v>
      </c>
      <c r="AF99" s="5"/>
      <c r="AG99" s="21">
        <v>37718</v>
      </c>
      <c r="AH99" s="28">
        <v>13.3</v>
      </c>
      <c r="AI99" s="28">
        <v>11.1</v>
      </c>
      <c r="AJ99" s="28">
        <v>11.8</v>
      </c>
      <c r="AK99" s="28">
        <v>0</v>
      </c>
      <c r="AL99" s="29">
        <v>1011</v>
      </c>
      <c r="AM99" s="29">
        <v>1004</v>
      </c>
      <c r="AN99" s="28">
        <v>42.84</v>
      </c>
      <c r="AP99" s="5"/>
      <c r="AQ99" s="21">
        <v>38083</v>
      </c>
      <c r="AR99" s="28">
        <v>16.600000000000001</v>
      </c>
      <c r="AS99" s="28">
        <v>12.4</v>
      </c>
      <c r="AT99" s="28">
        <v>13.4</v>
      </c>
      <c r="AU99" s="28">
        <v>0</v>
      </c>
      <c r="AV99" s="29">
        <v>1015</v>
      </c>
      <c r="AW99" s="29">
        <v>1009</v>
      </c>
      <c r="AX99" s="28">
        <v>30.96</v>
      </c>
    </row>
    <row r="100" spans="2:50" x14ac:dyDescent="0.25">
      <c r="B100" s="5"/>
      <c r="C100" s="21">
        <v>36623</v>
      </c>
      <c r="D100" s="22">
        <v>15</v>
      </c>
      <c r="E100" s="22">
        <v>7.6</v>
      </c>
      <c r="F100" s="22">
        <v>11.3</v>
      </c>
      <c r="G100" s="22">
        <v>0</v>
      </c>
      <c r="H100" s="22">
        <v>1020.6</v>
      </c>
      <c r="I100" s="22">
        <v>1019.4</v>
      </c>
      <c r="J100" s="2">
        <v>23</v>
      </c>
      <c r="L100" s="5"/>
      <c r="M100" s="21">
        <v>36989</v>
      </c>
      <c r="N100" s="22">
        <v>18.399999999999999</v>
      </c>
      <c r="O100" s="22">
        <v>12.2</v>
      </c>
      <c r="P100" s="22">
        <v>15.299999999999999</v>
      </c>
      <c r="Q100" s="22">
        <v>0</v>
      </c>
      <c r="R100" s="22">
        <v>1023.9</v>
      </c>
      <c r="S100" s="22">
        <v>1014.2</v>
      </c>
      <c r="T100" s="2">
        <v>32</v>
      </c>
      <c r="V100" s="5"/>
      <c r="W100" s="21">
        <v>37354</v>
      </c>
      <c r="X100" s="22">
        <v>15.6</v>
      </c>
      <c r="Y100" s="22">
        <v>12.2</v>
      </c>
      <c r="Z100" s="22">
        <v>13.899999999999999</v>
      </c>
      <c r="AA100" s="22">
        <v>0</v>
      </c>
      <c r="AB100" s="22">
        <v>1014.6</v>
      </c>
      <c r="AC100" s="22">
        <v>1009.2</v>
      </c>
      <c r="AD100" s="2">
        <v>28</v>
      </c>
      <c r="AF100" s="5"/>
      <c r="AG100" s="21">
        <v>37719</v>
      </c>
      <c r="AH100" s="28">
        <v>12.3</v>
      </c>
      <c r="AI100" s="28">
        <v>10.1</v>
      </c>
      <c r="AJ100" s="28">
        <v>11.2</v>
      </c>
      <c r="AK100" s="28">
        <v>0.4</v>
      </c>
      <c r="AL100" s="29">
        <v>1014</v>
      </c>
      <c r="AM100" s="29">
        <v>1009</v>
      </c>
      <c r="AN100" s="28">
        <v>31.680000000000003</v>
      </c>
      <c r="AP100" s="5"/>
      <c r="AQ100" s="21">
        <v>38084</v>
      </c>
      <c r="AR100" s="28">
        <v>13.2</v>
      </c>
      <c r="AS100" s="28">
        <v>9.6999999999999993</v>
      </c>
      <c r="AT100" s="28">
        <v>12</v>
      </c>
      <c r="AU100" s="28">
        <v>0</v>
      </c>
      <c r="AV100" s="29">
        <v>1011</v>
      </c>
      <c r="AW100" s="29">
        <v>1007</v>
      </c>
      <c r="AX100" s="28">
        <v>36.72</v>
      </c>
    </row>
    <row r="101" spans="2:50" x14ac:dyDescent="0.25">
      <c r="B101" s="5"/>
      <c r="C101" s="21">
        <v>36624</v>
      </c>
      <c r="D101" s="22">
        <v>14.6</v>
      </c>
      <c r="E101" s="22">
        <v>10.4</v>
      </c>
      <c r="F101" s="22">
        <v>12.5</v>
      </c>
      <c r="G101" s="22">
        <v>0.1</v>
      </c>
      <c r="H101" s="22">
        <v>1019.6</v>
      </c>
      <c r="I101" s="22">
        <v>1010.6</v>
      </c>
      <c r="J101" s="2">
        <v>44</v>
      </c>
      <c r="L101" s="5"/>
      <c r="M101" s="21">
        <v>36990</v>
      </c>
      <c r="N101" s="22">
        <v>17.2</v>
      </c>
      <c r="O101" s="22">
        <v>10.8</v>
      </c>
      <c r="P101" s="22">
        <v>14</v>
      </c>
      <c r="Q101" s="22">
        <v>0</v>
      </c>
      <c r="R101" s="22">
        <v>1025.2</v>
      </c>
      <c r="S101" s="22">
        <v>1022.6</v>
      </c>
      <c r="T101" s="2">
        <v>18</v>
      </c>
      <c r="V101" s="5"/>
      <c r="W101" s="21">
        <v>37355</v>
      </c>
      <c r="X101" s="22">
        <v>16.600000000000001</v>
      </c>
      <c r="Y101" s="22">
        <v>12.4</v>
      </c>
      <c r="Z101" s="22">
        <v>14.5</v>
      </c>
      <c r="AA101" s="22">
        <v>0.1</v>
      </c>
      <c r="AB101" s="22">
        <v>1014.6</v>
      </c>
      <c r="AC101" s="22">
        <v>1010.6</v>
      </c>
      <c r="AD101" s="2">
        <v>21</v>
      </c>
      <c r="AF101" s="5"/>
      <c r="AG101" s="21">
        <v>37720</v>
      </c>
      <c r="AH101" s="28">
        <v>15.7</v>
      </c>
      <c r="AI101" s="28">
        <v>9.5</v>
      </c>
      <c r="AJ101" s="28">
        <v>12.5</v>
      </c>
      <c r="AK101" s="28">
        <v>5.8</v>
      </c>
      <c r="AL101" s="29">
        <v>1009</v>
      </c>
      <c r="AM101" s="29">
        <v>999</v>
      </c>
      <c r="AN101" s="28">
        <v>48.24</v>
      </c>
      <c r="AP101" s="5"/>
      <c r="AQ101" s="21">
        <v>38085</v>
      </c>
      <c r="AR101" s="28">
        <v>10.9</v>
      </c>
      <c r="AS101" s="28">
        <v>7.3</v>
      </c>
      <c r="AT101" s="28">
        <v>8.8000000000000007</v>
      </c>
      <c r="AU101" s="28">
        <v>15.3</v>
      </c>
      <c r="AV101" s="29">
        <v>1011</v>
      </c>
      <c r="AW101" s="29">
        <v>1008</v>
      </c>
      <c r="AX101" s="28">
        <v>29.52</v>
      </c>
    </row>
    <row r="102" spans="2:50" x14ac:dyDescent="0.25">
      <c r="B102" s="5"/>
      <c r="C102" s="21">
        <v>36625</v>
      </c>
      <c r="D102" s="22">
        <v>14.8</v>
      </c>
      <c r="E102" s="22">
        <v>12.2</v>
      </c>
      <c r="F102" s="22">
        <v>13.5</v>
      </c>
      <c r="G102" s="22">
        <v>2.4000000000000004</v>
      </c>
      <c r="H102" s="22">
        <v>1010.6</v>
      </c>
      <c r="I102" s="22">
        <v>1004.6</v>
      </c>
      <c r="J102" s="2">
        <v>36</v>
      </c>
      <c r="L102" s="5"/>
      <c r="M102" s="21">
        <v>36991</v>
      </c>
      <c r="N102" s="22">
        <v>17.600000000000001</v>
      </c>
      <c r="O102" s="22">
        <v>8.4</v>
      </c>
      <c r="P102" s="22">
        <v>13</v>
      </c>
      <c r="Q102" s="22">
        <v>0</v>
      </c>
      <c r="R102" s="22">
        <v>1022.6</v>
      </c>
      <c r="S102" s="22">
        <v>1018.2</v>
      </c>
      <c r="T102" s="2">
        <v>12</v>
      </c>
      <c r="V102" s="5"/>
      <c r="W102" s="21">
        <v>37356</v>
      </c>
      <c r="X102" s="22">
        <v>14.4</v>
      </c>
      <c r="Y102" s="22">
        <v>9.4</v>
      </c>
      <c r="Z102" s="22">
        <v>11.9</v>
      </c>
      <c r="AA102" s="22">
        <v>10.9</v>
      </c>
      <c r="AB102" s="22">
        <v>1011.9</v>
      </c>
      <c r="AC102" s="22">
        <v>1002.2</v>
      </c>
      <c r="AD102" s="2">
        <v>36</v>
      </c>
      <c r="AF102" s="5"/>
      <c r="AG102" s="21">
        <v>37721</v>
      </c>
      <c r="AH102" s="28">
        <v>14.4</v>
      </c>
      <c r="AI102" s="28">
        <v>7.1</v>
      </c>
      <c r="AJ102" s="28">
        <v>11.3</v>
      </c>
      <c r="AK102" s="28">
        <v>0.6</v>
      </c>
      <c r="AL102" s="29">
        <v>1006</v>
      </c>
      <c r="AM102" s="29">
        <v>997</v>
      </c>
      <c r="AN102" s="28">
        <v>36.72</v>
      </c>
      <c r="AP102" s="5"/>
      <c r="AQ102" s="21">
        <v>38086</v>
      </c>
      <c r="AR102" s="28">
        <v>13</v>
      </c>
      <c r="AS102" s="28">
        <v>6.7</v>
      </c>
      <c r="AT102" s="28">
        <v>9.5</v>
      </c>
      <c r="AU102" s="28">
        <v>2.2000000000000002</v>
      </c>
      <c r="AV102" s="29">
        <v>1008</v>
      </c>
      <c r="AW102" s="29">
        <v>1003</v>
      </c>
      <c r="AX102" s="28">
        <v>40.680000000000007</v>
      </c>
    </row>
    <row r="103" spans="2:50" x14ac:dyDescent="0.25">
      <c r="B103" s="5"/>
      <c r="C103" s="21">
        <v>36626</v>
      </c>
      <c r="D103" s="22">
        <v>13.4</v>
      </c>
      <c r="E103" s="22">
        <v>10</v>
      </c>
      <c r="F103" s="22">
        <v>11.7</v>
      </c>
      <c r="G103" s="22">
        <v>14.799999999999999</v>
      </c>
      <c r="H103" s="22">
        <v>1004.6</v>
      </c>
      <c r="I103" s="22">
        <v>1001.2</v>
      </c>
      <c r="J103" s="2">
        <v>16</v>
      </c>
      <c r="L103" s="5"/>
      <c r="M103" s="21">
        <v>36992</v>
      </c>
      <c r="N103" s="22">
        <v>16.399999999999999</v>
      </c>
      <c r="O103" s="22">
        <v>10</v>
      </c>
      <c r="P103" s="22">
        <v>13.2</v>
      </c>
      <c r="Q103" s="22">
        <v>0</v>
      </c>
      <c r="R103" s="22">
        <v>1019.9</v>
      </c>
      <c r="S103" s="22">
        <v>1017.2</v>
      </c>
      <c r="T103" s="2">
        <v>18</v>
      </c>
      <c r="V103" s="5"/>
      <c r="W103" s="21">
        <v>37357</v>
      </c>
      <c r="X103" s="22">
        <v>15.6</v>
      </c>
      <c r="Y103" s="22">
        <v>9.8000000000000007</v>
      </c>
      <c r="Z103" s="22">
        <v>12.7</v>
      </c>
      <c r="AA103" s="22">
        <v>2</v>
      </c>
      <c r="AB103" s="22">
        <v>1000.4</v>
      </c>
      <c r="AC103" s="22">
        <v>997.2</v>
      </c>
      <c r="AD103" s="2">
        <v>36</v>
      </c>
      <c r="AF103" s="5"/>
      <c r="AG103" s="21">
        <v>37722</v>
      </c>
      <c r="AH103" s="28">
        <v>20</v>
      </c>
      <c r="AI103" s="28">
        <v>10.4</v>
      </c>
      <c r="AJ103" s="28">
        <v>14.5</v>
      </c>
      <c r="AK103" s="28">
        <v>0</v>
      </c>
      <c r="AL103" s="29">
        <v>1010</v>
      </c>
      <c r="AM103" s="29">
        <v>1002</v>
      </c>
      <c r="AN103" s="28">
        <v>48.24</v>
      </c>
      <c r="AP103" s="5"/>
      <c r="AQ103" s="21">
        <v>38087</v>
      </c>
      <c r="AR103" s="28">
        <v>12.2</v>
      </c>
      <c r="AS103" s="28">
        <v>5.9</v>
      </c>
      <c r="AT103" s="28">
        <v>9.6999999999999993</v>
      </c>
      <c r="AU103" s="28">
        <v>0.8</v>
      </c>
      <c r="AV103" s="29">
        <v>1010</v>
      </c>
      <c r="AW103" s="29">
        <v>1005</v>
      </c>
      <c r="AX103" s="28">
        <v>38.519999999999996</v>
      </c>
    </row>
    <row r="104" spans="2:50" x14ac:dyDescent="0.25">
      <c r="B104" s="5"/>
      <c r="C104" s="21">
        <v>36627</v>
      </c>
      <c r="D104" s="22">
        <v>16.399999999999999</v>
      </c>
      <c r="E104" s="22">
        <v>10.199999999999999</v>
      </c>
      <c r="F104" s="22">
        <v>13.299999999999999</v>
      </c>
      <c r="G104" s="22">
        <v>13.400000000000002</v>
      </c>
      <c r="H104" s="22">
        <v>1003.9</v>
      </c>
      <c r="I104" s="22">
        <v>999.9</v>
      </c>
      <c r="J104" s="2">
        <v>22</v>
      </c>
      <c r="L104" s="5"/>
      <c r="M104" s="21">
        <v>36993</v>
      </c>
      <c r="N104" s="22">
        <v>17.2</v>
      </c>
      <c r="O104" s="22">
        <v>10.6</v>
      </c>
      <c r="P104" s="22">
        <v>13.899999999999999</v>
      </c>
      <c r="Q104" s="22">
        <v>0</v>
      </c>
      <c r="R104" s="22">
        <v>1021.2</v>
      </c>
      <c r="S104" s="22">
        <v>1019.9</v>
      </c>
      <c r="T104" s="2">
        <v>18</v>
      </c>
      <c r="V104" s="5"/>
      <c r="W104" s="21">
        <v>37358</v>
      </c>
      <c r="X104" s="22">
        <v>15</v>
      </c>
      <c r="Y104" s="22">
        <v>12.6</v>
      </c>
      <c r="Z104" s="22">
        <v>13.8</v>
      </c>
      <c r="AA104" s="22">
        <v>9.9</v>
      </c>
      <c r="AB104" s="22">
        <v>1000.4</v>
      </c>
      <c r="AC104" s="22">
        <v>998</v>
      </c>
      <c r="AD104" s="2">
        <v>21</v>
      </c>
      <c r="AF104" s="5"/>
      <c r="AG104" s="21">
        <v>37723</v>
      </c>
      <c r="AH104" s="28">
        <v>14.3</v>
      </c>
      <c r="AI104" s="28">
        <v>10.4</v>
      </c>
      <c r="AJ104" s="28">
        <v>12.9</v>
      </c>
      <c r="AK104" s="28">
        <v>0</v>
      </c>
      <c r="AL104" s="29">
        <v>1014</v>
      </c>
      <c r="AM104" s="29">
        <v>1010</v>
      </c>
      <c r="AN104" s="28">
        <v>30.240000000000002</v>
      </c>
      <c r="AP104" s="5"/>
      <c r="AQ104" s="21">
        <v>38088</v>
      </c>
      <c r="AR104" s="28">
        <v>14.7</v>
      </c>
      <c r="AS104" s="28">
        <v>6.4</v>
      </c>
      <c r="AT104" s="28">
        <v>10.9</v>
      </c>
      <c r="AU104" s="28">
        <v>0</v>
      </c>
      <c r="AV104" s="29">
        <v>1011</v>
      </c>
      <c r="AW104" s="29">
        <v>1008</v>
      </c>
      <c r="AX104" s="28">
        <v>36.36</v>
      </c>
    </row>
    <row r="105" spans="2:50" x14ac:dyDescent="0.25">
      <c r="B105" s="5"/>
      <c r="C105" s="21">
        <v>36628</v>
      </c>
      <c r="D105" s="22">
        <v>18.600000000000001</v>
      </c>
      <c r="E105" s="22">
        <v>9.4</v>
      </c>
      <c r="F105" s="22">
        <v>14</v>
      </c>
      <c r="G105" s="22">
        <v>0</v>
      </c>
      <c r="H105" s="22">
        <v>1003.8</v>
      </c>
      <c r="I105" s="22">
        <v>1002.6</v>
      </c>
      <c r="J105" s="2">
        <v>40</v>
      </c>
      <c r="L105" s="5"/>
      <c r="M105" s="21">
        <v>36994</v>
      </c>
      <c r="N105" s="22">
        <v>17.600000000000001</v>
      </c>
      <c r="O105" s="22">
        <v>11.4</v>
      </c>
      <c r="P105" s="22">
        <v>14.5</v>
      </c>
      <c r="Q105" s="22">
        <v>0</v>
      </c>
      <c r="R105" s="22">
        <v>1021.2</v>
      </c>
      <c r="S105" s="22">
        <v>1017.2</v>
      </c>
      <c r="T105" s="2">
        <v>18</v>
      </c>
      <c r="V105" s="5"/>
      <c r="W105" s="21">
        <v>37359</v>
      </c>
      <c r="X105" s="22">
        <v>20.2</v>
      </c>
      <c r="Y105" s="22">
        <v>12</v>
      </c>
      <c r="Z105" s="22">
        <v>16.100000000000001</v>
      </c>
      <c r="AA105" s="22">
        <v>22.6</v>
      </c>
      <c r="AB105" s="22">
        <v>1009.2</v>
      </c>
      <c r="AC105" s="22">
        <v>999.3</v>
      </c>
      <c r="AD105" s="2">
        <v>36</v>
      </c>
      <c r="AF105" s="5"/>
      <c r="AG105" s="21">
        <v>37724</v>
      </c>
      <c r="AH105" s="28">
        <v>15.4</v>
      </c>
      <c r="AI105" s="28">
        <v>11.5</v>
      </c>
      <c r="AJ105" s="28">
        <v>13.4</v>
      </c>
      <c r="AK105" s="28">
        <v>0</v>
      </c>
      <c r="AL105" s="29">
        <v>1013</v>
      </c>
      <c r="AM105" s="29">
        <v>1008</v>
      </c>
      <c r="AN105" s="28">
        <v>42.480000000000004</v>
      </c>
      <c r="AP105" s="5"/>
      <c r="AQ105" s="21">
        <v>38089</v>
      </c>
      <c r="AR105" s="28">
        <v>13.2</v>
      </c>
      <c r="AS105" s="28">
        <v>7.7</v>
      </c>
      <c r="AT105" s="28">
        <v>10.6</v>
      </c>
      <c r="AU105" s="28">
        <v>1.4</v>
      </c>
      <c r="AV105" s="29">
        <v>1014</v>
      </c>
      <c r="AW105" s="29">
        <v>1009</v>
      </c>
      <c r="AX105" s="28">
        <v>30.96</v>
      </c>
    </row>
    <row r="106" spans="2:50" x14ac:dyDescent="0.25">
      <c r="B106" s="5"/>
      <c r="C106" s="21">
        <v>36629</v>
      </c>
      <c r="D106" s="22">
        <v>19.2</v>
      </c>
      <c r="E106" s="22">
        <v>12.2</v>
      </c>
      <c r="F106" s="22">
        <v>15.7</v>
      </c>
      <c r="G106" s="22">
        <v>0</v>
      </c>
      <c r="H106" s="22">
        <v>1005.2</v>
      </c>
      <c r="I106" s="22">
        <v>1002.6</v>
      </c>
      <c r="J106" s="2">
        <v>24</v>
      </c>
      <c r="L106" s="5"/>
      <c r="M106" s="21">
        <v>36995</v>
      </c>
      <c r="N106" s="22">
        <v>16.600000000000001</v>
      </c>
      <c r="O106" s="22">
        <v>8.1999999999999993</v>
      </c>
      <c r="P106" s="22">
        <v>12.4</v>
      </c>
      <c r="Q106" s="22">
        <v>0</v>
      </c>
      <c r="R106" s="22">
        <v>1023.9</v>
      </c>
      <c r="S106" s="22">
        <v>1017.2</v>
      </c>
      <c r="T106" s="2">
        <v>14</v>
      </c>
      <c r="V106" s="5"/>
      <c r="W106" s="21">
        <v>37360</v>
      </c>
      <c r="X106" s="22">
        <v>14.4</v>
      </c>
      <c r="Y106" s="22">
        <v>11</v>
      </c>
      <c r="Z106" s="22">
        <v>12.7</v>
      </c>
      <c r="AA106" s="22">
        <v>2.8</v>
      </c>
      <c r="AB106" s="22">
        <v>1017.2</v>
      </c>
      <c r="AC106" s="22">
        <v>1009.2</v>
      </c>
      <c r="AD106" s="2">
        <v>24</v>
      </c>
      <c r="AF106" s="5"/>
      <c r="AG106" s="21">
        <v>37725</v>
      </c>
      <c r="AH106" s="28">
        <v>16</v>
      </c>
      <c r="AI106" s="28">
        <v>12.3</v>
      </c>
      <c r="AJ106" s="28">
        <v>13.8</v>
      </c>
      <c r="AK106" s="28">
        <v>1.8</v>
      </c>
      <c r="AL106" s="29">
        <v>1010</v>
      </c>
      <c r="AM106" s="29">
        <v>1005</v>
      </c>
      <c r="AN106" s="28">
        <v>63.72</v>
      </c>
      <c r="AP106" s="5"/>
      <c r="AQ106" s="21">
        <v>38090</v>
      </c>
      <c r="AR106" s="28">
        <v>16.2</v>
      </c>
      <c r="AS106" s="28">
        <v>6.8</v>
      </c>
      <c r="AT106" s="28">
        <v>11.7</v>
      </c>
      <c r="AU106" s="28">
        <v>0.2</v>
      </c>
      <c r="AV106" s="29">
        <v>1015</v>
      </c>
      <c r="AW106" s="29">
        <v>1011</v>
      </c>
      <c r="AX106" s="28">
        <v>45</v>
      </c>
    </row>
    <row r="107" spans="2:50" x14ac:dyDescent="0.25">
      <c r="B107" s="5"/>
      <c r="C107" s="21">
        <v>36630</v>
      </c>
      <c r="D107" s="22">
        <v>20.2</v>
      </c>
      <c r="E107" s="22">
        <v>11.2</v>
      </c>
      <c r="F107" s="22">
        <v>15.7</v>
      </c>
      <c r="G107" s="22">
        <v>0.1</v>
      </c>
      <c r="H107" s="22">
        <v>1003.9</v>
      </c>
      <c r="I107" s="22">
        <v>1000.6</v>
      </c>
      <c r="J107" s="2">
        <v>38</v>
      </c>
      <c r="L107" s="5"/>
      <c r="M107" s="21">
        <v>36996</v>
      </c>
      <c r="N107" s="22">
        <v>17.8</v>
      </c>
      <c r="O107" s="22">
        <v>10.4</v>
      </c>
      <c r="P107" s="22">
        <v>14.100000000000001</v>
      </c>
      <c r="Q107" s="22">
        <v>0</v>
      </c>
      <c r="R107" s="22">
        <v>1023.9</v>
      </c>
      <c r="S107" s="22">
        <v>1017.2</v>
      </c>
      <c r="T107" s="2">
        <v>36</v>
      </c>
      <c r="V107" s="5"/>
      <c r="W107" s="21">
        <v>37361</v>
      </c>
      <c r="X107" s="22">
        <v>14.6</v>
      </c>
      <c r="Y107" s="22">
        <v>9.6</v>
      </c>
      <c r="Z107" s="22">
        <v>12.1</v>
      </c>
      <c r="AA107" s="22">
        <v>0</v>
      </c>
      <c r="AB107" s="22">
        <v>1019.9</v>
      </c>
      <c r="AC107" s="22">
        <v>1017.2</v>
      </c>
      <c r="AD107" s="2">
        <v>12</v>
      </c>
      <c r="AF107" s="5"/>
      <c r="AG107" s="21">
        <v>37726</v>
      </c>
      <c r="AH107" s="28">
        <v>17</v>
      </c>
      <c r="AI107" s="28">
        <v>12.7</v>
      </c>
      <c r="AJ107" s="28">
        <v>15</v>
      </c>
      <c r="AK107" s="28">
        <v>0.2</v>
      </c>
      <c r="AL107" s="29">
        <v>1011</v>
      </c>
      <c r="AM107" s="29">
        <v>1007</v>
      </c>
      <c r="AN107" s="28">
        <v>55.440000000000005</v>
      </c>
      <c r="AP107" s="5"/>
      <c r="AQ107" s="21">
        <v>38091</v>
      </c>
      <c r="AR107" s="28">
        <v>14</v>
      </c>
      <c r="AS107" s="28">
        <v>9.6999999999999993</v>
      </c>
      <c r="AT107" s="28">
        <v>12.5</v>
      </c>
      <c r="AU107" s="28">
        <v>0.4</v>
      </c>
      <c r="AV107" s="29">
        <v>1015</v>
      </c>
      <c r="AW107" s="29">
        <v>1012</v>
      </c>
      <c r="AX107" s="28">
        <v>38.880000000000003</v>
      </c>
    </row>
    <row r="108" spans="2:50" x14ac:dyDescent="0.25">
      <c r="B108" s="5"/>
      <c r="C108" s="21">
        <v>36631</v>
      </c>
      <c r="D108" s="22">
        <v>22.2</v>
      </c>
      <c r="E108" s="22">
        <v>11.8</v>
      </c>
      <c r="F108" s="22">
        <v>17</v>
      </c>
      <c r="G108" s="22">
        <v>0</v>
      </c>
      <c r="H108" s="22">
        <v>1006.9</v>
      </c>
      <c r="I108" s="22">
        <v>1002.6</v>
      </c>
      <c r="J108" s="2">
        <v>40</v>
      </c>
      <c r="L108" s="5"/>
      <c r="M108" s="21">
        <v>36997</v>
      </c>
      <c r="N108" s="22">
        <v>15.6</v>
      </c>
      <c r="O108" s="22">
        <v>12.8</v>
      </c>
      <c r="P108" s="22">
        <v>14.2</v>
      </c>
      <c r="Q108" s="22">
        <v>0</v>
      </c>
      <c r="R108" s="22">
        <v>1017.6</v>
      </c>
      <c r="S108" s="22">
        <v>1015.6</v>
      </c>
      <c r="T108" s="2">
        <v>28</v>
      </c>
      <c r="V108" s="5"/>
      <c r="W108" s="21">
        <v>37362</v>
      </c>
      <c r="X108" s="22">
        <v>15.6</v>
      </c>
      <c r="Y108" s="22">
        <v>10.6</v>
      </c>
      <c r="Z108" s="22">
        <v>13.1</v>
      </c>
      <c r="AA108" s="22">
        <v>0.1</v>
      </c>
      <c r="AB108" s="22">
        <v>1020.8</v>
      </c>
      <c r="AC108" s="22">
        <v>1019.4</v>
      </c>
      <c r="AD108" s="2">
        <v>26</v>
      </c>
      <c r="AF108" s="5"/>
      <c r="AG108" s="21">
        <v>37727</v>
      </c>
      <c r="AH108" s="28">
        <v>16.600000000000001</v>
      </c>
      <c r="AI108" s="28">
        <v>14.3</v>
      </c>
      <c r="AJ108" s="28">
        <v>15.5</v>
      </c>
      <c r="AK108" s="28">
        <v>0</v>
      </c>
      <c r="AL108" s="29">
        <v>1017</v>
      </c>
      <c r="AM108" s="29">
        <v>1010</v>
      </c>
      <c r="AN108" s="28">
        <v>53.28</v>
      </c>
      <c r="AP108" s="5"/>
      <c r="AQ108" s="21">
        <v>38092</v>
      </c>
      <c r="AR108" s="28">
        <v>13.9</v>
      </c>
      <c r="AS108" s="28">
        <v>10.4</v>
      </c>
      <c r="AT108" s="28">
        <v>12.7</v>
      </c>
      <c r="AU108" s="28">
        <v>0</v>
      </c>
      <c r="AV108" s="29">
        <v>1014</v>
      </c>
      <c r="AW108" s="29">
        <v>1007</v>
      </c>
      <c r="AX108" s="28">
        <v>53.64</v>
      </c>
    </row>
    <row r="109" spans="2:50" x14ac:dyDescent="0.25">
      <c r="B109" s="5"/>
      <c r="C109" s="21">
        <v>36632</v>
      </c>
      <c r="D109" s="22">
        <v>22.2</v>
      </c>
      <c r="E109" s="22">
        <v>13.2</v>
      </c>
      <c r="F109" s="22">
        <v>17.7</v>
      </c>
      <c r="G109" s="22">
        <v>12.4</v>
      </c>
      <c r="H109" s="22">
        <v>1006.9</v>
      </c>
      <c r="I109" s="22">
        <v>999.9</v>
      </c>
      <c r="J109" s="2">
        <v>26</v>
      </c>
      <c r="L109" s="5"/>
      <c r="M109" s="21">
        <v>36998</v>
      </c>
      <c r="N109" s="22">
        <v>15.2</v>
      </c>
      <c r="O109" s="22">
        <v>12.4</v>
      </c>
      <c r="P109" s="22">
        <v>13.8</v>
      </c>
      <c r="Q109" s="22">
        <v>0</v>
      </c>
      <c r="R109" s="22">
        <v>1016.4</v>
      </c>
      <c r="S109" s="22">
        <v>1014</v>
      </c>
      <c r="T109" s="2">
        <v>16</v>
      </c>
      <c r="V109" s="5"/>
      <c r="W109" s="21">
        <v>37363</v>
      </c>
      <c r="X109" s="22">
        <v>17.600000000000001</v>
      </c>
      <c r="Y109" s="22">
        <v>10</v>
      </c>
      <c r="Z109" s="22">
        <v>13.8</v>
      </c>
      <c r="AA109" s="22">
        <v>0</v>
      </c>
      <c r="AB109" s="22">
        <v>1021</v>
      </c>
      <c r="AC109" s="22">
        <v>1017.4</v>
      </c>
      <c r="AD109" s="2">
        <v>25</v>
      </c>
      <c r="AF109" s="5"/>
      <c r="AG109" s="21">
        <v>37728</v>
      </c>
      <c r="AH109" s="28">
        <v>20.100000000000001</v>
      </c>
      <c r="AI109" s="28">
        <v>11.6</v>
      </c>
      <c r="AJ109" s="28">
        <v>16.899999999999999</v>
      </c>
      <c r="AK109" s="28">
        <v>0</v>
      </c>
      <c r="AL109" s="29">
        <v>1018</v>
      </c>
      <c r="AM109" s="29">
        <v>1016</v>
      </c>
      <c r="AN109" s="28">
        <v>29.880000000000003</v>
      </c>
      <c r="AP109" s="5"/>
      <c r="AQ109" s="21">
        <v>38093</v>
      </c>
      <c r="AR109" s="28">
        <v>14.4</v>
      </c>
      <c r="AS109" s="28">
        <v>12.4</v>
      </c>
      <c r="AT109" s="28">
        <v>13.2</v>
      </c>
      <c r="AU109" s="28">
        <v>28.5</v>
      </c>
      <c r="AV109" s="29">
        <v>1007</v>
      </c>
      <c r="AW109" s="29">
        <v>995</v>
      </c>
      <c r="AX109" s="28">
        <v>70.92</v>
      </c>
    </row>
    <row r="110" spans="2:50" x14ac:dyDescent="0.25">
      <c r="B110" s="5"/>
      <c r="C110" s="21">
        <v>36633</v>
      </c>
      <c r="D110" s="22">
        <v>24.6</v>
      </c>
      <c r="E110" s="22">
        <v>11.6</v>
      </c>
      <c r="F110" s="22">
        <v>18.100000000000001</v>
      </c>
      <c r="G110" s="22">
        <v>0</v>
      </c>
      <c r="H110" s="22">
        <v>1013.9</v>
      </c>
      <c r="I110" s="22">
        <v>1004.8</v>
      </c>
      <c r="J110" s="2">
        <v>36</v>
      </c>
      <c r="L110" s="5"/>
      <c r="M110" s="21">
        <v>36999</v>
      </c>
      <c r="N110" s="22">
        <v>14.8</v>
      </c>
      <c r="O110" s="22">
        <v>12.6</v>
      </c>
      <c r="P110" s="22">
        <v>13.7</v>
      </c>
      <c r="Q110" s="22">
        <v>0.2</v>
      </c>
      <c r="R110" s="22">
        <v>1014</v>
      </c>
      <c r="S110" s="22">
        <v>1011.9</v>
      </c>
      <c r="T110" s="2">
        <v>24</v>
      </c>
      <c r="V110" s="5"/>
      <c r="W110" s="21">
        <v>37364</v>
      </c>
      <c r="X110" s="22">
        <v>16.8</v>
      </c>
      <c r="Y110" s="22">
        <v>10.4</v>
      </c>
      <c r="Z110" s="22">
        <v>13.600000000000001</v>
      </c>
      <c r="AA110" s="22">
        <v>0</v>
      </c>
      <c r="AB110" s="22">
        <v>1023</v>
      </c>
      <c r="AC110" s="22">
        <v>1021</v>
      </c>
      <c r="AD110" s="2">
        <v>18</v>
      </c>
      <c r="AF110" s="5"/>
      <c r="AG110" s="21">
        <v>37729</v>
      </c>
      <c r="AH110" s="28">
        <v>23.4</v>
      </c>
      <c r="AI110" s="28">
        <v>14</v>
      </c>
      <c r="AJ110" s="28">
        <v>18</v>
      </c>
      <c r="AK110" s="28">
        <v>0</v>
      </c>
      <c r="AL110" s="29">
        <v>1017</v>
      </c>
      <c r="AM110" s="29">
        <v>1007</v>
      </c>
      <c r="AN110" s="28">
        <v>35.64</v>
      </c>
      <c r="AP110" s="5"/>
      <c r="AQ110" s="21">
        <v>38094</v>
      </c>
      <c r="AR110" s="28">
        <v>16.100000000000001</v>
      </c>
      <c r="AS110" s="28">
        <v>12.4</v>
      </c>
      <c r="AT110" s="28">
        <v>13.9</v>
      </c>
      <c r="AU110" s="28">
        <v>0</v>
      </c>
      <c r="AV110" s="29">
        <v>1007</v>
      </c>
      <c r="AW110" s="29">
        <v>1002</v>
      </c>
      <c r="AX110" s="28">
        <v>42.12</v>
      </c>
    </row>
    <row r="111" spans="2:50" x14ac:dyDescent="0.25">
      <c r="B111" s="5"/>
      <c r="C111" s="21">
        <v>36634</v>
      </c>
      <c r="D111" s="22">
        <v>22.4</v>
      </c>
      <c r="E111" s="22">
        <v>11.4</v>
      </c>
      <c r="F111" s="22">
        <v>16.899999999999999</v>
      </c>
      <c r="G111" s="22">
        <v>0</v>
      </c>
      <c r="H111" s="22">
        <v>1014.8</v>
      </c>
      <c r="I111" s="22">
        <v>1011</v>
      </c>
      <c r="J111" s="2">
        <v>42</v>
      </c>
      <c r="L111" s="5"/>
      <c r="M111" s="21">
        <v>37000</v>
      </c>
      <c r="N111" s="22">
        <v>15.2</v>
      </c>
      <c r="O111" s="22">
        <v>8.1999999999999993</v>
      </c>
      <c r="P111" s="22">
        <v>11.7</v>
      </c>
      <c r="Q111" s="22">
        <v>0.1</v>
      </c>
      <c r="R111" s="22">
        <v>1011.9</v>
      </c>
      <c r="S111" s="22">
        <v>1010.6</v>
      </c>
      <c r="T111" s="2">
        <v>26</v>
      </c>
      <c r="V111" s="5"/>
      <c r="W111" s="21">
        <v>37365</v>
      </c>
      <c r="X111" s="22">
        <v>16.600000000000001</v>
      </c>
      <c r="Y111" s="22">
        <v>11.2</v>
      </c>
      <c r="Z111" s="22">
        <v>13.9</v>
      </c>
      <c r="AA111" s="22">
        <v>0.9</v>
      </c>
      <c r="AB111" s="22">
        <v>1025.5999999999999</v>
      </c>
      <c r="AC111" s="22">
        <v>1023</v>
      </c>
      <c r="AD111" s="2">
        <v>10</v>
      </c>
      <c r="AF111" s="5"/>
      <c r="AG111" s="21">
        <v>37730</v>
      </c>
      <c r="AH111" s="28">
        <v>18.399999999999999</v>
      </c>
      <c r="AI111" s="28">
        <v>11.6</v>
      </c>
      <c r="AJ111" s="28">
        <v>15.7</v>
      </c>
      <c r="AK111" s="28">
        <v>0.8</v>
      </c>
      <c r="AL111" s="29">
        <v>1007</v>
      </c>
      <c r="AM111" s="29">
        <v>1000</v>
      </c>
      <c r="AN111" s="28">
        <v>41.76</v>
      </c>
      <c r="AP111" s="5"/>
      <c r="AQ111" s="21">
        <v>38095</v>
      </c>
      <c r="AR111" s="28">
        <v>18.600000000000001</v>
      </c>
      <c r="AS111" s="28">
        <v>10.199999999999999</v>
      </c>
      <c r="AT111" s="28">
        <v>14</v>
      </c>
      <c r="AU111" s="28">
        <v>0</v>
      </c>
      <c r="AV111" s="29">
        <v>1003</v>
      </c>
      <c r="AW111" s="29">
        <v>993</v>
      </c>
      <c r="AX111" s="28">
        <v>52.56</v>
      </c>
    </row>
    <row r="112" spans="2:50" x14ac:dyDescent="0.25">
      <c r="B112" s="5"/>
      <c r="C112" s="21">
        <v>36635</v>
      </c>
      <c r="D112" s="22">
        <v>22.4</v>
      </c>
      <c r="E112" s="22">
        <v>11.2</v>
      </c>
      <c r="F112" s="22">
        <v>16.799999999999997</v>
      </c>
      <c r="G112" s="22">
        <v>0</v>
      </c>
      <c r="H112" s="22">
        <v>1015.2</v>
      </c>
      <c r="I112" s="22">
        <v>1013.2</v>
      </c>
      <c r="J112" s="2">
        <v>22</v>
      </c>
      <c r="L112" s="5"/>
      <c r="M112" s="21">
        <v>37001</v>
      </c>
      <c r="N112" s="22">
        <v>13.6</v>
      </c>
      <c r="O112" s="22">
        <v>7.2</v>
      </c>
      <c r="P112" s="22">
        <v>10.4</v>
      </c>
      <c r="Q112" s="22">
        <v>39.699999999999996</v>
      </c>
      <c r="R112" s="22">
        <v>1012</v>
      </c>
      <c r="S112" s="22">
        <v>1010.6</v>
      </c>
      <c r="T112" s="2">
        <v>14</v>
      </c>
      <c r="V112" s="5"/>
      <c r="W112" s="21">
        <v>37366</v>
      </c>
      <c r="X112" s="22">
        <v>17</v>
      </c>
      <c r="Y112" s="22">
        <v>11.4</v>
      </c>
      <c r="Z112" s="22">
        <v>14.2</v>
      </c>
      <c r="AA112" s="22">
        <v>0</v>
      </c>
      <c r="AB112" s="22">
        <v>1027</v>
      </c>
      <c r="AC112" s="22">
        <v>1025.5999999999999</v>
      </c>
      <c r="AD112" s="2">
        <v>7</v>
      </c>
      <c r="AF112" s="5"/>
      <c r="AG112" s="21">
        <v>37731</v>
      </c>
      <c r="AH112" s="28">
        <v>17.600000000000001</v>
      </c>
      <c r="AI112" s="28">
        <v>11.2</v>
      </c>
      <c r="AJ112" s="28">
        <v>14</v>
      </c>
      <c r="AK112" s="28">
        <v>2.2000000000000002</v>
      </c>
      <c r="AL112" s="29">
        <v>1006</v>
      </c>
      <c r="AM112" s="29">
        <v>999</v>
      </c>
      <c r="AN112" s="28">
        <v>32.76</v>
      </c>
      <c r="AP112" s="5"/>
      <c r="AQ112" s="21">
        <v>38096</v>
      </c>
      <c r="AR112" s="28">
        <v>18</v>
      </c>
      <c r="AS112" s="28">
        <v>8.9</v>
      </c>
      <c r="AT112" s="28">
        <v>13.5</v>
      </c>
      <c r="AU112" s="28">
        <v>0.2</v>
      </c>
      <c r="AV112" s="29">
        <v>1003</v>
      </c>
      <c r="AW112" s="29">
        <v>997</v>
      </c>
      <c r="AX112" s="28">
        <v>63.72</v>
      </c>
    </row>
    <row r="113" spans="2:50" x14ac:dyDescent="0.25">
      <c r="B113" s="5"/>
      <c r="C113" s="21">
        <v>36636</v>
      </c>
      <c r="D113" s="22">
        <v>22.6</v>
      </c>
      <c r="E113" s="22">
        <v>12.6</v>
      </c>
      <c r="F113" s="22">
        <v>17.600000000000001</v>
      </c>
      <c r="G113" s="22">
        <v>0</v>
      </c>
      <c r="H113" s="22">
        <v>1016.2</v>
      </c>
      <c r="I113" s="22">
        <v>1014.6</v>
      </c>
      <c r="J113" s="2">
        <v>8</v>
      </c>
      <c r="L113" s="5"/>
      <c r="M113" s="21">
        <v>37002</v>
      </c>
      <c r="N113" s="22">
        <v>15.6</v>
      </c>
      <c r="O113" s="22">
        <v>4.8</v>
      </c>
      <c r="P113" s="22">
        <v>10.199999999999999</v>
      </c>
      <c r="Q113" s="22">
        <v>0</v>
      </c>
      <c r="R113" s="22">
        <v>1012</v>
      </c>
      <c r="S113" s="22">
        <v>1010.2</v>
      </c>
      <c r="T113" s="2">
        <v>36</v>
      </c>
      <c r="V113" s="5"/>
      <c r="W113" s="21">
        <v>37367</v>
      </c>
      <c r="X113" s="22">
        <v>17.399999999999999</v>
      </c>
      <c r="Y113" s="22">
        <v>12</v>
      </c>
      <c r="Z113" s="22">
        <v>14.7</v>
      </c>
      <c r="AA113" s="22">
        <v>0</v>
      </c>
      <c r="AB113" s="22">
        <v>1028.2</v>
      </c>
      <c r="AC113" s="22">
        <v>1026.2</v>
      </c>
      <c r="AD113" s="2">
        <v>12</v>
      </c>
      <c r="AF113" s="5"/>
      <c r="AG113" s="21">
        <v>37732</v>
      </c>
      <c r="AH113" s="28">
        <v>15.9</v>
      </c>
      <c r="AI113" s="28">
        <v>10.5</v>
      </c>
      <c r="AJ113" s="28">
        <v>13.7</v>
      </c>
      <c r="AK113" s="28">
        <v>0</v>
      </c>
      <c r="AL113" s="29">
        <v>1011</v>
      </c>
      <c r="AM113" s="29">
        <v>1006</v>
      </c>
      <c r="AN113" s="28">
        <v>23.759999999999998</v>
      </c>
      <c r="AP113" s="5"/>
      <c r="AQ113" s="21">
        <v>38097</v>
      </c>
      <c r="AR113" s="28">
        <v>18</v>
      </c>
      <c r="AS113" s="28">
        <v>12.8</v>
      </c>
      <c r="AT113" s="28">
        <v>14.6</v>
      </c>
      <c r="AU113" s="28">
        <v>0</v>
      </c>
      <c r="AV113" s="29">
        <v>1011</v>
      </c>
      <c r="AW113" s="29">
        <v>1002</v>
      </c>
      <c r="AX113" s="28">
        <v>39.24</v>
      </c>
    </row>
    <row r="114" spans="2:50" x14ac:dyDescent="0.25">
      <c r="B114" s="5"/>
      <c r="C114" s="21">
        <v>36637</v>
      </c>
      <c r="D114" s="22">
        <v>19.600000000000001</v>
      </c>
      <c r="E114" s="22">
        <v>14</v>
      </c>
      <c r="F114" s="22">
        <v>16.8</v>
      </c>
      <c r="G114" s="22">
        <v>0.1</v>
      </c>
      <c r="H114" s="22">
        <v>1018.6</v>
      </c>
      <c r="I114" s="22">
        <v>1015.9</v>
      </c>
      <c r="J114" s="2">
        <v>6</v>
      </c>
      <c r="L114" s="5"/>
      <c r="M114" s="21">
        <v>37003</v>
      </c>
      <c r="N114" s="22">
        <v>15.4</v>
      </c>
      <c r="O114" s="22">
        <v>8.6</v>
      </c>
      <c r="P114" s="22">
        <v>12</v>
      </c>
      <c r="Q114" s="22">
        <v>0</v>
      </c>
      <c r="R114" s="22">
        <v>1011.9</v>
      </c>
      <c r="S114" s="22">
        <v>1006.6</v>
      </c>
      <c r="T114" s="2">
        <v>30</v>
      </c>
      <c r="V114" s="5"/>
      <c r="W114" s="21">
        <v>37368</v>
      </c>
      <c r="X114" s="22">
        <v>19.399999999999999</v>
      </c>
      <c r="Y114" s="22">
        <v>11.2</v>
      </c>
      <c r="Z114" s="22">
        <v>15.299999999999999</v>
      </c>
      <c r="AA114" s="22">
        <v>0</v>
      </c>
      <c r="AB114" s="22">
        <v>1030.5999999999999</v>
      </c>
      <c r="AC114" s="22">
        <v>1028.2</v>
      </c>
      <c r="AD114" s="2">
        <v>15</v>
      </c>
      <c r="AF114" s="5"/>
      <c r="AG114" s="21">
        <v>37733</v>
      </c>
      <c r="AH114" s="28">
        <v>14.7</v>
      </c>
      <c r="AI114" s="28">
        <v>11.1</v>
      </c>
      <c r="AJ114" s="28">
        <v>13.2</v>
      </c>
      <c r="AK114" s="28">
        <v>0</v>
      </c>
      <c r="AL114" s="29">
        <v>1010</v>
      </c>
      <c r="AM114" s="29">
        <v>1006</v>
      </c>
      <c r="AN114" s="28">
        <v>27.720000000000002</v>
      </c>
      <c r="AP114" s="5"/>
      <c r="AQ114" s="21">
        <v>38098</v>
      </c>
      <c r="AR114" s="28">
        <v>19.399999999999999</v>
      </c>
      <c r="AS114" s="28">
        <v>11.8</v>
      </c>
      <c r="AT114" s="28">
        <v>15.3</v>
      </c>
      <c r="AU114" s="28">
        <v>0</v>
      </c>
      <c r="AV114" s="29">
        <v>1011</v>
      </c>
      <c r="AW114" s="29">
        <v>1009</v>
      </c>
      <c r="AX114" s="28">
        <v>29.52</v>
      </c>
    </row>
    <row r="115" spans="2:50" x14ac:dyDescent="0.25">
      <c r="B115" s="5"/>
      <c r="C115" s="21">
        <v>36638</v>
      </c>
      <c r="D115" s="22">
        <v>21</v>
      </c>
      <c r="E115" s="22">
        <v>13.4</v>
      </c>
      <c r="F115" s="22">
        <v>17.2</v>
      </c>
      <c r="G115" s="22">
        <v>0</v>
      </c>
      <c r="H115" s="22">
        <v>1016.4</v>
      </c>
      <c r="I115" s="22">
        <v>1013.2</v>
      </c>
      <c r="J115" s="2">
        <v>36</v>
      </c>
      <c r="L115" s="5"/>
      <c r="M115" s="21">
        <v>37004</v>
      </c>
      <c r="N115" s="22">
        <v>24.8</v>
      </c>
      <c r="O115" s="22">
        <v>12.8</v>
      </c>
      <c r="P115" s="22">
        <v>18.8</v>
      </c>
      <c r="Q115" s="22">
        <v>0</v>
      </c>
      <c r="R115" s="22">
        <v>1010.6</v>
      </c>
      <c r="S115" s="22">
        <v>1005.2</v>
      </c>
      <c r="T115" s="2">
        <v>42</v>
      </c>
      <c r="V115" s="5"/>
      <c r="W115" s="21">
        <v>37369</v>
      </c>
      <c r="X115" s="22">
        <v>20.6</v>
      </c>
      <c r="Y115" s="22">
        <v>13.6</v>
      </c>
      <c r="Z115" s="22">
        <v>17.100000000000001</v>
      </c>
      <c r="AA115" s="22">
        <v>0</v>
      </c>
      <c r="AB115" s="22">
        <v>1029.2</v>
      </c>
      <c r="AC115" s="22">
        <v>1026.5999999999999</v>
      </c>
      <c r="AD115" s="2">
        <v>18</v>
      </c>
      <c r="AF115" s="5"/>
      <c r="AG115" s="21">
        <v>37734</v>
      </c>
      <c r="AH115" s="28">
        <v>16.899999999999999</v>
      </c>
      <c r="AI115" s="28">
        <v>11.2</v>
      </c>
      <c r="AJ115" s="28">
        <v>14.5</v>
      </c>
      <c r="AK115" s="28">
        <v>0</v>
      </c>
      <c r="AL115" s="29">
        <v>1011</v>
      </c>
      <c r="AM115" s="29">
        <v>1006</v>
      </c>
      <c r="AN115" s="28">
        <v>24.48</v>
      </c>
      <c r="AP115" s="5"/>
      <c r="AQ115" s="21">
        <v>38099</v>
      </c>
      <c r="AR115" s="28">
        <v>15.5</v>
      </c>
      <c r="AS115" s="28">
        <v>13</v>
      </c>
      <c r="AT115" s="28">
        <v>14.2</v>
      </c>
      <c r="AU115" s="28">
        <v>3.4</v>
      </c>
      <c r="AV115" s="29">
        <v>1010</v>
      </c>
      <c r="AW115" s="29">
        <v>1007</v>
      </c>
      <c r="AX115" s="28">
        <v>29.52</v>
      </c>
    </row>
    <row r="116" spans="2:50" x14ac:dyDescent="0.25">
      <c r="B116" s="5"/>
      <c r="C116" s="21">
        <v>36639</v>
      </c>
      <c r="D116" s="22">
        <v>21.8</v>
      </c>
      <c r="E116" s="22">
        <v>15.2</v>
      </c>
      <c r="F116" s="22">
        <v>18.5</v>
      </c>
      <c r="G116" s="22">
        <v>0</v>
      </c>
      <c r="H116" s="22">
        <v>1014.9</v>
      </c>
      <c r="I116" s="22">
        <v>1013.2</v>
      </c>
      <c r="J116" s="2">
        <v>58</v>
      </c>
      <c r="L116" s="5"/>
      <c r="M116" s="21">
        <v>37005</v>
      </c>
      <c r="N116" s="22">
        <v>25</v>
      </c>
      <c r="O116" s="22">
        <v>13.4</v>
      </c>
      <c r="P116" s="22">
        <v>19.2</v>
      </c>
      <c r="Q116" s="22">
        <v>0</v>
      </c>
      <c r="R116" s="22">
        <v>1013.9</v>
      </c>
      <c r="S116" s="22">
        <v>1010.6</v>
      </c>
      <c r="T116" s="2">
        <v>34</v>
      </c>
      <c r="V116" s="5"/>
      <c r="W116" s="21">
        <v>37370</v>
      </c>
      <c r="X116" s="22">
        <v>22.6</v>
      </c>
      <c r="Y116" s="22">
        <v>14.2</v>
      </c>
      <c r="Z116" s="22">
        <v>18.399999999999999</v>
      </c>
      <c r="AA116" s="22">
        <v>0</v>
      </c>
      <c r="AB116" s="22">
        <v>1026.5999999999999</v>
      </c>
      <c r="AC116" s="22">
        <v>1021.2</v>
      </c>
      <c r="AD116" s="2">
        <v>21</v>
      </c>
      <c r="AF116" s="5"/>
      <c r="AG116" s="21">
        <v>37735</v>
      </c>
      <c r="AH116" s="28">
        <v>18.8</v>
      </c>
      <c r="AI116" s="28">
        <v>13.1</v>
      </c>
      <c r="AJ116" s="28">
        <v>16.100000000000001</v>
      </c>
      <c r="AK116" s="28">
        <v>0</v>
      </c>
      <c r="AL116" s="29">
        <v>1013</v>
      </c>
      <c r="AM116" s="29">
        <v>1010</v>
      </c>
      <c r="AN116" s="28">
        <v>33.480000000000004</v>
      </c>
      <c r="AP116" s="5"/>
      <c r="AQ116" s="21">
        <v>38100</v>
      </c>
      <c r="AR116" s="28">
        <v>19.8</v>
      </c>
      <c r="AS116" s="28">
        <v>11.5</v>
      </c>
      <c r="AT116" s="28">
        <v>15.4</v>
      </c>
      <c r="AU116" s="28">
        <v>1</v>
      </c>
      <c r="AV116" s="29">
        <v>1012</v>
      </c>
      <c r="AW116" s="29">
        <v>1009</v>
      </c>
      <c r="AX116" s="28">
        <v>42.480000000000004</v>
      </c>
    </row>
    <row r="117" spans="2:50" x14ac:dyDescent="0.25">
      <c r="B117" s="5"/>
      <c r="C117" s="21">
        <v>36640</v>
      </c>
      <c r="D117" s="22">
        <v>25</v>
      </c>
      <c r="E117" s="22">
        <v>9.8000000000000007</v>
      </c>
      <c r="F117" s="22">
        <v>17.399999999999999</v>
      </c>
      <c r="G117" s="22">
        <v>0</v>
      </c>
      <c r="H117" s="22">
        <v>1015.9</v>
      </c>
      <c r="I117" s="22">
        <v>1011.9</v>
      </c>
      <c r="J117" s="2">
        <v>44</v>
      </c>
      <c r="L117" s="5"/>
      <c r="M117" s="21">
        <v>37006</v>
      </c>
      <c r="N117" s="22">
        <v>23.8</v>
      </c>
      <c r="O117" s="22">
        <v>13.6</v>
      </c>
      <c r="P117" s="22">
        <v>18.7</v>
      </c>
      <c r="Q117" s="22">
        <v>0</v>
      </c>
      <c r="R117" s="22">
        <v>1022.6</v>
      </c>
      <c r="S117" s="22">
        <v>1013.2</v>
      </c>
      <c r="T117" s="2">
        <v>45</v>
      </c>
      <c r="V117" s="5"/>
      <c r="W117" s="21">
        <v>37371</v>
      </c>
      <c r="X117" s="22">
        <v>21.4</v>
      </c>
      <c r="Y117" s="22">
        <v>15.6</v>
      </c>
      <c r="Z117" s="22">
        <v>18.5</v>
      </c>
      <c r="AA117" s="22">
        <v>0</v>
      </c>
      <c r="AB117" s="22">
        <v>1023.9</v>
      </c>
      <c r="AC117" s="22">
        <v>1021.2</v>
      </c>
      <c r="AD117" s="2">
        <v>10</v>
      </c>
      <c r="AF117" s="5"/>
      <c r="AG117" s="21">
        <v>37736</v>
      </c>
      <c r="AH117" s="28">
        <v>17.5</v>
      </c>
      <c r="AI117" s="28">
        <v>14</v>
      </c>
      <c r="AJ117" s="28">
        <v>15.7</v>
      </c>
      <c r="AK117" s="28">
        <v>0</v>
      </c>
      <c r="AL117" s="29">
        <v>1013</v>
      </c>
      <c r="AM117" s="29">
        <v>1011</v>
      </c>
      <c r="AN117" s="28">
        <v>32.76</v>
      </c>
      <c r="AP117" s="5"/>
      <c r="AQ117" s="21">
        <v>38101</v>
      </c>
      <c r="AR117" s="28">
        <v>19.399999999999999</v>
      </c>
      <c r="AS117" s="28">
        <v>12.3</v>
      </c>
      <c r="AT117" s="28">
        <v>15.8</v>
      </c>
      <c r="AU117" s="28">
        <v>0</v>
      </c>
      <c r="AV117" s="29">
        <v>1012</v>
      </c>
      <c r="AW117" s="29">
        <v>1010</v>
      </c>
      <c r="AX117" s="28">
        <v>30.96</v>
      </c>
    </row>
    <row r="118" spans="2:50" x14ac:dyDescent="0.25">
      <c r="B118" s="5"/>
      <c r="C118" s="21">
        <v>36641</v>
      </c>
      <c r="D118" s="22">
        <v>18.2</v>
      </c>
      <c r="E118" s="22">
        <v>14.4</v>
      </c>
      <c r="F118" s="22">
        <v>16.3</v>
      </c>
      <c r="G118" s="22">
        <v>0</v>
      </c>
      <c r="H118" s="22">
        <v>1013.2</v>
      </c>
      <c r="I118" s="22">
        <v>1010.6</v>
      </c>
      <c r="J118" s="2">
        <v>21</v>
      </c>
      <c r="L118" s="5"/>
      <c r="M118" s="21">
        <v>37007</v>
      </c>
      <c r="N118" s="22">
        <v>16.8</v>
      </c>
      <c r="O118" s="22">
        <v>12.2</v>
      </c>
      <c r="P118" s="22">
        <v>14.5</v>
      </c>
      <c r="Q118" s="22">
        <v>0.1</v>
      </c>
      <c r="R118" s="22">
        <v>1023.9</v>
      </c>
      <c r="S118" s="22">
        <v>1019.9</v>
      </c>
      <c r="T118" s="2">
        <v>18</v>
      </c>
      <c r="V118" s="5"/>
      <c r="W118" s="21">
        <v>37372</v>
      </c>
      <c r="X118" s="22">
        <v>21</v>
      </c>
      <c r="Y118" s="22">
        <v>16.600000000000001</v>
      </c>
      <c r="Z118" s="22">
        <v>18.8</v>
      </c>
      <c r="AA118" s="22">
        <v>0</v>
      </c>
      <c r="AB118" s="22">
        <v>1021.8</v>
      </c>
      <c r="AC118" s="22">
        <v>1018.6</v>
      </c>
      <c r="AD118" s="2">
        <v>18</v>
      </c>
      <c r="AF118" s="5"/>
      <c r="AG118" s="21">
        <v>37737</v>
      </c>
      <c r="AH118" s="28">
        <v>17.899999999999999</v>
      </c>
      <c r="AI118" s="28">
        <v>13.6</v>
      </c>
      <c r="AJ118" s="28">
        <v>15.5</v>
      </c>
      <c r="AK118" s="28">
        <v>0</v>
      </c>
      <c r="AL118" s="29">
        <v>1016</v>
      </c>
      <c r="AM118" s="29">
        <v>1009</v>
      </c>
      <c r="AN118" s="28">
        <v>36.72</v>
      </c>
      <c r="AP118" s="5"/>
      <c r="AQ118" s="21">
        <v>38102</v>
      </c>
      <c r="AR118" s="28">
        <v>19.3</v>
      </c>
      <c r="AS118" s="28">
        <v>13.1</v>
      </c>
      <c r="AT118" s="28">
        <v>15.5</v>
      </c>
      <c r="AU118" s="28">
        <v>0</v>
      </c>
      <c r="AV118" s="29">
        <v>1013</v>
      </c>
      <c r="AW118" s="29">
        <v>1009</v>
      </c>
      <c r="AX118" s="28">
        <v>42.480000000000004</v>
      </c>
    </row>
    <row r="119" spans="2:50" x14ac:dyDescent="0.25">
      <c r="B119" s="5"/>
      <c r="C119" s="21">
        <v>36642</v>
      </c>
      <c r="D119" s="22">
        <v>17.600000000000001</v>
      </c>
      <c r="E119" s="22">
        <v>12.6</v>
      </c>
      <c r="F119" s="22">
        <v>15.100000000000001</v>
      </c>
      <c r="G119" s="22">
        <v>0.1</v>
      </c>
      <c r="H119" s="22">
        <v>1010.6</v>
      </c>
      <c r="I119" s="22">
        <v>1006.6</v>
      </c>
      <c r="J119" s="2">
        <v>32</v>
      </c>
      <c r="L119" s="5"/>
      <c r="M119" s="21">
        <v>37008</v>
      </c>
      <c r="N119" s="22">
        <v>17.2</v>
      </c>
      <c r="O119" s="22">
        <v>12.6</v>
      </c>
      <c r="P119" s="22">
        <v>14.899999999999999</v>
      </c>
      <c r="Q119" s="22">
        <v>0</v>
      </c>
      <c r="R119" s="22">
        <v>1019.9</v>
      </c>
      <c r="S119" s="22">
        <v>1017.2</v>
      </c>
      <c r="T119" s="2">
        <v>24</v>
      </c>
      <c r="V119" s="5"/>
      <c r="W119" s="21">
        <v>37373</v>
      </c>
      <c r="X119" s="22">
        <v>20</v>
      </c>
      <c r="Y119" s="22">
        <v>14.8</v>
      </c>
      <c r="Z119" s="22">
        <v>17.399999999999999</v>
      </c>
      <c r="AA119" s="22">
        <v>0</v>
      </c>
      <c r="AB119" s="22">
        <v>1019.9</v>
      </c>
      <c r="AC119" s="22">
        <v>1018.6</v>
      </c>
      <c r="AD119" s="2">
        <v>21</v>
      </c>
      <c r="AF119" s="5"/>
      <c r="AG119" s="21">
        <v>37738</v>
      </c>
      <c r="AH119" s="28">
        <v>21.2</v>
      </c>
      <c r="AI119" s="28">
        <v>13.2</v>
      </c>
      <c r="AJ119" s="28">
        <v>17</v>
      </c>
      <c r="AK119" s="28">
        <v>0</v>
      </c>
      <c r="AL119" s="29">
        <v>1017</v>
      </c>
      <c r="AM119" s="29">
        <v>1011</v>
      </c>
      <c r="AN119" s="28">
        <v>41.04</v>
      </c>
      <c r="AP119" s="5"/>
      <c r="AQ119" s="21">
        <v>38103</v>
      </c>
      <c r="AR119" s="28">
        <v>18.5</v>
      </c>
      <c r="AS119" s="28">
        <v>12.5</v>
      </c>
      <c r="AT119" s="28">
        <v>15.6</v>
      </c>
      <c r="AU119" s="28">
        <v>0</v>
      </c>
      <c r="AV119" s="29">
        <v>1013</v>
      </c>
      <c r="AW119" s="29">
        <v>1009</v>
      </c>
      <c r="AX119" s="28">
        <v>37.800000000000004</v>
      </c>
    </row>
    <row r="120" spans="2:50" x14ac:dyDescent="0.25">
      <c r="B120" s="5"/>
      <c r="C120" s="21">
        <v>36643</v>
      </c>
      <c r="D120" s="22">
        <v>20</v>
      </c>
      <c r="E120" s="22">
        <v>14.4</v>
      </c>
      <c r="F120" s="22">
        <v>17.2</v>
      </c>
      <c r="G120" s="22">
        <v>23.2</v>
      </c>
      <c r="H120" s="22">
        <v>1006.6</v>
      </c>
      <c r="I120" s="22">
        <v>1002.6</v>
      </c>
      <c r="J120" s="2">
        <v>29</v>
      </c>
      <c r="L120" s="5"/>
      <c r="M120" s="21">
        <v>37009</v>
      </c>
      <c r="N120" s="22">
        <v>20.399999999999999</v>
      </c>
      <c r="O120" s="22">
        <v>13.2</v>
      </c>
      <c r="P120" s="22">
        <v>16.799999999999997</v>
      </c>
      <c r="Q120" s="22">
        <v>0</v>
      </c>
      <c r="R120" s="22">
        <v>1019.9</v>
      </c>
      <c r="S120" s="22">
        <v>1015.9</v>
      </c>
      <c r="T120" s="2">
        <v>21</v>
      </c>
      <c r="V120" s="5"/>
      <c r="W120" s="21">
        <v>37374</v>
      </c>
      <c r="X120" s="22">
        <v>18.8</v>
      </c>
      <c r="Y120" s="22">
        <v>14.6</v>
      </c>
      <c r="Z120" s="22">
        <v>16.7</v>
      </c>
      <c r="AA120" s="22">
        <v>0</v>
      </c>
      <c r="AB120" s="22">
        <v>1018.6</v>
      </c>
      <c r="AC120" s="22">
        <v>1014.6</v>
      </c>
      <c r="AD120" s="2">
        <v>18</v>
      </c>
      <c r="AF120" s="5"/>
      <c r="AG120" s="21">
        <v>37739</v>
      </c>
      <c r="AH120" s="28">
        <v>18.5</v>
      </c>
      <c r="AI120" s="28">
        <v>14.5</v>
      </c>
      <c r="AJ120" s="28">
        <v>16.7</v>
      </c>
      <c r="AK120" s="28">
        <v>0</v>
      </c>
      <c r="AL120" s="29">
        <v>1011</v>
      </c>
      <c r="AM120" s="29">
        <v>1008</v>
      </c>
      <c r="AN120" s="28">
        <v>33.480000000000004</v>
      </c>
      <c r="AP120" s="5"/>
      <c r="AQ120" s="21">
        <v>38104</v>
      </c>
      <c r="AR120" s="28">
        <v>17.2</v>
      </c>
      <c r="AS120" s="28">
        <v>14.3</v>
      </c>
      <c r="AT120" s="28">
        <v>15.4</v>
      </c>
      <c r="AU120" s="28">
        <v>0</v>
      </c>
      <c r="AV120" s="29">
        <v>1010</v>
      </c>
      <c r="AW120" s="29">
        <v>1006</v>
      </c>
      <c r="AX120" s="28">
        <v>38.159999999999997</v>
      </c>
    </row>
    <row r="121" spans="2:50" x14ac:dyDescent="0.25">
      <c r="B121" s="5"/>
      <c r="C121" s="21">
        <v>36644</v>
      </c>
      <c r="D121" s="22">
        <v>16.2</v>
      </c>
      <c r="E121" s="22">
        <v>10</v>
      </c>
      <c r="F121" s="22">
        <v>13.1</v>
      </c>
      <c r="G121" s="22">
        <v>4.4000000000000004</v>
      </c>
      <c r="H121" s="22">
        <v>1012.6</v>
      </c>
      <c r="I121" s="22">
        <v>1005.4</v>
      </c>
      <c r="J121" s="2">
        <v>32</v>
      </c>
      <c r="L121" s="5"/>
      <c r="M121" s="21">
        <v>37010</v>
      </c>
      <c r="N121" s="22">
        <v>20.6</v>
      </c>
      <c r="O121" s="22">
        <v>13.8</v>
      </c>
      <c r="P121" s="22">
        <v>17.200000000000003</v>
      </c>
      <c r="Q121" s="22">
        <v>0.1</v>
      </c>
      <c r="R121" s="22">
        <v>1015.9</v>
      </c>
      <c r="S121" s="22">
        <v>1010.6</v>
      </c>
      <c r="T121" s="2">
        <v>18</v>
      </c>
      <c r="V121" s="5"/>
      <c r="W121" s="21">
        <v>37375</v>
      </c>
      <c r="X121" s="22">
        <v>19</v>
      </c>
      <c r="Y121" s="22">
        <v>13.4</v>
      </c>
      <c r="Z121" s="22">
        <v>16.2</v>
      </c>
      <c r="AA121" s="22">
        <v>0</v>
      </c>
      <c r="AB121" s="22">
        <v>1022.6</v>
      </c>
      <c r="AC121" s="22">
        <v>1017.2</v>
      </c>
      <c r="AD121" s="2">
        <v>12</v>
      </c>
      <c r="AF121" s="5"/>
      <c r="AG121" s="21">
        <v>37740</v>
      </c>
      <c r="AH121" s="28">
        <v>18</v>
      </c>
      <c r="AI121" s="28">
        <v>13.9</v>
      </c>
      <c r="AJ121" s="28">
        <v>15.2</v>
      </c>
      <c r="AK121" s="28">
        <v>0</v>
      </c>
      <c r="AL121" s="29">
        <v>1011</v>
      </c>
      <c r="AM121" s="29">
        <v>1008</v>
      </c>
      <c r="AN121" s="28">
        <v>18.36</v>
      </c>
      <c r="AP121" s="5"/>
      <c r="AQ121" s="21">
        <v>38105</v>
      </c>
      <c r="AR121" s="28">
        <v>15.9</v>
      </c>
      <c r="AS121" s="28">
        <v>13.2</v>
      </c>
      <c r="AT121" s="28">
        <v>14.7</v>
      </c>
      <c r="AU121" s="28">
        <v>3</v>
      </c>
      <c r="AV121" s="29">
        <v>1006</v>
      </c>
      <c r="AW121" s="29">
        <v>998</v>
      </c>
      <c r="AX121" s="28">
        <v>44.64</v>
      </c>
    </row>
    <row r="122" spans="2:50" x14ac:dyDescent="0.25">
      <c r="B122" s="5"/>
      <c r="C122" s="21">
        <v>36645</v>
      </c>
      <c r="D122" s="22">
        <v>16.600000000000001</v>
      </c>
      <c r="E122" s="22">
        <v>9.6</v>
      </c>
      <c r="F122" s="22">
        <v>13.100000000000001</v>
      </c>
      <c r="G122" s="22">
        <v>0</v>
      </c>
      <c r="H122" s="22">
        <v>1014.6</v>
      </c>
      <c r="I122" s="22">
        <v>1012.6</v>
      </c>
      <c r="J122" s="2">
        <v>24</v>
      </c>
      <c r="L122" s="5"/>
      <c r="M122" s="24">
        <v>37011</v>
      </c>
      <c r="N122" s="25">
        <v>15.6</v>
      </c>
      <c r="O122" s="25">
        <v>9.1999999999999993</v>
      </c>
      <c r="P122" s="25">
        <v>12.399999999999999</v>
      </c>
      <c r="Q122" s="25">
        <v>6.5</v>
      </c>
      <c r="R122" s="25">
        <v>1011.9</v>
      </c>
      <c r="S122" s="25">
        <v>1007.9</v>
      </c>
      <c r="T122" s="35">
        <v>24</v>
      </c>
      <c r="V122" s="5"/>
      <c r="W122" s="24">
        <v>37376</v>
      </c>
      <c r="X122" s="25">
        <v>20.6</v>
      </c>
      <c r="Y122" s="25">
        <v>12.6</v>
      </c>
      <c r="Z122" s="25">
        <v>16.600000000000001</v>
      </c>
      <c r="AA122" s="25">
        <v>0</v>
      </c>
      <c r="AB122" s="25">
        <v>1022.6</v>
      </c>
      <c r="AC122" s="25">
        <v>1016.6</v>
      </c>
      <c r="AD122" s="35">
        <v>24</v>
      </c>
      <c r="AF122" s="5"/>
      <c r="AG122" s="24">
        <v>37741</v>
      </c>
      <c r="AH122" s="25">
        <v>24.9</v>
      </c>
      <c r="AI122" s="25">
        <v>14.4</v>
      </c>
      <c r="AJ122" s="25">
        <v>18.600000000000001</v>
      </c>
      <c r="AK122" s="25">
        <v>0</v>
      </c>
      <c r="AL122" s="26">
        <v>1018</v>
      </c>
      <c r="AM122" s="26">
        <v>1006</v>
      </c>
      <c r="AN122" s="25">
        <v>48.24</v>
      </c>
      <c r="AP122" s="5"/>
      <c r="AQ122" s="21">
        <v>38106</v>
      </c>
      <c r="AR122" s="28">
        <v>16.2</v>
      </c>
      <c r="AS122" s="28">
        <v>13.2</v>
      </c>
      <c r="AT122" s="28">
        <v>14.7</v>
      </c>
      <c r="AU122" s="28">
        <v>4.5999999999999996</v>
      </c>
      <c r="AV122" s="29">
        <v>998</v>
      </c>
      <c r="AW122" s="29">
        <v>993</v>
      </c>
      <c r="AX122" s="28">
        <v>26.28</v>
      </c>
    </row>
    <row r="123" spans="2:50" x14ac:dyDescent="0.25">
      <c r="B123" s="5"/>
      <c r="C123" s="24">
        <v>36646</v>
      </c>
      <c r="D123" s="25">
        <v>17.600000000000001</v>
      </c>
      <c r="E123" s="25">
        <v>12.2</v>
      </c>
      <c r="F123" s="25">
        <v>14.9</v>
      </c>
      <c r="G123" s="25">
        <v>0</v>
      </c>
      <c r="H123" s="25">
        <v>1015.2</v>
      </c>
      <c r="I123" s="25">
        <v>1013.7</v>
      </c>
      <c r="J123" s="35">
        <v>8</v>
      </c>
      <c r="L123" s="5" t="s">
        <v>9</v>
      </c>
      <c r="M123" s="21">
        <v>37012</v>
      </c>
      <c r="N123" s="22">
        <v>14.4</v>
      </c>
      <c r="O123" s="22">
        <v>7.2</v>
      </c>
      <c r="P123" s="22">
        <v>10.8</v>
      </c>
      <c r="Q123" s="22">
        <v>4.2</v>
      </c>
      <c r="R123" s="22">
        <v>1017.2</v>
      </c>
      <c r="S123" s="22">
        <v>1011.9</v>
      </c>
      <c r="T123" s="2">
        <v>30</v>
      </c>
      <c r="V123" s="5" t="s">
        <v>9</v>
      </c>
      <c r="W123" s="21">
        <v>37377</v>
      </c>
      <c r="X123" s="28">
        <v>17</v>
      </c>
      <c r="Y123" s="28">
        <v>14</v>
      </c>
      <c r="Z123" s="28">
        <v>15.5</v>
      </c>
      <c r="AA123" s="28">
        <v>3.4</v>
      </c>
      <c r="AB123" s="28">
        <v>1016.6</v>
      </c>
      <c r="AC123" s="28">
        <v>1012.6</v>
      </c>
      <c r="AD123" s="34">
        <v>18</v>
      </c>
      <c r="AF123" s="5" t="s">
        <v>9</v>
      </c>
      <c r="AG123" s="21">
        <v>37742</v>
      </c>
      <c r="AH123" s="36">
        <v>19.399999999999999</v>
      </c>
      <c r="AI123" s="36">
        <v>13.5</v>
      </c>
      <c r="AJ123" s="36">
        <v>16.2</v>
      </c>
      <c r="AK123" s="36">
        <v>0</v>
      </c>
      <c r="AL123" s="43">
        <v>1018</v>
      </c>
      <c r="AM123" s="43">
        <v>1013</v>
      </c>
      <c r="AN123" s="36">
        <v>18.36</v>
      </c>
      <c r="AP123" s="5"/>
      <c r="AQ123" s="24">
        <v>38107</v>
      </c>
      <c r="AR123" s="25">
        <v>16.899999999999999</v>
      </c>
      <c r="AS123" s="25">
        <v>10.7</v>
      </c>
      <c r="AT123" s="25">
        <v>13.7</v>
      </c>
      <c r="AU123" s="25">
        <v>0</v>
      </c>
      <c r="AV123" s="26">
        <v>1003</v>
      </c>
      <c r="AW123" s="26">
        <v>993</v>
      </c>
      <c r="AX123" s="25">
        <v>39.96</v>
      </c>
    </row>
    <row r="124" spans="2:50" x14ac:dyDescent="0.25">
      <c r="B124" s="5" t="s">
        <v>9</v>
      </c>
      <c r="C124" s="21">
        <v>36647</v>
      </c>
      <c r="D124" s="36">
        <v>18.2</v>
      </c>
      <c r="E124" s="36">
        <v>12</v>
      </c>
      <c r="F124" s="36">
        <v>15.1</v>
      </c>
      <c r="G124" s="36">
        <v>0</v>
      </c>
      <c r="H124" s="36">
        <v>1014</v>
      </c>
      <c r="I124" s="36">
        <v>1012.8</v>
      </c>
      <c r="J124" s="37">
        <v>10</v>
      </c>
      <c r="L124" s="5"/>
      <c r="M124" s="21">
        <v>37013</v>
      </c>
      <c r="N124" s="22">
        <v>15.6</v>
      </c>
      <c r="O124" s="22">
        <v>12</v>
      </c>
      <c r="P124" s="22">
        <v>13.8</v>
      </c>
      <c r="Q124" s="22">
        <v>0</v>
      </c>
      <c r="R124" s="22">
        <v>1016.6</v>
      </c>
      <c r="S124" s="22">
        <v>1011.2</v>
      </c>
      <c r="T124" s="2">
        <v>12</v>
      </c>
      <c r="V124" s="5"/>
      <c r="W124" s="21">
        <v>37378</v>
      </c>
      <c r="X124" s="28">
        <v>13.8</v>
      </c>
      <c r="Y124" s="28">
        <v>12.4</v>
      </c>
      <c r="Z124" s="28">
        <v>13.100000000000001</v>
      </c>
      <c r="AA124" s="28">
        <v>3.4000000000000004</v>
      </c>
      <c r="AB124" s="28">
        <v>1012.6</v>
      </c>
      <c r="AC124" s="28">
        <v>1010.6</v>
      </c>
      <c r="AD124" s="34">
        <v>8</v>
      </c>
      <c r="AF124" s="5"/>
      <c r="AG124" s="21">
        <v>37743</v>
      </c>
      <c r="AH124" s="28">
        <v>19.7</v>
      </c>
      <c r="AI124" s="28">
        <v>15.2</v>
      </c>
      <c r="AJ124" s="28">
        <v>16.8</v>
      </c>
      <c r="AK124" s="28">
        <v>0</v>
      </c>
      <c r="AL124" s="29">
        <v>1015</v>
      </c>
      <c r="AM124" s="29">
        <v>1010</v>
      </c>
      <c r="AN124" s="28">
        <v>32.4</v>
      </c>
      <c r="AP124" s="5" t="s">
        <v>9</v>
      </c>
      <c r="AQ124" s="21">
        <v>38108</v>
      </c>
      <c r="AR124" s="36">
        <v>16.100000000000001</v>
      </c>
      <c r="AS124" s="36">
        <v>9.5</v>
      </c>
      <c r="AT124" s="36">
        <v>13.5</v>
      </c>
      <c r="AU124" s="36">
        <v>0</v>
      </c>
      <c r="AV124" s="43">
        <v>1005</v>
      </c>
      <c r="AW124" s="43">
        <v>1003</v>
      </c>
      <c r="AX124" s="36">
        <v>26.28</v>
      </c>
    </row>
    <row r="125" spans="2:50" x14ac:dyDescent="0.25">
      <c r="B125" s="5"/>
      <c r="C125" s="21">
        <v>36648</v>
      </c>
      <c r="D125" s="28">
        <v>21</v>
      </c>
      <c r="E125" s="28">
        <v>12.6</v>
      </c>
      <c r="F125" s="28">
        <v>16.8</v>
      </c>
      <c r="G125" s="28">
        <v>0</v>
      </c>
      <c r="H125" s="28">
        <v>1014.2</v>
      </c>
      <c r="I125" s="28">
        <v>1012.8</v>
      </c>
      <c r="J125" s="34">
        <v>22</v>
      </c>
      <c r="L125" s="5"/>
      <c r="M125" s="21">
        <v>37014</v>
      </c>
      <c r="N125" s="22">
        <v>14.8</v>
      </c>
      <c r="O125" s="22">
        <v>11.2</v>
      </c>
      <c r="P125" s="22">
        <v>13</v>
      </c>
      <c r="Q125" s="22">
        <v>2.4</v>
      </c>
      <c r="R125" s="22">
        <v>1011.2</v>
      </c>
      <c r="S125" s="22">
        <v>1010.3</v>
      </c>
      <c r="T125" s="2">
        <v>21</v>
      </c>
      <c r="V125" s="5"/>
      <c r="W125" s="21">
        <v>37379</v>
      </c>
      <c r="X125" s="28">
        <v>14.4</v>
      </c>
      <c r="Y125" s="28">
        <v>10.6</v>
      </c>
      <c r="Z125" s="28">
        <v>12.5</v>
      </c>
      <c r="AA125" s="28">
        <v>0.4</v>
      </c>
      <c r="AB125" s="28">
        <v>1015.9</v>
      </c>
      <c r="AC125" s="28">
        <v>1011.7</v>
      </c>
      <c r="AD125" s="34">
        <v>18</v>
      </c>
      <c r="AF125" s="5"/>
      <c r="AG125" s="21">
        <v>37744</v>
      </c>
      <c r="AH125" s="28">
        <v>17.899999999999999</v>
      </c>
      <c r="AI125" s="28">
        <v>14</v>
      </c>
      <c r="AJ125" s="28">
        <v>16.100000000000001</v>
      </c>
      <c r="AK125" s="28">
        <v>0</v>
      </c>
      <c r="AL125" s="29">
        <v>1018</v>
      </c>
      <c r="AM125" s="29">
        <v>1015</v>
      </c>
      <c r="AN125" s="28">
        <v>29.52</v>
      </c>
      <c r="AP125" s="5"/>
      <c r="AQ125" s="21">
        <v>38109</v>
      </c>
      <c r="AR125" s="28">
        <v>15.8</v>
      </c>
      <c r="AS125" s="28">
        <v>11.8</v>
      </c>
      <c r="AT125" s="28">
        <v>14</v>
      </c>
      <c r="AU125" s="28">
        <v>0</v>
      </c>
      <c r="AV125" s="29">
        <v>1004</v>
      </c>
      <c r="AW125" s="29">
        <v>998</v>
      </c>
      <c r="AX125" s="28">
        <v>32.04</v>
      </c>
    </row>
    <row r="126" spans="2:50" x14ac:dyDescent="0.25">
      <c r="B126" s="5"/>
      <c r="C126" s="21">
        <v>36649</v>
      </c>
      <c r="D126" s="28">
        <v>20.2</v>
      </c>
      <c r="E126" s="28">
        <v>15.2</v>
      </c>
      <c r="F126" s="28">
        <v>17.7</v>
      </c>
      <c r="G126" s="28">
        <v>0.30000000000000004</v>
      </c>
      <c r="H126" s="28">
        <v>1015.9</v>
      </c>
      <c r="I126" s="28">
        <v>1014.2</v>
      </c>
      <c r="J126" s="34">
        <v>9</v>
      </c>
      <c r="L126" s="5"/>
      <c r="M126" s="21">
        <v>37015</v>
      </c>
      <c r="N126" s="22">
        <v>17.2</v>
      </c>
      <c r="O126" s="22">
        <v>11.6</v>
      </c>
      <c r="P126" s="22">
        <v>14.399999999999999</v>
      </c>
      <c r="Q126" s="22">
        <v>2.9000000000000004</v>
      </c>
      <c r="R126" s="22">
        <v>1010.3</v>
      </c>
      <c r="S126" s="22">
        <v>1007.9</v>
      </c>
      <c r="T126" s="2">
        <v>18</v>
      </c>
      <c r="V126" s="5"/>
      <c r="W126" s="21">
        <v>37380</v>
      </c>
      <c r="X126" s="28">
        <v>17.600000000000001</v>
      </c>
      <c r="Y126" s="28">
        <v>9</v>
      </c>
      <c r="Z126" s="28">
        <v>13.3</v>
      </c>
      <c r="AA126" s="28">
        <v>0.1</v>
      </c>
      <c r="AB126" s="28">
        <v>1019.7</v>
      </c>
      <c r="AC126" s="28">
        <v>1015.9</v>
      </c>
      <c r="AD126" s="34">
        <v>46</v>
      </c>
      <c r="AF126" s="5"/>
      <c r="AG126" s="21">
        <v>37745</v>
      </c>
      <c r="AH126" s="28">
        <v>19.5</v>
      </c>
      <c r="AI126" s="28">
        <v>14.4</v>
      </c>
      <c r="AJ126" s="28">
        <v>16.399999999999999</v>
      </c>
      <c r="AK126" s="28">
        <v>0</v>
      </c>
      <c r="AL126" s="29">
        <v>1016</v>
      </c>
      <c r="AM126" s="29">
        <v>1011</v>
      </c>
      <c r="AN126" s="28">
        <v>28.8</v>
      </c>
      <c r="AP126" s="5"/>
      <c r="AQ126" s="21">
        <v>38110</v>
      </c>
      <c r="AR126" s="28">
        <v>18.600000000000001</v>
      </c>
      <c r="AS126" s="28">
        <v>14</v>
      </c>
      <c r="AT126" s="28">
        <v>15.5</v>
      </c>
      <c r="AU126" s="28">
        <v>1.4</v>
      </c>
      <c r="AV126" s="29">
        <v>998</v>
      </c>
      <c r="AW126" s="29">
        <v>988</v>
      </c>
      <c r="AX126" s="28">
        <v>73.8</v>
      </c>
    </row>
    <row r="127" spans="2:50" x14ac:dyDescent="0.25">
      <c r="B127" s="5"/>
      <c r="C127" s="21">
        <v>36650</v>
      </c>
      <c r="D127" s="28">
        <v>20.399999999999999</v>
      </c>
      <c r="E127" s="28">
        <v>15.8</v>
      </c>
      <c r="F127" s="28">
        <v>18.100000000000001</v>
      </c>
      <c r="G127" s="28">
        <v>0.2</v>
      </c>
      <c r="H127" s="28">
        <v>1015.6</v>
      </c>
      <c r="I127" s="28">
        <v>1010.6</v>
      </c>
      <c r="J127" s="34">
        <v>42</v>
      </c>
      <c r="L127" s="5"/>
      <c r="M127" s="21">
        <v>37016</v>
      </c>
      <c r="N127" s="22">
        <v>16.600000000000001</v>
      </c>
      <c r="O127" s="22">
        <v>10.4</v>
      </c>
      <c r="P127" s="22">
        <v>13.5</v>
      </c>
      <c r="Q127" s="22">
        <v>17.8</v>
      </c>
      <c r="R127" s="22">
        <v>1013.2</v>
      </c>
      <c r="S127" s="22">
        <v>1008.2</v>
      </c>
      <c r="T127" s="2">
        <v>16</v>
      </c>
      <c r="V127" s="5"/>
      <c r="W127" s="21">
        <v>37381</v>
      </c>
      <c r="X127" s="28">
        <v>15.4</v>
      </c>
      <c r="Y127" s="28">
        <v>12</v>
      </c>
      <c r="Z127" s="28">
        <v>13.7</v>
      </c>
      <c r="AA127" s="28">
        <v>0.1</v>
      </c>
      <c r="AB127" s="28">
        <v>1021.6</v>
      </c>
      <c r="AC127" s="28">
        <v>1019.7</v>
      </c>
      <c r="AD127" s="34">
        <v>12</v>
      </c>
      <c r="AF127" s="5"/>
      <c r="AG127" s="21">
        <v>37746</v>
      </c>
      <c r="AH127" s="28">
        <v>17.5</v>
      </c>
      <c r="AI127" s="28">
        <v>15.2</v>
      </c>
      <c r="AJ127" s="28">
        <v>16.2</v>
      </c>
      <c r="AK127" s="28">
        <v>0</v>
      </c>
      <c r="AL127" s="29">
        <v>1011</v>
      </c>
      <c r="AM127" s="29">
        <v>1005</v>
      </c>
      <c r="AN127" s="28">
        <v>22.68</v>
      </c>
      <c r="AP127" s="5"/>
      <c r="AQ127" s="21">
        <v>38111</v>
      </c>
      <c r="AR127" s="28">
        <v>20.6</v>
      </c>
      <c r="AS127" s="28">
        <v>12.7</v>
      </c>
      <c r="AT127" s="28">
        <v>15.8</v>
      </c>
      <c r="AU127" s="28">
        <v>2.2000000000000002</v>
      </c>
      <c r="AV127" s="29">
        <v>994</v>
      </c>
      <c r="AW127" s="29">
        <v>990</v>
      </c>
      <c r="AX127" s="28">
        <v>54</v>
      </c>
    </row>
    <row r="128" spans="2:50" x14ac:dyDescent="0.25">
      <c r="B128" s="5"/>
      <c r="C128" s="21">
        <v>36651</v>
      </c>
      <c r="D128" s="28">
        <v>20</v>
      </c>
      <c r="E128" s="28">
        <v>17</v>
      </c>
      <c r="F128" s="28">
        <v>18.5</v>
      </c>
      <c r="G128" s="28">
        <v>0</v>
      </c>
      <c r="H128" s="28">
        <v>1011.9</v>
      </c>
      <c r="I128" s="28">
        <v>1009.2</v>
      </c>
      <c r="J128" s="34">
        <v>22</v>
      </c>
      <c r="L128" s="5"/>
      <c r="M128" s="21">
        <v>37017</v>
      </c>
      <c r="N128" s="22">
        <v>18</v>
      </c>
      <c r="O128" s="22">
        <v>8.1999999999999993</v>
      </c>
      <c r="P128" s="22">
        <v>13.1</v>
      </c>
      <c r="Q128" s="22">
        <v>0</v>
      </c>
      <c r="R128" s="22">
        <v>1014.6</v>
      </c>
      <c r="S128" s="22">
        <v>1012.9</v>
      </c>
      <c r="T128" s="2">
        <v>21</v>
      </c>
      <c r="V128" s="5"/>
      <c r="W128" s="21">
        <v>37382</v>
      </c>
      <c r="X128" s="28">
        <v>15.6</v>
      </c>
      <c r="Y128" s="28">
        <v>10.4</v>
      </c>
      <c r="Z128" s="28">
        <v>13</v>
      </c>
      <c r="AA128" s="28">
        <v>2.9</v>
      </c>
      <c r="AB128" s="28">
        <v>1020.6</v>
      </c>
      <c r="AC128" s="28">
        <v>1015</v>
      </c>
      <c r="AD128" s="34">
        <v>42</v>
      </c>
      <c r="AF128" s="5"/>
      <c r="AG128" s="21">
        <v>37747</v>
      </c>
      <c r="AH128" s="28">
        <v>22.2</v>
      </c>
      <c r="AI128" s="28">
        <v>14.9</v>
      </c>
      <c r="AJ128" s="28">
        <v>18.5</v>
      </c>
      <c r="AK128" s="28">
        <v>2</v>
      </c>
      <c r="AL128" s="29">
        <v>1007</v>
      </c>
      <c r="AM128" s="29">
        <v>1000</v>
      </c>
      <c r="AN128" s="28">
        <v>79.2</v>
      </c>
      <c r="AP128" s="5"/>
      <c r="AQ128" s="21">
        <v>38112</v>
      </c>
      <c r="AR128" s="28">
        <v>13.6</v>
      </c>
      <c r="AS128" s="28">
        <v>9.8000000000000007</v>
      </c>
      <c r="AT128" s="28">
        <v>12</v>
      </c>
      <c r="AU128" s="28">
        <v>1.4</v>
      </c>
      <c r="AV128" s="29">
        <v>992</v>
      </c>
      <c r="AW128" s="29">
        <v>989</v>
      </c>
      <c r="AX128" s="28">
        <v>40.680000000000007</v>
      </c>
    </row>
    <row r="129" spans="2:50" x14ac:dyDescent="0.25">
      <c r="B129" s="5"/>
      <c r="C129" s="21">
        <v>36652</v>
      </c>
      <c r="D129" s="28">
        <v>19.600000000000001</v>
      </c>
      <c r="E129" s="28">
        <v>15</v>
      </c>
      <c r="F129" s="28">
        <v>17.3</v>
      </c>
      <c r="G129" s="28">
        <v>0</v>
      </c>
      <c r="H129" s="28">
        <v>1011.2</v>
      </c>
      <c r="I129" s="28">
        <v>1009.4</v>
      </c>
      <c r="J129" s="34">
        <v>9</v>
      </c>
      <c r="L129" s="5"/>
      <c r="M129" s="21">
        <v>37018</v>
      </c>
      <c r="N129" s="22">
        <v>17.2</v>
      </c>
      <c r="O129" s="22">
        <v>11.2</v>
      </c>
      <c r="P129" s="22">
        <v>14.2</v>
      </c>
      <c r="Q129" s="22">
        <v>0</v>
      </c>
      <c r="R129" s="22">
        <v>1019.9</v>
      </c>
      <c r="S129" s="22">
        <v>1014.6</v>
      </c>
      <c r="T129" s="2">
        <v>10</v>
      </c>
      <c r="V129" s="5"/>
      <c r="W129" s="21">
        <v>37383</v>
      </c>
      <c r="X129" s="28">
        <v>16.600000000000001</v>
      </c>
      <c r="Y129" s="28">
        <v>11.2</v>
      </c>
      <c r="Z129" s="28">
        <v>13.9</v>
      </c>
      <c r="AA129" s="28">
        <v>11.399999999999999</v>
      </c>
      <c r="AB129" s="28">
        <v>1015</v>
      </c>
      <c r="AC129" s="28">
        <v>1006.6</v>
      </c>
      <c r="AD129" s="34">
        <v>84</v>
      </c>
      <c r="AF129" s="5"/>
      <c r="AG129" s="21">
        <v>37748</v>
      </c>
      <c r="AH129" s="28">
        <v>18.2</v>
      </c>
      <c r="AI129" s="28">
        <v>14.6</v>
      </c>
      <c r="AJ129" s="28">
        <v>15.8</v>
      </c>
      <c r="AK129" s="28">
        <v>6</v>
      </c>
      <c r="AL129" s="29">
        <v>1015</v>
      </c>
      <c r="AM129" s="29">
        <v>1002</v>
      </c>
      <c r="AN129" s="28">
        <v>64.8</v>
      </c>
      <c r="AP129" s="5"/>
      <c r="AQ129" s="21">
        <v>38113</v>
      </c>
      <c r="AR129" s="28">
        <v>18.899999999999999</v>
      </c>
      <c r="AS129" s="28">
        <v>9.8000000000000007</v>
      </c>
      <c r="AT129" s="28">
        <v>14</v>
      </c>
      <c r="AU129" s="28">
        <v>0</v>
      </c>
      <c r="AV129" s="29">
        <v>1002</v>
      </c>
      <c r="AW129" s="29">
        <v>991</v>
      </c>
      <c r="AX129" s="28">
        <v>52.92</v>
      </c>
    </row>
    <row r="130" spans="2:50" x14ac:dyDescent="0.25">
      <c r="B130" s="5"/>
      <c r="C130" s="21">
        <v>36653</v>
      </c>
      <c r="D130" s="28">
        <v>20.8</v>
      </c>
      <c r="E130" s="28">
        <v>16.2</v>
      </c>
      <c r="F130" s="28">
        <v>18.5</v>
      </c>
      <c r="G130" s="28">
        <v>0</v>
      </c>
      <c r="H130" s="28">
        <v>1013.8</v>
      </c>
      <c r="I130" s="28">
        <v>1011.2</v>
      </c>
      <c r="J130" s="34">
        <v>18</v>
      </c>
      <c r="L130" s="5"/>
      <c r="M130" s="21">
        <v>37019</v>
      </c>
      <c r="N130" s="22">
        <v>16.600000000000001</v>
      </c>
      <c r="O130" s="22">
        <v>12.4</v>
      </c>
      <c r="P130" s="22">
        <v>14.5</v>
      </c>
      <c r="Q130" s="22">
        <v>0</v>
      </c>
      <c r="R130" s="22">
        <v>1020.4</v>
      </c>
      <c r="S130" s="22">
        <v>1018.6</v>
      </c>
      <c r="T130" s="2">
        <v>12</v>
      </c>
      <c r="V130" s="5"/>
      <c r="W130" s="21">
        <v>37384</v>
      </c>
      <c r="X130" s="28">
        <v>17</v>
      </c>
      <c r="Y130" s="28">
        <v>13.2</v>
      </c>
      <c r="Z130" s="28">
        <v>15.1</v>
      </c>
      <c r="AA130" s="28">
        <v>4.2</v>
      </c>
      <c r="AB130" s="28">
        <v>1009.2</v>
      </c>
      <c r="AC130" s="28">
        <v>1006.6</v>
      </c>
      <c r="AD130" s="34">
        <v>54</v>
      </c>
      <c r="AF130" s="5"/>
      <c r="AG130" s="21">
        <v>37749</v>
      </c>
      <c r="AH130" s="28">
        <v>20.8</v>
      </c>
      <c r="AI130" s="28">
        <v>14.8</v>
      </c>
      <c r="AJ130" s="28">
        <v>17.2</v>
      </c>
      <c r="AK130" s="28">
        <v>0</v>
      </c>
      <c r="AL130" s="29">
        <v>1018</v>
      </c>
      <c r="AM130" s="29">
        <v>1014</v>
      </c>
      <c r="AN130" s="28">
        <v>21.96</v>
      </c>
      <c r="AP130" s="5"/>
      <c r="AQ130" s="21">
        <v>38114</v>
      </c>
      <c r="AR130" s="28">
        <v>14.7</v>
      </c>
      <c r="AS130" s="28">
        <v>10.5</v>
      </c>
      <c r="AT130" s="28">
        <v>12.7</v>
      </c>
      <c r="AU130" s="28">
        <v>0</v>
      </c>
      <c r="AV130" s="29">
        <v>1007</v>
      </c>
      <c r="AW130" s="29">
        <v>1001</v>
      </c>
      <c r="AX130" s="28">
        <v>34.56</v>
      </c>
    </row>
    <row r="131" spans="2:50" x14ac:dyDescent="0.25">
      <c r="B131" s="5"/>
      <c r="C131" s="21">
        <v>36654</v>
      </c>
      <c r="D131" s="28">
        <v>20.399999999999999</v>
      </c>
      <c r="E131" s="28">
        <v>15.4</v>
      </c>
      <c r="F131" s="28">
        <v>17.899999999999999</v>
      </c>
      <c r="G131" s="28">
        <v>0.1</v>
      </c>
      <c r="H131" s="28">
        <v>1015.2</v>
      </c>
      <c r="I131" s="28">
        <v>1013.8</v>
      </c>
      <c r="J131" s="34">
        <v>20</v>
      </c>
      <c r="L131" s="5"/>
      <c r="M131" s="21">
        <v>37020</v>
      </c>
      <c r="N131" s="22">
        <v>17.2</v>
      </c>
      <c r="O131" s="22">
        <v>11.4</v>
      </c>
      <c r="P131" s="22">
        <v>14.3</v>
      </c>
      <c r="Q131" s="22">
        <v>0.1</v>
      </c>
      <c r="R131" s="22">
        <v>1018.6</v>
      </c>
      <c r="S131" s="22">
        <v>1013.2</v>
      </c>
      <c r="T131" s="2">
        <v>18</v>
      </c>
      <c r="V131" s="5"/>
      <c r="W131" s="21">
        <v>37385</v>
      </c>
      <c r="X131" s="28">
        <v>16.600000000000001</v>
      </c>
      <c r="Y131" s="28">
        <v>13</v>
      </c>
      <c r="Z131" s="28">
        <v>14.8</v>
      </c>
      <c r="AA131" s="28">
        <v>2.6</v>
      </c>
      <c r="AB131" s="28">
        <v>1012.6</v>
      </c>
      <c r="AC131" s="28">
        <v>1008.4</v>
      </c>
      <c r="AD131" s="34">
        <v>12</v>
      </c>
      <c r="AF131" s="5"/>
      <c r="AG131" s="21">
        <v>37750</v>
      </c>
      <c r="AH131" s="28">
        <v>22</v>
      </c>
      <c r="AI131" s="28">
        <v>15.3</v>
      </c>
      <c r="AJ131" s="28">
        <v>18</v>
      </c>
      <c r="AK131" s="28">
        <v>0</v>
      </c>
      <c r="AL131" s="29">
        <v>1015</v>
      </c>
      <c r="AM131" s="29">
        <v>1011</v>
      </c>
      <c r="AN131" s="28">
        <v>30.96</v>
      </c>
      <c r="AP131" s="5"/>
      <c r="AQ131" s="21">
        <v>38115</v>
      </c>
      <c r="AR131" s="28">
        <v>14.8</v>
      </c>
      <c r="AS131" s="28">
        <v>9.3000000000000007</v>
      </c>
      <c r="AT131" s="28">
        <v>12.3</v>
      </c>
      <c r="AU131" s="28">
        <v>0</v>
      </c>
      <c r="AV131" s="29">
        <v>1010</v>
      </c>
      <c r="AW131" s="29">
        <v>1007</v>
      </c>
      <c r="AX131" s="28">
        <v>41.76</v>
      </c>
    </row>
    <row r="132" spans="2:50" x14ac:dyDescent="0.25">
      <c r="B132" s="5"/>
      <c r="C132" s="21">
        <v>36655</v>
      </c>
      <c r="D132" s="28">
        <v>22.8</v>
      </c>
      <c r="E132" s="28">
        <v>17.2</v>
      </c>
      <c r="F132" s="28">
        <v>20</v>
      </c>
      <c r="G132" s="28">
        <v>0</v>
      </c>
      <c r="H132" s="28">
        <v>1014.2</v>
      </c>
      <c r="I132" s="28">
        <v>1010.2</v>
      </c>
      <c r="J132" s="34">
        <v>49</v>
      </c>
      <c r="L132" s="5"/>
      <c r="M132" s="21">
        <v>37021</v>
      </c>
      <c r="N132" s="22">
        <v>19.600000000000001</v>
      </c>
      <c r="O132" s="22">
        <v>14.2</v>
      </c>
      <c r="P132" s="22">
        <v>16.899999999999999</v>
      </c>
      <c r="Q132" s="22">
        <v>1.9000000000000001</v>
      </c>
      <c r="R132" s="22">
        <v>1014.2</v>
      </c>
      <c r="S132" s="22">
        <v>1011.9</v>
      </c>
      <c r="T132" s="2">
        <v>36</v>
      </c>
      <c r="V132" s="5"/>
      <c r="W132" s="21">
        <v>37386</v>
      </c>
      <c r="X132" s="28">
        <v>16.2</v>
      </c>
      <c r="Y132" s="28">
        <v>12.8</v>
      </c>
      <c r="Z132" s="28">
        <v>14.5</v>
      </c>
      <c r="AA132" s="28">
        <v>15.8</v>
      </c>
      <c r="AB132" s="28">
        <v>1015.9</v>
      </c>
      <c r="AC132" s="28">
        <v>1012.6</v>
      </c>
      <c r="AD132" s="34">
        <v>14</v>
      </c>
      <c r="AF132" s="5"/>
      <c r="AG132" s="21">
        <v>37751</v>
      </c>
      <c r="AH132" s="28">
        <v>20.5</v>
      </c>
      <c r="AI132" s="28">
        <v>14.8</v>
      </c>
      <c r="AJ132" s="28">
        <v>17.5</v>
      </c>
      <c r="AK132" s="28">
        <v>0</v>
      </c>
      <c r="AL132" s="29">
        <v>1015</v>
      </c>
      <c r="AM132" s="29">
        <v>1012</v>
      </c>
      <c r="AN132" s="28">
        <v>30.96</v>
      </c>
      <c r="AP132" s="5"/>
      <c r="AQ132" s="21">
        <v>38116</v>
      </c>
      <c r="AR132" s="28">
        <v>16.7</v>
      </c>
      <c r="AS132" s="28">
        <v>9</v>
      </c>
      <c r="AT132" s="28">
        <v>13.3</v>
      </c>
      <c r="AU132" s="28">
        <v>0</v>
      </c>
      <c r="AV132" s="29">
        <v>1010</v>
      </c>
      <c r="AW132" s="29">
        <v>1004</v>
      </c>
      <c r="AX132" s="28">
        <v>36.72</v>
      </c>
    </row>
    <row r="133" spans="2:50" x14ac:dyDescent="0.25">
      <c r="B133" s="5"/>
      <c r="C133" s="21">
        <v>36656</v>
      </c>
      <c r="D133" s="28">
        <v>19</v>
      </c>
      <c r="E133" s="28">
        <v>15</v>
      </c>
      <c r="F133" s="28">
        <v>17</v>
      </c>
      <c r="G133" s="28">
        <v>14.2</v>
      </c>
      <c r="H133" s="28">
        <v>1013.2</v>
      </c>
      <c r="I133" s="28">
        <v>1009.2</v>
      </c>
      <c r="J133" s="34">
        <v>36</v>
      </c>
      <c r="L133" s="5"/>
      <c r="M133" s="21">
        <v>37022</v>
      </c>
      <c r="N133" s="22">
        <v>22.2</v>
      </c>
      <c r="O133" s="22">
        <v>16.2</v>
      </c>
      <c r="P133" s="22">
        <v>19.2</v>
      </c>
      <c r="Q133" s="22">
        <v>5.6000000000000005</v>
      </c>
      <c r="R133" s="22">
        <v>1017.2</v>
      </c>
      <c r="S133" s="22">
        <v>1014.2</v>
      </c>
      <c r="T133" s="2">
        <v>14</v>
      </c>
      <c r="V133" s="5"/>
      <c r="W133" s="21">
        <v>37387</v>
      </c>
      <c r="X133" s="28">
        <v>13.6</v>
      </c>
      <c r="Y133" s="28">
        <v>11.8</v>
      </c>
      <c r="Z133" s="28">
        <v>12.7</v>
      </c>
      <c r="AA133" s="28">
        <v>23.400000000000002</v>
      </c>
      <c r="AB133" s="28">
        <v>1018.6</v>
      </c>
      <c r="AC133" s="28">
        <v>1015.9</v>
      </c>
      <c r="AD133" s="34">
        <v>14</v>
      </c>
      <c r="AF133" s="5"/>
      <c r="AG133" s="21">
        <v>37752</v>
      </c>
      <c r="AH133" s="28">
        <v>19.899999999999999</v>
      </c>
      <c r="AI133" s="28">
        <v>14.5</v>
      </c>
      <c r="AJ133" s="28">
        <v>17.100000000000001</v>
      </c>
      <c r="AK133" s="28">
        <v>0</v>
      </c>
      <c r="AL133" s="29">
        <v>1015</v>
      </c>
      <c r="AM133" s="29">
        <v>1013</v>
      </c>
      <c r="AN133" s="28">
        <v>34.92</v>
      </c>
      <c r="AP133" s="5"/>
      <c r="AQ133" s="21">
        <v>38117</v>
      </c>
      <c r="AR133" s="28">
        <v>15</v>
      </c>
      <c r="AS133" s="28">
        <v>12.6</v>
      </c>
      <c r="AT133" s="28">
        <v>13.8</v>
      </c>
      <c r="AU133" s="28">
        <v>3.2</v>
      </c>
      <c r="AV133" s="29">
        <v>1009</v>
      </c>
      <c r="AW133" s="29">
        <v>1004</v>
      </c>
      <c r="AX133" s="28">
        <v>25.56</v>
      </c>
    </row>
    <row r="134" spans="2:50" x14ac:dyDescent="0.25">
      <c r="B134" s="5"/>
      <c r="C134" s="21">
        <v>36657</v>
      </c>
      <c r="D134" s="28">
        <v>19.8</v>
      </c>
      <c r="E134" s="28">
        <v>13.8</v>
      </c>
      <c r="F134" s="28">
        <v>16.8</v>
      </c>
      <c r="G134" s="28">
        <v>0</v>
      </c>
      <c r="H134" s="28">
        <v>1015.6</v>
      </c>
      <c r="I134" s="28">
        <v>1013.2</v>
      </c>
      <c r="J134" s="34">
        <v>6</v>
      </c>
      <c r="L134" s="5"/>
      <c r="M134" s="21">
        <v>37023</v>
      </c>
      <c r="N134" s="22">
        <v>24.6</v>
      </c>
      <c r="O134" s="22">
        <v>15.6</v>
      </c>
      <c r="P134" s="22">
        <v>20.100000000000001</v>
      </c>
      <c r="Q134" s="22">
        <v>0</v>
      </c>
      <c r="R134" s="22">
        <v>1017.2</v>
      </c>
      <c r="S134" s="22">
        <v>1015</v>
      </c>
      <c r="T134" s="2">
        <v>8</v>
      </c>
      <c r="V134" s="5"/>
      <c r="W134" s="21">
        <v>37388</v>
      </c>
      <c r="X134" s="28">
        <v>20</v>
      </c>
      <c r="Y134" s="28">
        <v>11.2</v>
      </c>
      <c r="Z134" s="28">
        <v>15.6</v>
      </c>
      <c r="AA134" s="28">
        <v>0</v>
      </c>
      <c r="AB134" s="28">
        <v>1020.8</v>
      </c>
      <c r="AC134" s="28">
        <v>1018.6</v>
      </c>
      <c r="AD134" s="34">
        <v>21</v>
      </c>
      <c r="AF134" s="5"/>
      <c r="AG134" s="21">
        <v>37753</v>
      </c>
      <c r="AH134" s="28">
        <v>22</v>
      </c>
      <c r="AI134" s="28">
        <v>16</v>
      </c>
      <c r="AJ134" s="28">
        <v>18.2</v>
      </c>
      <c r="AK134" s="28">
        <v>0</v>
      </c>
      <c r="AL134" s="29">
        <v>1016</v>
      </c>
      <c r="AM134" s="29">
        <v>1012</v>
      </c>
      <c r="AN134" s="28">
        <v>38.880000000000003</v>
      </c>
      <c r="AP134" s="5"/>
      <c r="AQ134" s="21">
        <v>38118</v>
      </c>
      <c r="AR134" s="28">
        <v>15.4</v>
      </c>
      <c r="AS134" s="28">
        <v>12.6</v>
      </c>
      <c r="AT134" s="28">
        <v>14</v>
      </c>
      <c r="AU134" s="28">
        <v>11.5</v>
      </c>
      <c r="AV134" s="29">
        <v>1011</v>
      </c>
      <c r="AW134" s="29">
        <v>1006</v>
      </c>
      <c r="AX134" s="28">
        <v>51.12</v>
      </c>
    </row>
    <row r="135" spans="2:50" x14ac:dyDescent="0.25">
      <c r="B135" s="5"/>
      <c r="C135" s="21">
        <v>36658</v>
      </c>
      <c r="D135" s="28">
        <v>18.600000000000001</v>
      </c>
      <c r="E135" s="28">
        <v>14.6</v>
      </c>
      <c r="F135" s="28">
        <v>16.600000000000001</v>
      </c>
      <c r="G135" s="28">
        <v>0</v>
      </c>
      <c r="H135" s="28">
        <v>1018.6</v>
      </c>
      <c r="I135" s="28">
        <v>1015.6</v>
      </c>
      <c r="J135" s="34">
        <v>7</v>
      </c>
      <c r="L135" s="5"/>
      <c r="M135" s="21">
        <v>37024</v>
      </c>
      <c r="N135" s="22">
        <v>23.8</v>
      </c>
      <c r="O135" s="22">
        <v>17</v>
      </c>
      <c r="P135" s="22">
        <v>20.399999999999999</v>
      </c>
      <c r="Q135" s="22">
        <v>0</v>
      </c>
      <c r="R135" s="22">
        <v>1015</v>
      </c>
      <c r="S135" s="22">
        <v>1012.3</v>
      </c>
      <c r="T135" s="2">
        <v>7</v>
      </c>
      <c r="V135" s="5"/>
      <c r="W135" s="21">
        <v>37389</v>
      </c>
      <c r="X135" s="28">
        <v>21.2</v>
      </c>
      <c r="Y135" s="28">
        <v>11.6</v>
      </c>
      <c r="Z135" s="28">
        <v>16.399999999999999</v>
      </c>
      <c r="AA135" s="28">
        <v>0</v>
      </c>
      <c r="AB135" s="28">
        <v>1022.6</v>
      </c>
      <c r="AC135" s="28">
        <v>1018.6</v>
      </c>
      <c r="AD135" s="34">
        <v>22</v>
      </c>
      <c r="AF135" s="5"/>
      <c r="AG135" s="21">
        <v>37754</v>
      </c>
      <c r="AH135" s="28">
        <v>19</v>
      </c>
      <c r="AI135" s="28">
        <v>16.100000000000001</v>
      </c>
      <c r="AJ135" s="28">
        <v>17.5</v>
      </c>
      <c r="AK135" s="28">
        <v>0</v>
      </c>
      <c r="AL135" s="29">
        <v>1017</v>
      </c>
      <c r="AM135" s="29">
        <v>1013</v>
      </c>
      <c r="AN135" s="28">
        <v>26.28</v>
      </c>
      <c r="AP135" s="5"/>
      <c r="AQ135" s="21">
        <v>38119</v>
      </c>
      <c r="AR135" s="28">
        <v>19.399999999999999</v>
      </c>
      <c r="AS135" s="28">
        <v>14.1</v>
      </c>
      <c r="AT135" s="28">
        <v>15.9</v>
      </c>
      <c r="AU135" s="28">
        <v>0.8</v>
      </c>
      <c r="AV135" s="29">
        <v>1008</v>
      </c>
      <c r="AW135" s="29">
        <v>1004</v>
      </c>
      <c r="AX135" s="28">
        <v>53.64</v>
      </c>
    </row>
    <row r="136" spans="2:50" x14ac:dyDescent="0.25">
      <c r="B136" s="5"/>
      <c r="C136" s="21">
        <v>36659</v>
      </c>
      <c r="D136" s="28">
        <v>21</v>
      </c>
      <c r="E136" s="28">
        <v>16</v>
      </c>
      <c r="F136" s="28">
        <v>18.5</v>
      </c>
      <c r="G136" s="28">
        <v>0</v>
      </c>
      <c r="H136" s="28">
        <v>1019.9</v>
      </c>
      <c r="I136" s="28">
        <v>1018</v>
      </c>
      <c r="J136" s="34">
        <v>6</v>
      </c>
      <c r="L136" s="5"/>
      <c r="M136" s="21">
        <v>37025</v>
      </c>
      <c r="N136" s="22">
        <v>22.2</v>
      </c>
      <c r="O136" s="22">
        <v>16.399999999999999</v>
      </c>
      <c r="P136" s="22">
        <v>19.299999999999997</v>
      </c>
      <c r="Q136" s="22">
        <v>0</v>
      </c>
      <c r="R136" s="22">
        <v>1012.3</v>
      </c>
      <c r="S136" s="22">
        <v>1010.6</v>
      </c>
      <c r="T136" s="2">
        <v>21</v>
      </c>
      <c r="V136" s="5"/>
      <c r="W136" s="21">
        <v>37390</v>
      </c>
      <c r="X136" s="28">
        <v>19.600000000000001</v>
      </c>
      <c r="Y136" s="28">
        <v>13.8</v>
      </c>
      <c r="Z136" s="28">
        <v>16.700000000000003</v>
      </c>
      <c r="AA136" s="28">
        <v>0</v>
      </c>
      <c r="AB136" s="28">
        <v>1026.2</v>
      </c>
      <c r="AC136" s="28">
        <v>1022.6</v>
      </c>
      <c r="AD136" s="34">
        <v>14</v>
      </c>
      <c r="AF136" s="5"/>
      <c r="AG136" s="21">
        <v>37755</v>
      </c>
      <c r="AH136" s="28">
        <v>17.2</v>
      </c>
      <c r="AI136" s="28">
        <v>15.7</v>
      </c>
      <c r="AJ136" s="28">
        <v>16.3</v>
      </c>
      <c r="AK136" s="28">
        <v>0</v>
      </c>
      <c r="AL136" s="29">
        <v>1018</v>
      </c>
      <c r="AM136" s="29">
        <v>1016</v>
      </c>
      <c r="AN136" s="28">
        <v>35.28</v>
      </c>
      <c r="AP136" s="5"/>
      <c r="AQ136" s="21">
        <v>38120</v>
      </c>
      <c r="AR136" s="28">
        <v>16.100000000000001</v>
      </c>
      <c r="AS136" s="28">
        <v>13</v>
      </c>
      <c r="AT136" s="28">
        <v>14.6</v>
      </c>
      <c r="AU136" s="28">
        <v>4.8</v>
      </c>
      <c r="AV136" s="29">
        <v>1011</v>
      </c>
      <c r="AW136" s="29">
        <v>1005</v>
      </c>
      <c r="AX136" s="28">
        <v>27.36</v>
      </c>
    </row>
    <row r="137" spans="2:50" x14ac:dyDescent="0.25">
      <c r="B137" s="5"/>
      <c r="C137" s="21">
        <v>36660</v>
      </c>
      <c r="D137" s="28">
        <v>22.2</v>
      </c>
      <c r="E137" s="28">
        <v>16.8</v>
      </c>
      <c r="F137" s="28">
        <v>19.5</v>
      </c>
      <c r="G137" s="28">
        <v>0</v>
      </c>
      <c r="H137" s="28">
        <v>1019.9</v>
      </c>
      <c r="I137" s="28">
        <v>1019</v>
      </c>
      <c r="J137" s="34">
        <v>14</v>
      </c>
      <c r="L137" s="5"/>
      <c r="M137" s="21">
        <v>37026</v>
      </c>
      <c r="N137" s="22">
        <v>25.4</v>
      </c>
      <c r="O137" s="22">
        <v>17.600000000000001</v>
      </c>
      <c r="P137" s="22">
        <v>21.5</v>
      </c>
      <c r="Q137" s="22">
        <v>0</v>
      </c>
      <c r="R137" s="22">
        <v>1013.2</v>
      </c>
      <c r="S137" s="22">
        <v>1010.9</v>
      </c>
      <c r="T137" s="2">
        <v>41</v>
      </c>
      <c r="V137" s="5"/>
      <c r="W137" s="21">
        <v>37391</v>
      </c>
      <c r="X137" s="28">
        <v>22.6</v>
      </c>
      <c r="Y137" s="28">
        <v>15.8</v>
      </c>
      <c r="Z137" s="28">
        <v>19.200000000000003</v>
      </c>
      <c r="AA137" s="28">
        <v>0</v>
      </c>
      <c r="AB137" s="28">
        <v>1027.9000000000001</v>
      </c>
      <c r="AC137" s="28">
        <v>1026</v>
      </c>
      <c r="AD137" s="34">
        <v>8</v>
      </c>
      <c r="AF137" s="5"/>
      <c r="AG137" s="21">
        <v>37756</v>
      </c>
      <c r="AH137" s="28">
        <v>17.5</v>
      </c>
      <c r="AI137" s="28">
        <v>15.5</v>
      </c>
      <c r="AJ137" s="28">
        <v>16.3</v>
      </c>
      <c r="AK137" s="28">
        <v>0</v>
      </c>
      <c r="AL137" s="29">
        <v>1017</v>
      </c>
      <c r="AM137" s="29">
        <v>1013</v>
      </c>
      <c r="AN137" s="28">
        <v>29.52</v>
      </c>
      <c r="AP137" s="5"/>
      <c r="AQ137" s="21">
        <v>38121</v>
      </c>
      <c r="AR137" s="28">
        <v>18.8</v>
      </c>
      <c r="AS137" s="28">
        <v>12.9</v>
      </c>
      <c r="AT137" s="28">
        <v>15.5</v>
      </c>
      <c r="AU137" s="28">
        <v>0</v>
      </c>
      <c r="AV137" s="29">
        <v>1017</v>
      </c>
      <c r="AW137" s="29">
        <v>1011</v>
      </c>
      <c r="AX137" s="28">
        <v>27.36</v>
      </c>
    </row>
    <row r="138" spans="2:50" x14ac:dyDescent="0.25">
      <c r="B138" s="5"/>
      <c r="C138" s="21">
        <v>36661</v>
      </c>
      <c r="D138" s="28">
        <v>21.6</v>
      </c>
      <c r="E138" s="28">
        <v>16.600000000000001</v>
      </c>
      <c r="F138" s="28">
        <v>19.100000000000001</v>
      </c>
      <c r="G138" s="28">
        <v>0</v>
      </c>
      <c r="H138" s="28">
        <v>1019.2</v>
      </c>
      <c r="I138" s="28">
        <v>1017.8</v>
      </c>
      <c r="J138" s="34">
        <v>6</v>
      </c>
      <c r="L138" s="5"/>
      <c r="M138" s="21">
        <v>37027</v>
      </c>
      <c r="N138" s="22">
        <v>22.2</v>
      </c>
      <c r="O138" s="22">
        <v>17.2</v>
      </c>
      <c r="P138" s="22">
        <v>19.7</v>
      </c>
      <c r="Q138" s="22">
        <v>0</v>
      </c>
      <c r="R138" s="22">
        <v>1014.4</v>
      </c>
      <c r="S138" s="22">
        <v>1013.2</v>
      </c>
      <c r="T138" s="2">
        <v>18</v>
      </c>
      <c r="V138" s="5"/>
      <c r="W138" s="21">
        <v>37392</v>
      </c>
      <c r="X138" s="28">
        <v>20.6</v>
      </c>
      <c r="Y138" s="28">
        <v>16.600000000000001</v>
      </c>
      <c r="Z138" s="28">
        <v>18.600000000000001</v>
      </c>
      <c r="AA138" s="28">
        <v>0</v>
      </c>
      <c r="AB138" s="28">
        <v>1026</v>
      </c>
      <c r="AC138" s="28">
        <v>1022.6</v>
      </c>
      <c r="AD138" s="34">
        <v>10</v>
      </c>
      <c r="AF138" s="5"/>
      <c r="AG138" s="21">
        <v>37757</v>
      </c>
      <c r="AH138" s="28">
        <v>18.899999999999999</v>
      </c>
      <c r="AI138" s="28">
        <v>15.9</v>
      </c>
      <c r="AJ138" s="28">
        <v>17.100000000000001</v>
      </c>
      <c r="AK138" s="28">
        <v>1.2</v>
      </c>
      <c r="AL138" s="29">
        <v>1013</v>
      </c>
      <c r="AM138" s="29">
        <v>1008</v>
      </c>
      <c r="AN138" s="28">
        <v>33.119999999999997</v>
      </c>
      <c r="AP138" s="5"/>
      <c r="AQ138" s="21">
        <v>38122</v>
      </c>
      <c r="AR138" s="28">
        <v>19.399999999999999</v>
      </c>
      <c r="AS138" s="28">
        <v>12.6</v>
      </c>
      <c r="AT138" s="28">
        <v>16.5</v>
      </c>
      <c r="AU138" s="28">
        <v>0</v>
      </c>
      <c r="AV138" s="29">
        <v>1018</v>
      </c>
      <c r="AW138" s="29">
        <v>1016</v>
      </c>
      <c r="AX138" s="28">
        <v>29.16</v>
      </c>
    </row>
    <row r="139" spans="2:50" x14ac:dyDescent="0.25">
      <c r="B139" s="5"/>
      <c r="C139" s="21">
        <v>36662</v>
      </c>
      <c r="D139" s="28">
        <v>22</v>
      </c>
      <c r="E139" s="28">
        <v>17.2</v>
      </c>
      <c r="F139" s="28">
        <v>19.600000000000001</v>
      </c>
      <c r="G139" s="28">
        <v>0</v>
      </c>
      <c r="H139" s="28">
        <v>1017.8</v>
      </c>
      <c r="I139" s="28">
        <v>1015.6</v>
      </c>
      <c r="J139" s="34">
        <v>8</v>
      </c>
      <c r="L139" s="5"/>
      <c r="M139" s="21">
        <v>37028</v>
      </c>
      <c r="N139" s="22">
        <v>23.4</v>
      </c>
      <c r="O139" s="22">
        <v>18.399999999999999</v>
      </c>
      <c r="P139" s="22">
        <v>20.9</v>
      </c>
      <c r="Q139" s="22">
        <v>8.4</v>
      </c>
      <c r="R139" s="22">
        <v>1015.9</v>
      </c>
      <c r="S139" s="22">
        <v>1014.4</v>
      </c>
      <c r="T139" s="2">
        <v>10</v>
      </c>
      <c r="V139" s="5"/>
      <c r="W139" s="21">
        <v>37393</v>
      </c>
      <c r="X139" s="28">
        <v>21</v>
      </c>
      <c r="Y139" s="28">
        <v>16.2</v>
      </c>
      <c r="Z139" s="28">
        <v>18.600000000000001</v>
      </c>
      <c r="AA139" s="28">
        <v>0.1</v>
      </c>
      <c r="AB139" s="28">
        <v>1022.6</v>
      </c>
      <c r="AC139" s="28">
        <v>1014.6</v>
      </c>
      <c r="AD139" s="34">
        <v>30</v>
      </c>
      <c r="AF139" s="5"/>
      <c r="AG139" s="21">
        <v>37758</v>
      </c>
      <c r="AH139" s="28">
        <v>17.7</v>
      </c>
      <c r="AI139" s="28">
        <v>15.2</v>
      </c>
      <c r="AJ139" s="28">
        <v>16.2</v>
      </c>
      <c r="AK139" s="28">
        <v>0.6</v>
      </c>
      <c r="AL139" s="29">
        <v>1016</v>
      </c>
      <c r="AM139" s="29">
        <v>1009</v>
      </c>
      <c r="AN139" s="28">
        <v>26.64</v>
      </c>
      <c r="AP139" s="5"/>
      <c r="AQ139" s="21">
        <v>38123</v>
      </c>
      <c r="AR139" s="28">
        <v>20.3</v>
      </c>
      <c r="AS139" s="28">
        <v>13.9</v>
      </c>
      <c r="AT139" s="28">
        <v>17.8</v>
      </c>
      <c r="AU139" s="28">
        <v>0</v>
      </c>
      <c r="AV139" s="29">
        <v>1017</v>
      </c>
      <c r="AW139" s="29">
        <v>1011</v>
      </c>
      <c r="AX139" s="28">
        <v>34.92</v>
      </c>
    </row>
    <row r="140" spans="2:50" x14ac:dyDescent="0.25">
      <c r="B140" s="5"/>
      <c r="C140" s="21">
        <v>36663</v>
      </c>
      <c r="D140" s="28">
        <v>21.2</v>
      </c>
      <c r="E140" s="28">
        <v>16.600000000000001</v>
      </c>
      <c r="F140" s="28">
        <v>18.899999999999999</v>
      </c>
      <c r="G140" s="28">
        <v>0.30000000000000004</v>
      </c>
      <c r="H140" s="28">
        <v>1017.2</v>
      </c>
      <c r="I140" s="28">
        <v>1014.3</v>
      </c>
      <c r="J140" s="34">
        <v>12</v>
      </c>
      <c r="L140" s="5"/>
      <c r="M140" s="21">
        <v>37029</v>
      </c>
      <c r="N140" s="22">
        <v>23</v>
      </c>
      <c r="O140" s="22">
        <v>18.600000000000001</v>
      </c>
      <c r="P140" s="22">
        <v>20.8</v>
      </c>
      <c r="Q140" s="22">
        <v>0</v>
      </c>
      <c r="R140" s="22">
        <v>1018.6</v>
      </c>
      <c r="S140" s="22">
        <v>1015.2</v>
      </c>
      <c r="T140" s="2">
        <v>27</v>
      </c>
      <c r="V140" s="5"/>
      <c r="W140" s="21">
        <v>37394</v>
      </c>
      <c r="X140" s="28">
        <v>19.8</v>
      </c>
      <c r="Y140" s="28">
        <v>14.8</v>
      </c>
      <c r="Z140" s="28">
        <v>17.3</v>
      </c>
      <c r="AA140" s="28">
        <v>0</v>
      </c>
      <c r="AB140" s="28">
        <v>1024.4000000000001</v>
      </c>
      <c r="AC140" s="28">
        <v>1015.9</v>
      </c>
      <c r="AD140" s="34">
        <v>16</v>
      </c>
      <c r="AF140" s="5"/>
      <c r="AG140" s="21">
        <v>37759</v>
      </c>
      <c r="AH140" s="28">
        <v>20.8</v>
      </c>
      <c r="AI140" s="28">
        <v>13.7</v>
      </c>
      <c r="AJ140" s="28">
        <v>17.8</v>
      </c>
      <c r="AK140" s="28">
        <v>0</v>
      </c>
      <c r="AL140" s="29">
        <v>1016</v>
      </c>
      <c r="AM140" s="29">
        <v>1015</v>
      </c>
      <c r="AN140" s="28">
        <v>44.64</v>
      </c>
      <c r="AP140" s="5"/>
      <c r="AQ140" s="21">
        <v>38124</v>
      </c>
      <c r="AR140" s="28">
        <v>22.2</v>
      </c>
      <c r="AS140" s="28">
        <v>12.9</v>
      </c>
      <c r="AT140" s="28">
        <v>17.100000000000001</v>
      </c>
      <c r="AU140" s="28">
        <v>0</v>
      </c>
      <c r="AV140" s="29">
        <v>1018</v>
      </c>
      <c r="AW140" s="29">
        <v>1011</v>
      </c>
      <c r="AX140" s="28">
        <v>29.880000000000003</v>
      </c>
    </row>
    <row r="141" spans="2:50" x14ac:dyDescent="0.25">
      <c r="B141" s="5"/>
      <c r="C141" s="21">
        <v>36664</v>
      </c>
      <c r="D141" s="28">
        <v>21.6</v>
      </c>
      <c r="E141" s="28">
        <v>17.8</v>
      </c>
      <c r="F141" s="28">
        <v>19.700000000000003</v>
      </c>
      <c r="G141" s="28">
        <v>0.1</v>
      </c>
      <c r="H141" s="28">
        <v>1014.6</v>
      </c>
      <c r="I141" s="28">
        <v>1011.9</v>
      </c>
      <c r="J141" s="34">
        <v>21</v>
      </c>
      <c r="L141" s="5"/>
      <c r="M141" s="21">
        <v>37030</v>
      </c>
      <c r="N141" s="22">
        <v>25.6</v>
      </c>
      <c r="O141" s="22">
        <v>15.6</v>
      </c>
      <c r="P141" s="22">
        <v>20.6</v>
      </c>
      <c r="Q141" s="22">
        <v>0</v>
      </c>
      <c r="R141" s="22">
        <v>1017.8</v>
      </c>
      <c r="S141" s="22">
        <v>1016.8</v>
      </c>
      <c r="T141" s="2">
        <v>16</v>
      </c>
      <c r="V141" s="5"/>
      <c r="W141" s="21">
        <v>37395</v>
      </c>
      <c r="X141" s="28">
        <v>21.6</v>
      </c>
      <c r="Y141" s="28">
        <v>14.4</v>
      </c>
      <c r="Z141" s="28">
        <v>18</v>
      </c>
      <c r="AA141" s="28">
        <v>0</v>
      </c>
      <c r="AB141" s="28">
        <v>1025.2</v>
      </c>
      <c r="AC141" s="28">
        <v>1021.2</v>
      </c>
      <c r="AD141" s="34">
        <v>28</v>
      </c>
      <c r="AF141" s="5"/>
      <c r="AG141" s="21">
        <v>37760</v>
      </c>
      <c r="AH141" s="28">
        <v>23.7</v>
      </c>
      <c r="AI141" s="28">
        <v>16.2</v>
      </c>
      <c r="AJ141" s="28">
        <v>18.899999999999999</v>
      </c>
      <c r="AK141" s="28">
        <v>3.6</v>
      </c>
      <c r="AL141" s="29">
        <v>1017</v>
      </c>
      <c r="AM141" s="29">
        <v>1010</v>
      </c>
      <c r="AN141" s="28">
        <v>55.440000000000005</v>
      </c>
      <c r="AP141" s="5"/>
      <c r="AQ141" s="21">
        <v>38125</v>
      </c>
      <c r="AR141" s="28">
        <v>18.7</v>
      </c>
      <c r="AS141" s="28">
        <v>12.3</v>
      </c>
      <c r="AT141" s="28">
        <v>15.8</v>
      </c>
      <c r="AU141" s="28">
        <v>0</v>
      </c>
      <c r="AV141" s="29">
        <v>1021</v>
      </c>
      <c r="AW141" s="29">
        <v>1017</v>
      </c>
      <c r="AX141" s="28">
        <v>17.64</v>
      </c>
    </row>
    <row r="142" spans="2:50" x14ac:dyDescent="0.25">
      <c r="B142" s="5"/>
      <c r="C142" s="21">
        <v>36665</v>
      </c>
      <c r="D142" s="28">
        <v>17.600000000000001</v>
      </c>
      <c r="E142" s="28">
        <v>14.8</v>
      </c>
      <c r="F142" s="28">
        <v>16.200000000000003</v>
      </c>
      <c r="G142" s="28">
        <v>0.6</v>
      </c>
      <c r="H142" s="28">
        <v>1014</v>
      </c>
      <c r="I142" s="28">
        <v>1012.8</v>
      </c>
      <c r="J142" s="34">
        <v>6</v>
      </c>
      <c r="L142" s="5"/>
      <c r="M142" s="21">
        <v>37031</v>
      </c>
      <c r="N142" s="22">
        <v>26.6</v>
      </c>
      <c r="O142" s="22">
        <v>18.600000000000001</v>
      </c>
      <c r="P142" s="22">
        <v>22.6</v>
      </c>
      <c r="Q142" s="22">
        <v>0</v>
      </c>
      <c r="R142" s="22">
        <v>1017.6</v>
      </c>
      <c r="S142" s="22">
        <v>1015.4</v>
      </c>
      <c r="T142" s="2">
        <v>33</v>
      </c>
      <c r="V142" s="5"/>
      <c r="W142" s="21">
        <v>37396</v>
      </c>
      <c r="X142" s="28">
        <v>24.8</v>
      </c>
      <c r="Y142" s="28">
        <v>15.2</v>
      </c>
      <c r="Z142" s="28">
        <v>20</v>
      </c>
      <c r="AA142" s="28">
        <v>0</v>
      </c>
      <c r="AB142" s="28">
        <v>1021.2</v>
      </c>
      <c r="AC142" s="28">
        <v>1014.6</v>
      </c>
      <c r="AD142" s="34">
        <v>28</v>
      </c>
      <c r="AF142" s="5"/>
      <c r="AG142" s="21">
        <v>37761</v>
      </c>
      <c r="AH142" s="28">
        <v>21.1</v>
      </c>
      <c r="AI142" s="28">
        <v>15.8</v>
      </c>
      <c r="AJ142" s="28">
        <v>17.600000000000001</v>
      </c>
      <c r="AK142" s="28">
        <v>13.5</v>
      </c>
      <c r="AL142" s="29">
        <v>1021</v>
      </c>
      <c r="AM142" s="29">
        <v>1016</v>
      </c>
      <c r="AN142" s="28">
        <v>40.680000000000007</v>
      </c>
      <c r="AP142" s="5"/>
      <c r="AQ142" s="21">
        <v>38126</v>
      </c>
      <c r="AR142" s="28">
        <v>24.5</v>
      </c>
      <c r="AS142" s="28">
        <v>16.3</v>
      </c>
      <c r="AT142" s="28">
        <v>20.100000000000001</v>
      </c>
      <c r="AU142" s="28">
        <v>0</v>
      </c>
      <c r="AV142" s="29">
        <v>1020</v>
      </c>
      <c r="AW142" s="29">
        <v>1016</v>
      </c>
      <c r="AX142" s="28">
        <v>25.92</v>
      </c>
    </row>
    <row r="143" spans="2:50" x14ac:dyDescent="0.25">
      <c r="B143" s="5"/>
      <c r="C143" s="21">
        <v>36666</v>
      </c>
      <c r="D143" s="28">
        <v>18.399999999999999</v>
      </c>
      <c r="E143" s="28">
        <v>16</v>
      </c>
      <c r="F143" s="28">
        <v>17.2</v>
      </c>
      <c r="G143" s="28">
        <v>0.1</v>
      </c>
      <c r="H143" s="28">
        <v>1013.6</v>
      </c>
      <c r="I143" s="28">
        <v>1011.5</v>
      </c>
      <c r="J143" s="34">
        <v>4</v>
      </c>
      <c r="L143" s="5"/>
      <c r="M143" s="21">
        <v>37032</v>
      </c>
      <c r="N143" s="22">
        <v>22.6</v>
      </c>
      <c r="O143" s="22">
        <v>16.399999999999999</v>
      </c>
      <c r="P143" s="22">
        <v>19.5</v>
      </c>
      <c r="Q143" s="22">
        <v>1.2</v>
      </c>
      <c r="R143" s="22">
        <v>1016.8</v>
      </c>
      <c r="S143" s="22">
        <v>1015.2</v>
      </c>
      <c r="T143" s="2">
        <v>12</v>
      </c>
      <c r="V143" s="5"/>
      <c r="W143" s="21">
        <v>37397</v>
      </c>
      <c r="X143" s="28">
        <v>21</v>
      </c>
      <c r="Y143" s="28">
        <v>17.399999999999999</v>
      </c>
      <c r="Z143" s="28">
        <v>19.2</v>
      </c>
      <c r="AA143" s="28">
        <v>0</v>
      </c>
      <c r="AB143" s="28">
        <v>1014.6</v>
      </c>
      <c r="AC143" s="28">
        <v>1010.6</v>
      </c>
      <c r="AD143" s="34">
        <v>10</v>
      </c>
      <c r="AF143" s="5"/>
      <c r="AG143" s="21">
        <v>37762</v>
      </c>
      <c r="AH143" s="28">
        <v>18</v>
      </c>
      <c r="AI143" s="28">
        <v>15.3</v>
      </c>
      <c r="AJ143" s="28">
        <v>16.8</v>
      </c>
      <c r="AK143" s="28">
        <v>0</v>
      </c>
      <c r="AL143" s="29">
        <v>1024</v>
      </c>
      <c r="AM143" s="29">
        <v>1021</v>
      </c>
      <c r="AN143" s="28">
        <v>20.88</v>
      </c>
      <c r="AP143" s="5"/>
      <c r="AQ143" s="21">
        <v>38127</v>
      </c>
      <c r="AR143" s="28">
        <v>19.7</v>
      </c>
      <c r="AS143" s="28">
        <v>16.2</v>
      </c>
      <c r="AT143" s="28">
        <v>18.100000000000001</v>
      </c>
      <c r="AU143" s="28">
        <v>0</v>
      </c>
      <c r="AV143" s="29">
        <v>1017</v>
      </c>
      <c r="AW143" s="29">
        <v>1012</v>
      </c>
      <c r="AX143" s="28">
        <v>25.56</v>
      </c>
    </row>
    <row r="144" spans="2:50" x14ac:dyDescent="0.25">
      <c r="B144" s="5"/>
      <c r="C144" s="21">
        <v>36667</v>
      </c>
      <c r="D144" s="28">
        <v>18.8</v>
      </c>
      <c r="E144" s="28">
        <v>16.600000000000001</v>
      </c>
      <c r="F144" s="28">
        <v>17.700000000000003</v>
      </c>
      <c r="G144" s="28">
        <v>14.600000000000001</v>
      </c>
      <c r="H144" s="28">
        <v>1013.6</v>
      </c>
      <c r="I144" s="28">
        <v>1010.8</v>
      </c>
      <c r="J144" s="34">
        <v>8</v>
      </c>
      <c r="L144" s="5"/>
      <c r="M144" s="21">
        <v>37033</v>
      </c>
      <c r="N144" s="22">
        <v>20.399999999999999</v>
      </c>
      <c r="O144" s="22">
        <v>17.2</v>
      </c>
      <c r="P144" s="22">
        <v>18.799999999999997</v>
      </c>
      <c r="Q144" s="22">
        <v>0</v>
      </c>
      <c r="R144" s="22">
        <v>1017.2</v>
      </c>
      <c r="S144" s="22">
        <v>1015.9</v>
      </c>
      <c r="T144" s="2">
        <v>25</v>
      </c>
      <c r="V144" s="5"/>
      <c r="W144" s="21">
        <v>37398</v>
      </c>
      <c r="X144" s="28">
        <v>19.600000000000001</v>
      </c>
      <c r="Y144" s="28">
        <v>17.2</v>
      </c>
      <c r="Z144" s="28">
        <v>18.399999999999999</v>
      </c>
      <c r="AA144" s="28">
        <v>0.1</v>
      </c>
      <c r="AB144" s="28">
        <v>1010.9</v>
      </c>
      <c r="AC144" s="28">
        <v>1007.9</v>
      </c>
      <c r="AD144" s="34">
        <v>12</v>
      </c>
      <c r="AF144" s="5"/>
      <c r="AG144" s="21">
        <v>37763</v>
      </c>
      <c r="AH144" s="28">
        <v>19.3</v>
      </c>
      <c r="AI144" s="28">
        <v>14.2</v>
      </c>
      <c r="AJ144" s="28">
        <v>17.2</v>
      </c>
      <c r="AK144" s="28">
        <v>0</v>
      </c>
      <c r="AL144" s="29">
        <v>1024</v>
      </c>
      <c r="AM144" s="29">
        <v>1018</v>
      </c>
      <c r="AN144" s="28">
        <v>22.32</v>
      </c>
      <c r="AP144" s="5"/>
      <c r="AQ144" s="21">
        <v>38128</v>
      </c>
      <c r="AR144" s="28">
        <v>17.899999999999999</v>
      </c>
      <c r="AS144" s="28">
        <v>14</v>
      </c>
      <c r="AT144" s="28">
        <v>16.600000000000001</v>
      </c>
      <c r="AU144" s="28">
        <v>0</v>
      </c>
      <c r="AV144" s="29">
        <v>1012</v>
      </c>
      <c r="AW144" s="29">
        <v>1008</v>
      </c>
      <c r="AX144" s="28">
        <v>20.52</v>
      </c>
    </row>
    <row r="145" spans="2:50" x14ac:dyDescent="0.25">
      <c r="B145" s="5"/>
      <c r="C145" s="21">
        <v>36668</v>
      </c>
      <c r="D145" s="28">
        <v>18.600000000000001</v>
      </c>
      <c r="E145" s="28">
        <v>16.2</v>
      </c>
      <c r="F145" s="28">
        <v>17.399999999999999</v>
      </c>
      <c r="G145" s="28">
        <v>10.8</v>
      </c>
      <c r="H145" s="28">
        <v>1019.2</v>
      </c>
      <c r="I145" s="28">
        <v>1013.6</v>
      </c>
      <c r="J145" s="34">
        <v>16</v>
      </c>
      <c r="L145" s="5"/>
      <c r="M145" s="21">
        <v>37034</v>
      </c>
      <c r="N145" s="22">
        <v>22.4</v>
      </c>
      <c r="O145" s="22">
        <v>16</v>
      </c>
      <c r="P145" s="22">
        <v>19.2</v>
      </c>
      <c r="Q145" s="22">
        <v>0</v>
      </c>
      <c r="R145" s="22">
        <v>1021.2</v>
      </c>
      <c r="S145" s="22">
        <v>1017.2</v>
      </c>
      <c r="T145" s="2">
        <v>6</v>
      </c>
      <c r="V145" s="5"/>
      <c r="W145" s="21">
        <v>37399</v>
      </c>
      <c r="X145" s="28">
        <v>21.6</v>
      </c>
      <c r="Y145" s="28">
        <v>14.2</v>
      </c>
      <c r="Z145" s="28">
        <v>17.899999999999999</v>
      </c>
      <c r="AA145" s="28">
        <v>0.2</v>
      </c>
      <c r="AB145" s="28">
        <v>1017.2</v>
      </c>
      <c r="AC145" s="28">
        <v>1010.9</v>
      </c>
      <c r="AD145" s="34">
        <v>36</v>
      </c>
      <c r="AF145" s="5"/>
      <c r="AG145" s="21">
        <v>37764</v>
      </c>
      <c r="AH145" s="28">
        <v>20.399999999999999</v>
      </c>
      <c r="AI145" s="28">
        <v>15.2</v>
      </c>
      <c r="AJ145" s="28">
        <v>17.899999999999999</v>
      </c>
      <c r="AK145" s="28">
        <v>0</v>
      </c>
      <c r="AL145" s="29">
        <v>1018</v>
      </c>
      <c r="AM145" s="29">
        <v>1008</v>
      </c>
      <c r="AN145" s="28">
        <v>18</v>
      </c>
      <c r="AP145" s="5"/>
      <c r="AQ145" s="21">
        <v>38129</v>
      </c>
      <c r="AR145" s="28">
        <v>20.399999999999999</v>
      </c>
      <c r="AS145" s="28">
        <v>14.7</v>
      </c>
      <c r="AT145" s="28">
        <v>17.600000000000001</v>
      </c>
      <c r="AU145" s="28">
        <v>0</v>
      </c>
      <c r="AV145" s="29">
        <v>1010</v>
      </c>
      <c r="AW145" s="29">
        <v>1008</v>
      </c>
      <c r="AX145" s="28">
        <v>17.64</v>
      </c>
    </row>
    <row r="146" spans="2:50" x14ac:dyDescent="0.25">
      <c r="B146" s="5"/>
      <c r="C146" s="21">
        <v>36669</v>
      </c>
      <c r="D146" s="28">
        <v>20.6</v>
      </c>
      <c r="E146" s="28">
        <v>16</v>
      </c>
      <c r="F146" s="28">
        <v>18.3</v>
      </c>
      <c r="G146" s="28">
        <v>0</v>
      </c>
      <c r="H146" s="28">
        <v>1019.2</v>
      </c>
      <c r="I146" s="28">
        <v>1016.6</v>
      </c>
      <c r="J146" s="34">
        <v>28</v>
      </c>
      <c r="L146" s="5"/>
      <c r="M146" s="21">
        <v>37035</v>
      </c>
      <c r="N146" s="22">
        <v>23</v>
      </c>
      <c r="O146" s="22">
        <v>18.600000000000001</v>
      </c>
      <c r="P146" s="22">
        <v>20.8</v>
      </c>
      <c r="Q146" s="22">
        <v>0.30000000000000004</v>
      </c>
      <c r="R146" s="22">
        <v>1021.6</v>
      </c>
      <c r="S146" s="22">
        <v>1019.9</v>
      </c>
      <c r="T146" s="2">
        <v>18</v>
      </c>
      <c r="V146" s="5"/>
      <c r="W146" s="21">
        <v>37400</v>
      </c>
      <c r="X146" s="28">
        <v>23.6</v>
      </c>
      <c r="Y146" s="28">
        <v>12.2</v>
      </c>
      <c r="Z146" s="28">
        <v>17.899999999999999</v>
      </c>
      <c r="AA146" s="28">
        <v>0</v>
      </c>
      <c r="AB146" s="28">
        <v>1019.1</v>
      </c>
      <c r="AC146" s="28">
        <v>1016.8</v>
      </c>
      <c r="AD146" s="34">
        <v>18</v>
      </c>
      <c r="AF146" s="5"/>
      <c r="AG146" s="21">
        <v>37765</v>
      </c>
      <c r="AH146" s="28">
        <v>22</v>
      </c>
      <c r="AI146" s="28">
        <v>14.7</v>
      </c>
      <c r="AJ146" s="28">
        <v>18.399999999999999</v>
      </c>
      <c r="AK146" s="28">
        <v>5.4</v>
      </c>
      <c r="AL146" s="29">
        <v>1008</v>
      </c>
      <c r="AM146" s="29">
        <v>1002</v>
      </c>
      <c r="AN146" s="28">
        <v>51.12</v>
      </c>
      <c r="AP146" s="5"/>
      <c r="AQ146" s="21">
        <v>38130</v>
      </c>
      <c r="AR146" s="28">
        <v>18</v>
      </c>
      <c r="AS146" s="28">
        <v>15.9</v>
      </c>
      <c r="AT146" s="28">
        <v>17</v>
      </c>
      <c r="AU146" s="28">
        <v>0.4</v>
      </c>
      <c r="AV146" s="29">
        <v>1012</v>
      </c>
      <c r="AW146" s="29">
        <v>1009</v>
      </c>
      <c r="AX146" s="28">
        <v>30.6</v>
      </c>
    </row>
    <row r="147" spans="2:50" x14ac:dyDescent="0.25">
      <c r="B147" s="5"/>
      <c r="C147" s="21">
        <v>36670</v>
      </c>
      <c r="D147" s="28">
        <v>21.2</v>
      </c>
      <c r="E147" s="28">
        <v>17.8</v>
      </c>
      <c r="F147" s="28">
        <v>19.5</v>
      </c>
      <c r="G147" s="28">
        <v>0</v>
      </c>
      <c r="H147" s="28">
        <v>1016.6</v>
      </c>
      <c r="I147" s="28">
        <v>1015</v>
      </c>
      <c r="J147" s="34">
        <v>6</v>
      </c>
      <c r="L147" s="5"/>
      <c r="M147" s="21">
        <v>37036</v>
      </c>
      <c r="N147" s="22">
        <v>22.8</v>
      </c>
      <c r="O147" s="22">
        <v>16.2</v>
      </c>
      <c r="P147" s="22">
        <v>19.5</v>
      </c>
      <c r="Q147" s="22">
        <v>0</v>
      </c>
      <c r="R147" s="22">
        <v>1019.9</v>
      </c>
      <c r="S147" s="22">
        <v>1017.2</v>
      </c>
      <c r="T147" s="2">
        <v>14</v>
      </c>
      <c r="V147" s="5"/>
      <c r="W147" s="21">
        <v>37401</v>
      </c>
      <c r="X147" s="28">
        <v>21.6</v>
      </c>
      <c r="Y147" s="28">
        <v>16.600000000000001</v>
      </c>
      <c r="Z147" s="28">
        <v>19.100000000000001</v>
      </c>
      <c r="AA147" s="28">
        <v>0</v>
      </c>
      <c r="AB147" s="28">
        <v>1019.9</v>
      </c>
      <c r="AC147" s="28">
        <v>1016.8</v>
      </c>
      <c r="AD147" s="34">
        <v>14</v>
      </c>
      <c r="AF147" s="5"/>
      <c r="AG147" s="21">
        <v>37766</v>
      </c>
      <c r="AH147" s="28">
        <v>16.2</v>
      </c>
      <c r="AI147" s="28">
        <v>13</v>
      </c>
      <c r="AJ147" s="28">
        <v>14.8</v>
      </c>
      <c r="AK147" s="28">
        <v>12.3</v>
      </c>
      <c r="AL147" s="29">
        <v>1011</v>
      </c>
      <c r="AM147" s="29">
        <v>1007</v>
      </c>
      <c r="AN147" s="28">
        <v>27</v>
      </c>
      <c r="AP147" s="5"/>
      <c r="AQ147" s="21">
        <v>38131</v>
      </c>
      <c r="AR147" s="28">
        <v>19.399999999999999</v>
      </c>
      <c r="AS147" s="28">
        <v>14.3</v>
      </c>
      <c r="AT147" s="28">
        <v>17</v>
      </c>
      <c r="AU147" s="28">
        <v>0</v>
      </c>
      <c r="AV147" s="29">
        <v>1015</v>
      </c>
      <c r="AW147" s="29">
        <v>1011</v>
      </c>
      <c r="AX147" s="28">
        <v>45</v>
      </c>
    </row>
    <row r="148" spans="2:50" x14ac:dyDescent="0.25">
      <c r="B148" s="5"/>
      <c r="C148" s="21">
        <v>36671</v>
      </c>
      <c r="D148" s="28">
        <v>22.2</v>
      </c>
      <c r="E148" s="28">
        <v>17.8</v>
      </c>
      <c r="F148" s="28">
        <v>20</v>
      </c>
      <c r="G148" s="28">
        <v>0</v>
      </c>
      <c r="H148" s="28">
        <v>1017.2</v>
      </c>
      <c r="I148" s="28">
        <v>1014.6</v>
      </c>
      <c r="J148" s="34">
        <v>15</v>
      </c>
      <c r="L148" s="5"/>
      <c r="M148" s="21">
        <v>37037</v>
      </c>
      <c r="N148" s="22">
        <v>23.6</v>
      </c>
      <c r="O148" s="22">
        <v>18.600000000000001</v>
      </c>
      <c r="P148" s="22">
        <v>21.1</v>
      </c>
      <c r="Q148" s="22">
        <v>0</v>
      </c>
      <c r="R148" s="22">
        <v>1022.6</v>
      </c>
      <c r="S148" s="22">
        <v>1018.6</v>
      </c>
      <c r="T148" s="2">
        <v>8</v>
      </c>
      <c r="V148" s="5"/>
      <c r="W148" s="21">
        <v>37402</v>
      </c>
      <c r="X148" s="28">
        <v>19.600000000000001</v>
      </c>
      <c r="Y148" s="28">
        <v>14.8</v>
      </c>
      <c r="Z148" s="28">
        <v>17.200000000000003</v>
      </c>
      <c r="AA148" s="28">
        <v>8.5</v>
      </c>
      <c r="AB148" s="28">
        <v>1019.9</v>
      </c>
      <c r="AC148" s="28">
        <v>1014.6</v>
      </c>
      <c r="AD148" s="34">
        <v>18</v>
      </c>
      <c r="AF148" s="5"/>
      <c r="AG148" s="21">
        <v>37767</v>
      </c>
      <c r="AH148" s="28">
        <v>20.100000000000001</v>
      </c>
      <c r="AI148" s="28">
        <v>12.3</v>
      </c>
      <c r="AJ148" s="28">
        <v>15.9</v>
      </c>
      <c r="AK148" s="28">
        <v>0.4</v>
      </c>
      <c r="AL148" s="29">
        <v>1014</v>
      </c>
      <c r="AM148" s="29">
        <v>1008</v>
      </c>
      <c r="AN148" s="28">
        <v>28.8</v>
      </c>
      <c r="AP148" s="5"/>
      <c r="AQ148" s="21">
        <v>38132</v>
      </c>
      <c r="AR148" s="28">
        <v>18.600000000000001</v>
      </c>
      <c r="AS148" s="28">
        <v>15.6</v>
      </c>
      <c r="AT148" s="28">
        <v>16.8</v>
      </c>
      <c r="AU148" s="28">
        <v>0</v>
      </c>
      <c r="AV148" s="29">
        <v>1015</v>
      </c>
      <c r="AW148" s="29">
        <v>1012</v>
      </c>
      <c r="AX148" s="28">
        <v>23.759999999999998</v>
      </c>
    </row>
    <row r="149" spans="2:50" x14ac:dyDescent="0.25">
      <c r="B149" s="5"/>
      <c r="C149" s="21">
        <v>36672</v>
      </c>
      <c r="D149" s="28">
        <v>24.2</v>
      </c>
      <c r="E149" s="28">
        <v>19.399999999999999</v>
      </c>
      <c r="F149" s="28">
        <v>21.799999999999997</v>
      </c>
      <c r="G149" s="28">
        <v>2.8</v>
      </c>
      <c r="H149" s="28">
        <v>1017.2</v>
      </c>
      <c r="I149" s="28">
        <v>1011.9</v>
      </c>
      <c r="J149" s="34">
        <v>36</v>
      </c>
      <c r="L149" s="5"/>
      <c r="M149" s="21">
        <v>37038</v>
      </c>
      <c r="N149" s="22">
        <v>24.6</v>
      </c>
      <c r="O149" s="22">
        <v>18</v>
      </c>
      <c r="P149" s="22">
        <v>21.3</v>
      </c>
      <c r="Q149" s="22">
        <v>0</v>
      </c>
      <c r="R149" s="22">
        <v>1025.2</v>
      </c>
      <c r="S149" s="22">
        <v>1022.6</v>
      </c>
      <c r="T149" s="2">
        <v>16</v>
      </c>
      <c r="V149" s="5"/>
      <c r="W149" s="21">
        <v>37403</v>
      </c>
      <c r="X149" s="28">
        <v>19</v>
      </c>
      <c r="Y149" s="28">
        <v>12.6</v>
      </c>
      <c r="Z149" s="28">
        <v>15.8</v>
      </c>
      <c r="AA149" s="28">
        <v>0</v>
      </c>
      <c r="AB149" s="28">
        <v>1017.8</v>
      </c>
      <c r="AC149" s="28">
        <v>1015</v>
      </c>
      <c r="AD149" s="34">
        <v>40</v>
      </c>
      <c r="AF149" s="5"/>
      <c r="AG149" s="21">
        <v>37768</v>
      </c>
      <c r="AH149" s="28">
        <v>21.5</v>
      </c>
      <c r="AI149" s="28">
        <v>13.5</v>
      </c>
      <c r="AJ149" s="28">
        <v>18.2</v>
      </c>
      <c r="AK149" s="28">
        <v>0</v>
      </c>
      <c r="AL149" s="29">
        <v>1014</v>
      </c>
      <c r="AM149" s="29">
        <v>1012</v>
      </c>
      <c r="AN149" s="28">
        <v>30.96</v>
      </c>
      <c r="AP149" s="5"/>
      <c r="AQ149" s="21">
        <v>38133</v>
      </c>
      <c r="AR149" s="28">
        <v>19.100000000000001</v>
      </c>
      <c r="AS149" s="28">
        <v>15.2</v>
      </c>
      <c r="AT149" s="28">
        <v>16.5</v>
      </c>
      <c r="AU149" s="28">
        <v>0</v>
      </c>
      <c r="AV149" s="29">
        <v>1014</v>
      </c>
      <c r="AW149" s="29">
        <v>1011</v>
      </c>
      <c r="AX149" s="28">
        <v>23.040000000000003</v>
      </c>
    </row>
    <row r="150" spans="2:50" x14ac:dyDescent="0.25">
      <c r="B150" s="5"/>
      <c r="C150" s="21">
        <v>36673</v>
      </c>
      <c r="D150" s="28">
        <v>19.600000000000001</v>
      </c>
      <c r="E150" s="28">
        <v>16.8</v>
      </c>
      <c r="F150" s="28">
        <v>18.200000000000003</v>
      </c>
      <c r="G150" s="28">
        <v>0.1</v>
      </c>
      <c r="H150" s="28">
        <v>1015</v>
      </c>
      <c r="I150" s="28">
        <v>1013.2</v>
      </c>
      <c r="J150" s="34">
        <v>20</v>
      </c>
      <c r="L150" s="5"/>
      <c r="M150" s="21">
        <v>37039</v>
      </c>
      <c r="N150" s="22">
        <v>27.2</v>
      </c>
      <c r="O150" s="22">
        <v>21.2</v>
      </c>
      <c r="P150" s="22">
        <v>24.2</v>
      </c>
      <c r="Q150" s="22">
        <v>0</v>
      </c>
      <c r="R150" s="22">
        <v>1024.4000000000001</v>
      </c>
      <c r="S150" s="22">
        <v>1021.4</v>
      </c>
      <c r="T150" s="2">
        <v>21</v>
      </c>
      <c r="V150" s="5"/>
      <c r="W150" s="21">
        <v>37404</v>
      </c>
      <c r="X150" s="28">
        <v>18.8</v>
      </c>
      <c r="Y150" s="28">
        <v>12.8</v>
      </c>
      <c r="Z150" s="28">
        <v>15.8</v>
      </c>
      <c r="AA150" s="28">
        <v>0</v>
      </c>
      <c r="AB150" s="28">
        <v>1019.6</v>
      </c>
      <c r="AC150" s="28">
        <v>1017.8</v>
      </c>
      <c r="AD150" s="34">
        <v>12</v>
      </c>
      <c r="AF150" s="5"/>
      <c r="AG150" s="21">
        <v>37769</v>
      </c>
      <c r="AH150" s="28">
        <v>23.7</v>
      </c>
      <c r="AI150" s="28">
        <v>18.3</v>
      </c>
      <c r="AJ150" s="28">
        <v>20.3</v>
      </c>
      <c r="AK150" s="28">
        <v>0</v>
      </c>
      <c r="AL150" s="29">
        <v>1013</v>
      </c>
      <c r="AM150" s="29">
        <v>1009</v>
      </c>
      <c r="AN150" s="28">
        <v>26.28</v>
      </c>
      <c r="AP150" s="5"/>
      <c r="AQ150" s="21">
        <v>38134</v>
      </c>
      <c r="AR150" s="28">
        <v>20.6</v>
      </c>
      <c r="AS150" s="28">
        <v>14.2</v>
      </c>
      <c r="AT150" s="28">
        <v>18.100000000000001</v>
      </c>
      <c r="AU150" s="28">
        <v>0</v>
      </c>
      <c r="AV150" s="29">
        <v>1015</v>
      </c>
      <c r="AW150" s="29">
        <v>1013</v>
      </c>
      <c r="AX150" s="28">
        <v>22.68</v>
      </c>
    </row>
    <row r="151" spans="2:50" x14ac:dyDescent="0.25">
      <c r="B151" s="5"/>
      <c r="C151" s="21">
        <v>36674</v>
      </c>
      <c r="D151" s="28">
        <v>24</v>
      </c>
      <c r="E151" s="28">
        <v>17.2</v>
      </c>
      <c r="F151" s="28">
        <v>20.6</v>
      </c>
      <c r="G151" s="28">
        <v>0</v>
      </c>
      <c r="H151" s="28">
        <v>1015.9</v>
      </c>
      <c r="I151" s="28">
        <v>1013.2</v>
      </c>
      <c r="J151" s="34">
        <v>36</v>
      </c>
      <c r="L151" s="5"/>
      <c r="M151" s="21">
        <v>37040</v>
      </c>
      <c r="N151" s="22">
        <v>27.4</v>
      </c>
      <c r="O151" s="22">
        <v>22.4</v>
      </c>
      <c r="P151" s="22">
        <v>24.9</v>
      </c>
      <c r="Q151" s="22">
        <v>0</v>
      </c>
      <c r="R151" s="22">
        <v>1021.4</v>
      </c>
      <c r="S151" s="22">
        <v>1018.2</v>
      </c>
      <c r="T151" s="2">
        <v>14</v>
      </c>
      <c r="V151" s="5"/>
      <c r="W151" s="21">
        <v>37405</v>
      </c>
      <c r="X151" s="28">
        <v>20.399999999999999</v>
      </c>
      <c r="Y151" s="28">
        <v>14.2</v>
      </c>
      <c r="Z151" s="28">
        <v>17.299999999999997</v>
      </c>
      <c r="AA151" s="28">
        <v>0</v>
      </c>
      <c r="AB151" s="28">
        <v>1022.4</v>
      </c>
      <c r="AC151" s="28">
        <v>1019.6</v>
      </c>
      <c r="AD151" s="34">
        <v>8</v>
      </c>
      <c r="AF151" s="5"/>
      <c r="AG151" s="21">
        <v>37770</v>
      </c>
      <c r="AH151" s="28">
        <v>24.8</v>
      </c>
      <c r="AI151" s="28">
        <v>18</v>
      </c>
      <c r="AJ151" s="28">
        <v>21.8</v>
      </c>
      <c r="AK151" s="28">
        <v>0</v>
      </c>
      <c r="AL151" s="29">
        <v>1010</v>
      </c>
      <c r="AM151" s="29">
        <v>1007</v>
      </c>
      <c r="AN151" s="28">
        <v>28.44</v>
      </c>
      <c r="AP151" s="5"/>
      <c r="AQ151" s="21">
        <v>38135</v>
      </c>
      <c r="AR151" s="28">
        <v>20.100000000000001</v>
      </c>
      <c r="AS151" s="28">
        <v>15.3</v>
      </c>
      <c r="AT151" s="28">
        <v>18.399999999999999</v>
      </c>
      <c r="AU151" s="28">
        <v>0</v>
      </c>
      <c r="AV151" s="29">
        <v>1017</v>
      </c>
      <c r="AW151" s="29">
        <v>1015</v>
      </c>
      <c r="AX151" s="28">
        <v>31.680000000000003</v>
      </c>
    </row>
    <row r="152" spans="2:50" x14ac:dyDescent="0.25">
      <c r="B152" s="5"/>
      <c r="C152" s="21">
        <v>36675</v>
      </c>
      <c r="D152" s="28">
        <v>25.2</v>
      </c>
      <c r="E152" s="28">
        <v>17.8</v>
      </c>
      <c r="F152" s="28">
        <v>21.5</v>
      </c>
      <c r="G152" s="28">
        <v>0</v>
      </c>
      <c r="H152" s="28">
        <v>1018.2</v>
      </c>
      <c r="I152" s="28">
        <v>1014.6</v>
      </c>
      <c r="J152" s="34">
        <v>25</v>
      </c>
      <c r="L152" s="5"/>
      <c r="M152" s="21">
        <v>37041</v>
      </c>
      <c r="N152" s="22">
        <v>28.4</v>
      </c>
      <c r="O152" s="22">
        <v>23.2</v>
      </c>
      <c r="P152" s="22">
        <v>25.799999999999997</v>
      </c>
      <c r="Q152" s="22">
        <v>0</v>
      </c>
      <c r="R152" s="22">
        <v>1018.2</v>
      </c>
      <c r="S152" s="22">
        <v>1015.9</v>
      </c>
      <c r="T152" s="2">
        <v>20</v>
      </c>
      <c r="V152" s="5"/>
      <c r="W152" s="21">
        <v>37406</v>
      </c>
      <c r="X152" s="28">
        <v>20.6</v>
      </c>
      <c r="Y152" s="28">
        <v>15.4</v>
      </c>
      <c r="Z152" s="28">
        <v>18</v>
      </c>
      <c r="AA152" s="28">
        <v>0</v>
      </c>
      <c r="AB152" s="28">
        <v>1024.2</v>
      </c>
      <c r="AC152" s="28">
        <v>1022.4</v>
      </c>
      <c r="AD152" s="34">
        <v>10</v>
      </c>
      <c r="AF152" s="5"/>
      <c r="AG152" s="21">
        <v>37771</v>
      </c>
      <c r="AH152" s="28">
        <v>25.2</v>
      </c>
      <c r="AI152" s="28">
        <v>20</v>
      </c>
      <c r="AJ152" s="28">
        <v>22.5</v>
      </c>
      <c r="AK152" s="28">
        <v>0</v>
      </c>
      <c r="AL152" s="29">
        <v>1009</v>
      </c>
      <c r="AM152" s="29">
        <v>1007</v>
      </c>
      <c r="AN152" s="28">
        <v>25.56</v>
      </c>
      <c r="AP152" s="5"/>
      <c r="AQ152" s="21">
        <v>38136</v>
      </c>
      <c r="AR152" s="28">
        <v>20.9</v>
      </c>
      <c r="AS152" s="28">
        <v>17.2</v>
      </c>
      <c r="AT152" s="28">
        <v>19.2</v>
      </c>
      <c r="AU152" s="28">
        <v>0</v>
      </c>
      <c r="AV152" s="29">
        <v>1017</v>
      </c>
      <c r="AW152" s="29">
        <v>1016</v>
      </c>
      <c r="AX152" s="28">
        <v>18.36</v>
      </c>
    </row>
    <row r="153" spans="2:50" x14ac:dyDescent="0.25">
      <c r="B153" s="5"/>
      <c r="C153" s="21">
        <v>36676</v>
      </c>
      <c r="D153" s="28">
        <v>25.6</v>
      </c>
      <c r="E153" s="28">
        <v>17.600000000000001</v>
      </c>
      <c r="F153" s="28">
        <v>21.6</v>
      </c>
      <c r="G153" s="28">
        <v>0</v>
      </c>
      <c r="H153" s="28">
        <v>1019.6</v>
      </c>
      <c r="I153" s="28">
        <v>1015.9</v>
      </c>
      <c r="J153" s="34">
        <v>22</v>
      </c>
      <c r="L153" s="5"/>
      <c r="M153" s="24">
        <v>37042</v>
      </c>
      <c r="N153" s="25">
        <v>27.6</v>
      </c>
      <c r="O153" s="25">
        <v>20</v>
      </c>
      <c r="P153" s="25">
        <v>23.8</v>
      </c>
      <c r="Q153" s="25">
        <v>0</v>
      </c>
      <c r="R153" s="25">
        <v>1018.6</v>
      </c>
      <c r="S153" s="25">
        <v>1015.9</v>
      </c>
      <c r="T153" s="35">
        <v>14</v>
      </c>
      <c r="V153" s="5"/>
      <c r="W153" s="24">
        <v>37407</v>
      </c>
      <c r="X153" s="25">
        <v>22.2</v>
      </c>
      <c r="Y153" s="25">
        <v>17.2</v>
      </c>
      <c r="Z153" s="25">
        <v>19.7</v>
      </c>
      <c r="AA153" s="25">
        <v>0</v>
      </c>
      <c r="AB153" s="25">
        <v>1025.2</v>
      </c>
      <c r="AC153" s="25">
        <v>1023.6</v>
      </c>
      <c r="AD153" s="35">
        <v>6</v>
      </c>
      <c r="AF153" s="5"/>
      <c r="AG153" s="24">
        <v>37772</v>
      </c>
      <c r="AH153" s="25">
        <v>25.7</v>
      </c>
      <c r="AI153" s="25">
        <v>20.8</v>
      </c>
      <c r="AJ153" s="25">
        <v>22.7</v>
      </c>
      <c r="AK153" s="25">
        <v>0</v>
      </c>
      <c r="AL153" s="26">
        <v>1009</v>
      </c>
      <c r="AM153" s="26">
        <v>1007</v>
      </c>
      <c r="AN153" s="25">
        <v>34.200000000000003</v>
      </c>
      <c r="AP153" s="5"/>
      <c r="AQ153" s="21">
        <v>38137</v>
      </c>
      <c r="AR153" s="28">
        <v>20.5</v>
      </c>
      <c r="AS153" s="28">
        <v>18.7</v>
      </c>
      <c r="AT153" s="28">
        <v>19.399999999999999</v>
      </c>
      <c r="AU153" s="28">
        <v>0</v>
      </c>
      <c r="AV153" s="29">
        <v>1017</v>
      </c>
      <c r="AW153" s="29">
        <v>1015</v>
      </c>
      <c r="AX153" s="28">
        <v>28.08</v>
      </c>
    </row>
    <row r="154" spans="2:50" x14ac:dyDescent="0.25">
      <c r="B154" s="5"/>
      <c r="C154" s="24">
        <v>36677</v>
      </c>
      <c r="D154" s="25">
        <v>22.4</v>
      </c>
      <c r="E154" s="25">
        <v>18.600000000000001</v>
      </c>
      <c r="F154" s="25">
        <v>20.5</v>
      </c>
      <c r="G154" s="25">
        <v>0</v>
      </c>
      <c r="H154" s="25">
        <v>1021.2</v>
      </c>
      <c r="I154" s="25">
        <v>1017.2</v>
      </c>
      <c r="J154" s="35">
        <v>21</v>
      </c>
      <c r="L154" s="5" t="s">
        <v>10</v>
      </c>
      <c r="M154" s="21">
        <v>37043</v>
      </c>
      <c r="N154" s="36">
        <v>23.6</v>
      </c>
      <c r="O154" s="36">
        <v>19.600000000000001</v>
      </c>
      <c r="P154" s="36">
        <v>21.6</v>
      </c>
      <c r="Q154" s="36">
        <v>0</v>
      </c>
      <c r="R154" s="36">
        <v>1019.9</v>
      </c>
      <c r="S154" s="36">
        <v>1018.6</v>
      </c>
      <c r="T154" s="37">
        <v>12</v>
      </c>
      <c r="V154" s="5" t="s">
        <v>10</v>
      </c>
      <c r="W154" s="21">
        <v>37408</v>
      </c>
      <c r="X154" s="36">
        <v>22.4</v>
      </c>
      <c r="Y154" s="36">
        <v>17</v>
      </c>
      <c r="Z154" s="36">
        <v>19.7</v>
      </c>
      <c r="AA154" s="36">
        <v>0</v>
      </c>
      <c r="AB154" s="36">
        <v>1025.2</v>
      </c>
      <c r="AC154" s="36">
        <v>1021.4</v>
      </c>
      <c r="AD154" s="37">
        <v>8</v>
      </c>
      <c r="AF154" s="5" t="s">
        <v>10</v>
      </c>
      <c r="AG154" s="21">
        <v>37773</v>
      </c>
      <c r="AH154" s="36">
        <v>24.8</v>
      </c>
      <c r="AI154" s="36">
        <v>19.399999999999999</v>
      </c>
      <c r="AJ154" s="36">
        <v>21.5</v>
      </c>
      <c r="AK154" s="36">
        <v>0</v>
      </c>
      <c r="AL154" s="43">
        <v>1007</v>
      </c>
      <c r="AM154" s="43">
        <v>1004</v>
      </c>
      <c r="AN154" s="36">
        <v>32.4</v>
      </c>
      <c r="AP154" s="5"/>
      <c r="AQ154" s="24">
        <v>38138</v>
      </c>
      <c r="AR154" s="25">
        <v>21.4</v>
      </c>
      <c r="AS154" s="25">
        <v>18</v>
      </c>
      <c r="AT154" s="25">
        <v>19.5</v>
      </c>
      <c r="AU154" s="25">
        <v>0</v>
      </c>
      <c r="AV154" s="26">
        <v>1017</v>
      </c>
      <c r="AW154" s="26">
        <v>1014</v>
      </c>
      <c r="AX154" s="25">
        <v>17.64</v>
      </c>
    </row>
    <row r="155" spans="2:50" x14ac:dyDescent="0.25">
      <c r="B155" s="5" t="s">
        <v>10</v>
      </c>
      <c r="C155" s="21">
        <v>36678</v>
      </c>
      <c r="D155" s="36">
        <v>23</v>
      </c>
      <c r="E155" s="36">
        <v>18.2</v>
      </c>
      <c r="F155" s="36">
        <v>20.6</v>
      </c>
      <c r="G155" s="36">
        <v>0</v>
      </c>
      <c r="H155" s="36">
        <v>1021.2</v>
      </c>
      <c r="I155" s="36">
        <v>1018.6</v>
      </c>
      <c r="J155" s="37">
        <v>7</v>
      </c>
      <c r="L155" s="5"/>
      <c r="M155" s="21">
        <v>37044</v>
      </c>
      <c r="N155" s="28">
        <v>25.8</v>
      </c>
      <c r="O155" s="28">
        <v>19.399999999999999</v>
      </c>
      <c r="P155" s="28">
        <v>22.6</v>
      </c>
      <c r="Q155" s="28">
        <v>0</v>
      </c>
      <c r="R155" s="28">
        <v>1019.9</v>
      </c>
      <c r="S155" s="28">
        <v>1015.9</v>
      </c>
      <c r="T155" s="34">
        <v>32</v>
      </c>
      <c r="V155" s="5"/>
      <c r="W155" s="21">
        <v>37409</v>
      </c>
      <c r="X155" s="28">
        <v>22.2</v>
      </c>
      <c r="Y155" s="28">
        <v>18.600000000000001</v>
      </c>
      <c r="Z155" s="28">
        <v>20.399999999999999</v>
      </c>
      <c r="AA155" s="28">
        <v>0</v>
      </c>
      <c r="AB155" s="28">
        <v>1021.4</v>
      </c>
      <c r="AC155" s="28">
        <v>1017.2</v>
      </c>
      <c r="AD155" s="34">
        <v>10</v>
      </c>
      <c r="AF155" s="5"/>
      <c r="AG155" s="21">
        <v>37774</v>
      </c>
      <c r="AH155" s="28">
        <v>22.7</v>
      </c>
      <c r="AI155" s="28">
        <v>18.8</v>
      </c>
      <c r="AJ155" s="28">
        <v>20</v>
      </c>
      <c r="AK155" s="28">
        <v>0</v>
      </c>
      <c r="AL155" s="29">
        <v>1009</v>
      </c>
      <c r="AM155" s="29">
        <v>1005</v>
      </c>
      <c r="AN155" s="28">
        <v>27</v>
      </c>
      <c r="AP155" s="5" t="s">
        <v>10</v>
      </c>
      <c r="AQ155" s="21">
        <v>38139</v>
      </c>
      <c r="AR155" s="36">
        <v>21.5</v>
      </c>
      <c r="AS155" s="36">
        <v>19.3</v>
      </c>
      <c r="AT155" s="36">
        <v>20.2</v>
      </c>
      <c r="AU155" s="36">
        <v>0</v>
      </c>
      <c r="AV155" s="43">
        <v>1016</v>
      </c>
      <c r="AW155" s="43">
        <v>1014</v>
      </c>
      <c r="AX155" s="36">
        <v>22.68</v>
      </c>
    </row>
    <row r="156" spans="2:50" x14ac:dyDescent="0.25">
      <c r="B156" s="5"/>
      <c r="C156" s="21">
        <v>36679</v>
      </c>
      <c r="D156" s="28">
        <v>23.6</v>
      </c>
      <c r="E156" s="28">
        <v>20</v>
      </c>
      <c r="F156" s="28">
        <v>21.8</v>
      </c>
      <c r="G156" s="28">
        <v>0</v>
      </c>
      <c r="H156" s="28">
        <v>1019.3</v>
      </c>
      <c r="I156" s="28">
        <v>1017.9</v>
      </c>
      <c r="J156" s="34">
        <v>8</v>
      </c>
      <c r="L156" s="5"/>
      <c r="M156" s="21">
        <v>37045</v>
      </c>
      <c r="N156" s="28">
        <v>23.2</v>
      </c>
      <c r="O156" s="28">
        <v>18.600000000000001</v>
      </c>
      <c r="P156" s="28">
        <v>20.9</v>
      </c>
      <c r="Q156" s="28">
        <v>0</v>
      </c>
      <c r="R156" s="28">
        <v>1022.6</v>
      </c>
      <c r="S156" s="28">
        <v>1017.2</v>
      </c>
      <c r="T156" s="34">
        <v>21</v>
      </c>
      <c r="V156" s="5"/>
      <c r="W156" s="21">
        <v>37410</v>
      </c>
      <c r="X156" s="28">
        <v>26.4</v>
      </c>
      <c r="Y156" s="28">
        <v>19.2</v>
      </c>
      <c r="Z156" s="28">
        <v>22.799999999999997</v>
      </c>
      <c r="AA156" s="28">
        <v>0.1</v>
      </c>
      <c r="AB156" s="28">
        <v>1017.2</v>
      </c>
      <c r="AC156" s="28">
        <v>1013.2</v>
      </c>
      <c r="AD156" s="34">
        <v>14</v>
      </c>
      <c r="AF156" s="5"/>
      <c r="AG156" s="21">
        <v>37775</v>
      </c>
      <c r="AH156" s="28">
        <v>23.2</v>
      </c>
      <c r="AI156" s="28">
        <v>18.399999999999999</v>
      </c>
      <c r="AJ156" s="28">
        <v>20.7</v>
      </c>
      <c r="AK156" s="28">
        <v>0</v>
      </c>
      <c r="AL156" s="29">
        <v>1011</v>
      </c>
      <c r="AM156" s="29">
        <v>1007</v>
      </c>
      <c r="AN156" s="28">
        <v>34.56</v>
      </c>
      <c r="AP156" s="5"/>
      <c r="AQ156" s="21">
        <v>38140</v>
      </c>
      <c r="AR156" s="28">
        <v>21.5</v>
      </c>
      <c r="AS156" s="28">
        <v>18.399999999999999</v>
      </c>
      <c r="AT156" s="28">
        <v>20</v>
      </c>
      <c r="AU156" s="28">
        <v>0</v>
      </c>
      <c r="AV156" s="29">
        <v>1017</v>
      </c>
      <c r="AW156" s="29">
        <v>1014</v>
      </c>
      <c r="AX156" s="28">
        <v>29.16</v>
      </c>
    </row>
    <row r="157" spans="2:50" x14ac:dyDescent="0.25">
      <c r="B157" s="5"/>
      <c r="C157" s="21">
        <v>36680</v>
      </c>
      <c r="D157" s="28">
        <v>23.2</v>
      </c>
      <c r="E157" s="28">
        <v>19.399999999999999</v>
      </c>
      <c r="F157" s="28">
        <v>21.299999999999997</v>
      </c>
      <c r="G157" s="28">
        <v>0</v>
      </c>
      <c r="H157" s="28">
        <v>1017.9</v>
      </c>
      <c r="I157" s="28">
        <v>1016.8</v>
      </c>
      <c r="J157" s="34">
        <v>8</v>
      </c>
      <c r="L157" s="5"/>
      <c r="M157" s="21">
        <v>37046</v>
      </c>
      <c r="N157" s="28">
        <v>21.6</v>
      </c>
      <c r="O157" s="28">
        <v>17.600000000000001</v>
      </c>
      <c r="P157" s="28">
        <v>19.600000000000001</v>
      </c>
      <c r="Q157" s="28">
        <v>0</v>
      </c>
      <c r="R157" s="28">
        <v>1024.2</v>
      </c>
      <c r="S157" s="28">
        <v>1022.6</v>
      </c>
      <c r="T157" s="34">
        <v>18</v>
      </c>
      <c r="V157" s="5"/>
      <c r="W157" s="21">
        <v>37411</v>
      </c>
      <c r="X157" s="28">
        <v>21.8</v>
      </c>
      <c r="Y157" s="28">
        <v>17</v>
      </c>
      <c r="Z157" s="28">
        <v>19.399999999999999</v>
      </c>
      <c r="AA157" s="28">
        <v>2.3000000000000003</v>
      </c>
      <c r="AB157" s="28">
        <v>1013.2</v>
      </c>
      <c r="AC157" s="28">
        <v>1005.2</v>
      </c>
      <c r="AD157" s="34">
        <v>22</v>
      </c>
      <c r="AF157" s="5"/>
      <c r="AG157" s="21">
        <v>37776</v>
      </c>
      <c r="AH157" s="28">
        <v>22</v>
      </c>
      <c r="AI157" s="28">
        <v>18.600000000000001</v>
      </c>
      <c r="AJ157" s="28">
        <v>20.8</v>
      </c>
      <c r="AK157" s="28">
        <v>0</v>
      </c>
      <c r="AL157" s="29">
        <v>1013</v>
      </c>
      <c r="AM157" s="29">
        <v>1010</v>
      </c>
      <c r="AN157" s="28">
        <v>18.720000000000002</v>
      </c>
      <c r="AP157" s="5"/>
      <c r="AQ157" s="21">
        <v>38141</v>
      </c>
      <c r="AR157" s="28">
        <v>22.6</v>
      </c>
      <c r="AS157" s="28">
        <v>18.2</v>
      </c>
      <c r="AT157" s="28">
        <v>20</v>
      </c>
      <c r="AU157" s="28">
        <v>0</v>
      </c>
      <c r="AV157" s="29">
        <v>1017</v>
      </c>
      <c r="AW157" s="29">
        <v>1013</v>
      </c>
      <c r="AX157" s="28">
        <v>30.6</v>
      </c>
    </row>
    <row r="158" spans="2:50" x14ac:dyDescent="0.25">
      <c r="B158" s="5"/>
      <c r="C158" s="21">
        <v>36681</v>
      </c>
      <c r="D158" s="28">
        <v>24.4</v>
      </c>
      <c r="E158" s="28">
        <v>18.600000000000001</v>
      </c>
      <c r="F158" s="28">
        <v>21.5</v>
      </c>
      <c r="G158" s="28">
        <v>0</v>
      </c>
      <c r="H158" s="28">
        <v>1017.5</v>
      </c>
      <c r="I158" s="28">
        <v>1014.6</v>
      </c>
      <c r="J158" s="34">
        <v>16</v>
      </c>
      <c r="L158" s="5"/>
      <c r="M158" s="21">
        <v>37047</v>
      </c>
      <c r="N158" s="28">
        <v>23.6</v>
      </c>
      <c r="O158" s="28">
        <v>18.399999999999999</v>
      </c>
      <c r="P158" s="28">
        <v>21</v>
      </c>
      <c r="Q158" s="28">
        <v>0</v>
      </c>
      <c r="R158" s="28">
        <v>1023.7</v>
      </c>
      <c r="S158" s="28">
        <v>1018.6</v>
      </c>
      <c r="T158" s="34">
        <v>30</v>
      </c>
      <c r="V158" s="5"/>
      <c r="W158" s="21">
        <v>37412</v>
      </c>
      <c r="X158" s="28">
        <v>23.4</v>
      </c>
      <c r="Y158" s="28">
        <v>16.600000000000001</v>
      </c>
      <c r="Z158" s="28">
        <v>20</v>
      </c>
      <c r="AA158" s="28">
        <v>2.1</v>
      </c>
      <c r="AB158" s="28">
        <v>1008.6</v>
      </c>
      <c r="AC158" s="28">
        <v>1005.8</v>
      </c>
      <c r="AD158" s="34">
        <v>24</v>
      </c>
      <c r="AF158" s="5"/>
      <c r="AG158" s="21">
        <v>37777</v>
      </c>
      <c r="AH158" s="28">
        <v>22.8</v>
      </c>
      <c r="AI158" s="28">
        <v>19.2</v>
      </c>
      <c r="AJ158" s="28">
        <v>20.399999999999999</v>
      </c>
      <c r="AK158" s="28">
        <v>0</v>
      </c>
      <c r="AL158" s="29">
        <v>1016</v>
      </c>
      <c r="AM158" s="29">
        <v>1012</v>
      </c>
      <c r="AN158" s="28">
        <v>29.16</v>
      </c>
      <c r="AP158" s="5"/>
      <c r="AQ158" s="21">
        <v>38142</v>
      </c>
      <c r="AR158" s="28">
        <v>22.8</v>
      </c>
      <c r="AS158" s="28">
        <v>15.9</v>
      </c>
      <c r="AT158" s="28">
        <v>19.899999999999999</v>
      </c>
      <c r="AU158" s="28">
        <v>0</v>
      </c>
      <c r="AV158" s="29">
        <v>1015</v>
      </c>
      <c r="AW158" s="29">
        <v>1011</v>
      </c>
      <c r="AX158" s="28">
        <v>30.240000000000002</v>
      </c>
    </row>
    <row r="159" spans="2:50" x14ac:dyDescent="0.25">
      <c r="B159" s="5"/>
      <c r="C159" s="21">
        <v>36682</v>
      </c>
      <c r="D159" s="28">
        <v>23.4</v>
      </c>
      <c r="E159" s="28">
        <v>16.2</v>
      </c>
      <c r="F159" s="28">
        <v>19.799999999999997</v>
      </c>
      <c r="G159" s="28">
        <v>2.6</v>
      </c>
      <c r="H159" s="28">
        <v>1016.4</v>
      </c>
      <c r="I159" s="28">
        <v>1013.2</v>
      </c>
      <c r="J159" s="34">
        <v>42</v>
      </c>
      <c r="L159" s="5"/>
      <c r="M159" s="21">
        <v>37048</v>
      </c>
      <c r="N159" s="28">
        <v>22.4</v>
      </c>
      <c r="O159" s="28">
        <v>18.600000000000001</v>
      </c>
      <c r="P159" s="28">
        <v>20.5</v>
      </c>
      <c r="Q159" s="28">
        <v>0</v>
      </c>
      <c r="R159" s="28">
        <v>1021.2</v>
      </c>
      <c r="S159" s="28">
        <v>1019.3</v>
      </c>
      <c r="T159" s="34">
        <v>15</v>
      </c>
      <c r="V159" s="5"/>
      <c r="W159" s="21">
        <v>37413</v>
      </c>
      <c r="X159" s="28">
        <v>23</v>
      </c>
      <c r="Y159" s="28">
        <v>17.399999999999999</v>
      </c>
      <c r="Z159" s="28">
        <v>20.2</v>
      </c>
      <c r="AA159" s="28">
        <v>0</v>
      </c>
      <c r="AB159" s="28">
        <v>1013.2</v>
      </c>
      <c r="AC159" s="28">
        <v>1008.6</v>
      </c>
      <c r="AD159" s="34">
        <v>40</v>
      </c>
      <c r="AF159" s="5"/>
      <c r="AG159" s="21">
        <v>37778</v>
      </c>
      <c r="AH159" s="28">
        <v>23.1</v>
      </c>
      <c r="AI159" s="28">
        <v>18.100000000000001</v>
      </c>
      <c r="AJ159" s="28">
        <v>21.1</v>
      </c>
      <c r="AK159" s="28">
        <v>0</v>
      </c>
      <c r="AL159" s="29">
        <v>1016</v>
      </c>
      <c r="AM159" s="29">
        <v>1014</v>
      </c>
      <c r="AN159" s="28">
        <v>24.12</v>
      </c>
      <c r="AP159" s="5"/>
      <c r="AQ159" s="21">
        <v>38143</v>
      </c>
      <c r="AR159" s="28">
        <v>22</v>
      </c>
      <c r="AS159" s="28">
        <v>17.8</v>
      </c>
      <c r="AT159" s="28">
        <v>20.3</v>
      </c>
      <c r="AU159" s="28">
        <v>0</v>
      </c>
      <c r="AV159" s="29">
        <v>1011</v>
      </c>
      <c r="AW159" s="29">
        <v>1008</v>
      </c>
      <c r="AX159" s="28">
        <v>35.64</v>
      </c>
    </row>
    <row r="160" spans="2:50" x14ac:dyDescent="0.25">
      <c r="B160" s="5"/>
      <c r="C160" s="21">
        <v>36683</v>
      </c>
      <c r="D160" s="28">
        <v>26</v>
      </c>
      <c r="E160" s="28">
        <v>14.8</v>
      </c>
      <c r="F160" s="28">
        <v>20.399999999999999</v>
      </c>
      <c r="G160" s="28">
        <v>0</v>
      </c>
      <c r="H160" s="28">
        <v>1018.6</v>
      </c>
      <c r="I160" s="28">
        <v>1016.4</v>
      </c>
      <c r="J160" s="34">
        <v>30</v>
      </c>
      <c r="L160" s="5"/>
      <c r="M160" s="21">
        <v>37049</v>
      </c>
      <c r="N160" s="28">
        <v>25.6</v>
      </c>
      <c r="O160" s="28">
        <v>18.2</v>
      </c>
      <c r="P160" s="28">
        <v>21.9</v>
      </c>
      <c r="Q160" s="28">
        <v>0</v>
      </c>
      <c r="R160" s="28">
        <v>1021.2</v>
      </c>
      <c r="S160" s="28">
        <v>1016.9</v>
      </c>
      <c r="T160" s="34">
        <v>33</v>
      </c>
      <c r="V160" s="5"/>
      <c r="W160" s="21">
        <v>37414</v>
      </c>
      <c r="X160" s="28">
        <v>21.6</v>
      </c>
      <c r="Y160" s="28">
        <v>13.8</v>
      </c>
      <c r="Z160" s="28">
        <v>17.700000000000003</v>
      </c>
      <c r="AA160" s="28">
        <v>19.399999999999999</v>
      </c>
      <c r="AB160" s="28">
        <v>1015.9</v>
      </c>
      <c r="AC160" s="28">
        <v>1013.2</v>
      </c>
      <c r="AD160" s="34">
        <v>28</v>
      </c>
      <c r="AF160" s="5"/>
      <c r="AG160" s="21">
        <v>37779</v>
      </c>
      <c r="AH160" s="28">
        <v>24.5</v>
      </c>
      <c r="AI160" s="28">
        <v>20.5</v>
      </c>
      <c r="AJ160" s="28">
        <v>22.5</v>
      </c>
      <c r="AK160" s="28">
        <v>0</v>
      </c>
      <c r="AL160" s="29">
        <v>1014</v>
      </c>
      <c r="AM160" s="29">
        <v>1011</v>
      </c>
      <c r="AN160" s="28">
        <v>22.68</v>
      </c>
      <c r="AP160" s="5"/>
      <c r="AQ160" s="21">
        <v>38144</v>
      </c>
      <c r="AR160" s="28">
        <v>22.1</v>
      </c>
      <c r="AS160" s="28">
        <v>17.600000000000001</v>
      </c>
      <c r="AT160" s="28">
        <v>20.3</v>
      </c>
      <c r="AU160" s="28">
        <v>0</v>
      </c>
      <c r="AV160" s="29">
        <v>1013</v>
      </c>
      <c r="AW160" s="29">
        <v>1008</v>
      </c>
      <c r="AX160" s="28">
        <v>27.720000000000002</v>
      </c>
    </row>
    <row r="161" spans="2:50" x14ac:dyDescent="0.25">
      <c r="B161" s="5"/>
      <c r="C161" s="21">
        <v>36684</v>
      </c>
      <c r="D161" s="28">
        <v>22.4</v>
      </c>
      <c r="E161" s="28">
        <v>15.6</v>
      </c>
      <c r="F161" s="28">
        <v>19</v>
      </c>
      <c r="G161" s="28">
        <v>0</v>
      </c>
      <c r="H161" s="28">
        <v>1019.9</v>
      </c>
      <c r="I161" s="28">
        <v>1016.6</v>
      </c>
      <c r="J161" s="34">
        <v>22</v>
      </c>
      <c r="L161" s="5"/>
      <c r="M161" s="21">
        <v>37050</v>
      </c>
      <c r="N161" s="28">
        <v>23.8</v>
      </c>
      <c r="O161" s="28">
        <v>19.600000000000001</v>
      </c>
      <c r="P161" s="28">
        <v>21.700000000000003</v>
      </c>
      <c r="Q161" s="28">
        <v>0</v>
      </c>
      <c r="R161" s="28">
        <v>1016.9</v>
      </c>
      <c r="S161" s="28">
        <v>1011.9</v>
      </c>
      <c r="T161" s="34">
        <v>24</v>
      </c>
      <c r="V161" s="5"/>
      <c r="W161" s="21">
        <v>37415</v>
      </c>
      <c r="X161" s="28">
        <v>16.399999999999999</v>
      </c>
      <c r="Y161" s="28">
        <v>12.6</v>
      </c>
      <c r="Z161" s="28">
        <v>14.5</v>
      </c>
      <c r="AA161" s="28">
        <v>52.800000000000004</v>
      </c>
      <c r="AB161" s="28">
        <v>1014.6</v>
      </c>
      <c r="AC161" s="28">
        <v>1011.9</v>
      </c>
      <c r="AD161" s="34">
        <v>8</v>
      </c>
      <c r="AF161" s="5"/>
      <c r="AG161" s="21">
        <v>37780</v>
      </c>
      <c r="AH161" s="28">
        <v>24</v>
      </c>
      <c r="AI161" s="28">
        <v>19.2</v>
      </c>
      <c r="AJ161" s="28">
        <v>22.2</v>
      </c>
      <c r="AK161" s="28">
        <v>0</v>
      </c>
      <c r="AL161" s="29">
        <v>1014</v>
      </c>
      <c r="AM161" s="29">
        <v>1010</v>
      </c>
      <c r="AN161" s="28">
        <v>25.2</v>
      </c>
      <c r="AP161" s="5"/>
      <c r="AQ161" s="21">
        <v>38145</v>
      </c>
      <c r="AR161" s="28">
        <v>21.4</v>
      </c>
      <c r="AS161" s="28">
        <v>18.5</v>
      </c>
      <c r="AT161" s="28">
        <v>19.8</v>
      </c>
      <c r="AU161" s="28">
        <v>0</v>
      </c>
      <c r="AV161" s="29">
        <v>1017</v>
      </c>
      <c r="AW161" s="29">
        <v>1013</v>
      </c>
      <c r="AX161" s="28">
        <v>30.240000000000002</v>
      </c>
    </row>
    <row r="162" spans="2:50" x14ac:dyDescent="0.25">
      <c r="B162" s="5"/>
      <c r="C162" s="21">
        <v>36685</v>
      </c>
      <c r="D162" s="28">
        <v>23.6</v>
      </c>
      <c r="E162" s="28">
        <v>16.600000000000001</v>
      </c>
      <c r="F162" s="28">
        <v>20.100000000000001</v>
      </c>
      <c r="G162" s="28">
        <v>0</v>
      </c>
      <c r="H162" s="28">
        <v>1016.6</v>
      </c>
      <c r="I162" s="28">
        <v>1014.6</v>
      </c>
      <c r="J162" s="34">
        <v>26</v>
      </c>
      <c r="L162" s="5"/>
      <c r="M162" s="21">
        <v>37051</v>
      </c>
      <c r="N162" s="28">
        <v>22.2</v>
      </c>
      <c r="O162" s="28">
        <v>19.2</v>
      </c>
      <c r="P162" s="28">
        <v>20.7</v>
      </c>
      <c r="Q162" s="28">
        <v>0</v>
      </c>
      <c r="R162" s="28">
        <v>1012.2</v>
      </c>
      <c r="S162" s="28">
        <v>1010.6</v>
      </c>
      <c r="T162" s="34">
        <v>12</v>
      </c>
      <c r="V162" s="5"/>
      <c r="W162" s="21">
        <v>37416</v>
      </c>
      <c r="X162" s="28">
        <v>21</v>
      </c>
      <c r="Y162" s="28">
        <v>11.4</v>
      </c>
      <c r="Z162" s="28">
        <v>16.2</v>
      </c>
      <c r="AA162" s="28">
        <v>0</v>
      </c>
      <c r="AB162" s="28">
        <v>1017.2</v>
      </c>
      <c r="AC162" s="28">
        <v>1013.8</v>
      </c>
      <c r="AD162" s="34">
        <v>22</v>
      </c>
      <c r="AF162" s="5"/>
      <c r="AG162" s="21">
        <v>37781</v>
      </c>
      <c r="AH162" s="28">
        <v>27.4</v>
      </c>
      <c r="AI162" s="28">
        <v>20.2</v>
      </c>
      <c r="AJ162" s="28">
        <v>23.9</v>
      </c>
      <c r="AK162" s="28">
        <v>0</v>
      </c>
      <c r="AL162" s="29">
        <v>1014</v>
      </c>
      <c r="AM162" s="29">
        <v>1012</v>
      </c>
      <c r="AN162" s="28">
        <v>32.4</v>
      </c>
      <c r="AP162" s="5"/>
      <c r="AQ162" s="21">
        <v>38146</v>
      </c>
      <c r="AR162" s="28">
        <v>21</v>
      </c>
      <c r="AS162" s="28">
        <v>17.2</v>
      </c>
      <c r="AT162" s="28">
        <v>19.600000000000001</v>
      </c>
      <c r="AU162" s="28">
        <v>0</v>
      </c>
      <c r="AV162" s="29">
        <v>1019</v>
      </c>
      <c r="AW162" s="29">
        <v>1016</v>
      </c>
      <c r="AX162" s="28">
        <v>21.96</v>
      </c>
    </row>
    <row r="163" spans="2:50" x14ac:dyDescent="0.25">
      <c r="B163" s="5"/>
      <c r="C163" s="21">
        <v>36686</v>
      </c>
      <c r="D163" s="28">
        <v>23</v>
      </c>
      <c r="E163" s="28">
        <v>17.399999999999999</v>
      </c>
      <c r="F163" s="28">
        <v>20.2</v>
      </c>
      <c r="G163" s="28">
        <v>14.8</v>
      </c>
      <c r="H163" s="28">
        <v>1015.9</v>
      </c>
      <c r="I163" s="28">
        <v>1007.9</v>
      </c>
      <c r="J163" s="34">
        <v>37</v>
      </c>
      <c r="L163" s="5"/>
      <c r="M163" s="21">
        <v>37052</v>
      </c>
      <c r="N163" s="28">
        <v>22.6</v>
      </c>
      <c r="O163" s="28">
        <v>16.8</v>
      </c>
      <c r="P163" s="28">
        <v>19.700000000000003</v>
      </c>
      <c r="Q163" s="28">
        <v>0.4</v>
      </c>
      <c r="R163" s="28">
        <v>1018.6</v>
      </c>
      <c r="S163" s="28">
        <v>1010.6</v>
      </c>
      <c r="T163" s="34">
        <v>26</v>
      </c>
      <c r="V163" s="5"/>
      <c r="W163" s="21">
        <v>37417</v>
      </c>
      <c r="X163" s="28">
        <v>19.399999999999999</v>
      </c>
      <c r="Y163" s="28">
        <v>15.4</v>
      </c>
      <c r="Z163" s="28">
        <v>17.399999999999999</v>
      </c>
      <c r="AA163" s="28">
        <v>0.2</v>
      </c>
      <c r="AB163" s="28">
        <v>1021.8</v>
      </c>
      <c r="AC163" s="28">
        <v>1017.2</v>
      </c>
      <c r="AD163" s="34">
        <v>10</v>
      </c>
      <c r="AF163" s="5"/>
      <c r="AG163" s="21">
        <v>37782</v>
      </c>
      <c r="AH163" s="28">
        <v>25.9</v>
      </c>
      <c r="AI163" s="28">
        <v>21.3</v>
      </c>
      <c r="AJ163" s="28">
        <v>23.2</v>
      </c>
      <c r="AK163" s="28">
        <v>0</v>
      </c>
      <c r="AL163" s="29">
        <v>1015</v>
      </c>
      <c r="AM163" s="29">
        <v>1012</v>
      </c>
      <c r="AN163" s="28">
        <v>34.200000000000003</v>
      </c>
      <c r="AP163" s="5"/>
      <c r="AQ163" s="21">
        <v>38147</v>
      </c>
      <c r="AR163" s="28">
        <v>21.2</v>
      </c>
      <c r="AS163" s="28">
        <v>18</v>
      </c>
      <c r="AT163" s="28">
        <v>19.8</v>
      </c>
      <c r="AU163" s="28">
        <v>0</v>
      </c>
      <c r="AV163" s="29">
        <v>1019</v>
      </c>
      <c r="AW163" s="29">
        <v>1017</v>
      </c>
      <c r="AX163" s="28">
        <v>21.240000000000002</v>
      </c>
    </row>
    <row r="164" spans="2:50" x14ac:dyDescent="0.25">
      <c r="B164" s="5"/>
      <c r="C164" s="21">
        <v>36687</v>
      </c>
      <c r="D164" s="28">
        <v>19.2</v>
      </c>
      <c r="E164" s="28">
        <v>16</v>
      </c>
      <c r="F164" s="28">
        <v>17.600000000000001</v>
      </c>
      <c r="G164" s="28">
        <v>0.6</v>
      </c>
      <c r="H164" s="28">
        <v>1011.9</v>
      </c>
      <c r="I164" s="28">
        <v>1005.2</v>
      </c>
      <c r="J164" s="34">
        <v>82</v>
      </c>
      <c r="L164" s="5"/>
      <c r="M164" s="21">
        <v>37053</v>
      </c>
      <c r="N164" s="28">
        <v>22.2</v>
      </c>
      <c r="O164" s="28">
        <v>15.6</v>
      </c>
      <c r="P164" s="28">
        <v>18.899999999999999</v>
      </c>
      <c r="Q164" s="28">
        <v>0</v>
      </c>
      <c r="R164" s="28">
        <v>1021.6</v>
      </c>
      <c r="S164" s="28">
        <v>1018.6</v>
      </c>
      <c r="T164" s="34">
        <v>16</v>
      </c>
      <c r="V164" s="5"/>
      <c r="W164" s="21">
        <v>37418</v>
      </c>
      <c r="X164" s="28">
        <v>20.399999999999999</v>
      </c>
      <c r="Y164" s="28">
        <v>15.8</v>
      </c>
      <c r="Z164" s="28">
        <v>18.100000000000001</v>
      </c>
      <c r="AA164" s="28">
        <v>0</v>
      </c>
      <c r="AB164" s="28">
        <v>1023.9</v>
      </c>
      <c r="AC164" s="28">
        <v>1021.8</v>
      </c>
      <c r="AD164" s="34">
        <v>10</v>
      </c>
      <c r="AF164" s="5"/>
      <c r="AG164" s="21">
        <v>37783</v>
      </c>
      <c r="AH164" s="28">
        <v>27.9</v>
      </c>
      <c r="AI164" s="28">
        <v>20.9</v>
      </c>
      <c r="AJ164" s="28">
        <v>23.6</v>
      </c>
      <c r="AK164" s="28">
        <v>0</v>
      </c>
      <c r="AL164" s="29">
        <v>1015</v>
      </c>
      <c r="AM164" s="29">
        <v>1013</v>
      </c>
      <c r="AN164" s="28">
        <v>28.08</v>
      </c>
      <c r="AP164" s="5"/>
      <c r="AQ164" s="21">
        <v>38148</v>
      </c>
      <c r="AR164" s="28">
        <v>23.3</v>
      </c>
      <c r="AS164" s="28">
        <v>18.399999999999999</v>
      </c>
      <c r="AT164" s="28">
        <v>21</v>
      </c>
      <c r="AU164" s="28">
        <v>0</v>
      </c>
      <c r="AV164" s="29">
        <v>1019</v>
      </c>
      <c r="AW164" s="29">
        <v>1016</v>
      </c>
      <c r="AX164" s="28">
        <v>25.56</v>
      </c>
    </row>
    <row r="165" spans="2:50" x14ac:dyDescent="0.25">
      <c r="B165" s="5"/>
      <c r="C165" s="21">
        <v>36688</v>
      </c>
      <c r="D165" s="28">
        <v>20.6</v>
      </c>
      <c r="E165" s="28">
        <v>12.4</v>
      </c>
      <c r="F165" s="28">
        <v>16.5</v>
      </c>
      <c r="G165" s="28">
        <v>0.5</v>
      </c>
      <c r="H165" s="28">
        <v>1018.6</v>
      </c>
      <c r="I165" s="28">
        <v>1011.9</v>
      </c>
      <c r="J165" s="34">
        <v>22</v>
      </c>
      <c r="L165" s="5"/>
      <c r="M165" s="21">
        <v>37054</v>
      </c>
      <c r="N165" s="28">
        <v>22.4</v>
      </c>
      <c r="O165" s="28">
        <v>16.8</v>
      </c>
      <c r="P165" s="28">
        <v>19.600000000000001</v>
      </c>
      <c r="Q165" s="28">
        <v>0</v>
      </c>
      <c r="R165" s="28">
        <v>1020.6</v>
      </c>
      <c r="S165" s="28">
        <v>1017.8</v>
      </c>
      <c r="T165" s="34">
        <v>21</v>
      </c>
      <c r="V165" s="5"/>
      <c r="W165" s="21">
        <v>37419</v>
      </c>
      <c r="X165" s="28">
        <v>23.6</v>
      </c>
      <c r="Y165" s="28">
        <v>16.8</v>
      </c>
      <c r="Z165" s="28">
        <v>20.200000000000003</v>
      </c>
      <c r="AA165" s="28">
        <v>0</v>
      </c>
      <c r="AB165" s="28">
        <v>1023.8</v>
      </c>
      <c r="AC165" s="28">
        <v>1022.9</v>
      </c>
      <c r="AD165" s="34">
        <v>18</v>
      </c>
      <c r="AF165" s="5"/>
      <c r="AG165" s="21">
        <v>37784</v>
      </c>
      <c r="AH165" s="28">
        <v>27.7</v>
      </c>
      <c r="AI165" s="28">
        <v>21.5</v>
      </c>
      <c r="AJ165" s="28">
        <v>25.1</v>
      </c>
      <c r="AK165" s="28">
        <v>0</v>
      </c>
      <c r="AL165" s="29">
        <v>1015</v>
      </c>
      <c r="AM165" s="29">
        <v>1013</v>
      </c>
      <c r="AN165" s="28">
        <v>20.16</v>
      </c>
      <c r="AP165" s="5"/>
      <c r="AQ165" s="21">
        <v>38149</v>
      </c>
      <c r="AR165" s="28">
        <v>25.7</v>
      </c>
      <c r="AS165" s="28">
        <v>19.899999999999999</v>
      </c>
      <c r="AT165" s="28">
        <v>22.8</v>
      </c>
      <c r="AU165" s="28">
        <v>0</v>
      </c>
      <c r="AV165" s="29">
        <v>1017</v>
      </c>
      <c r="AW165" s="29">
        <v>1013</v>
      </c>
      <c r="AX165" s="28">
        <v>36</v>
      </c>
    </row>
    <row r="166" spans="2:50" x14ac:dyDescent="0.25">
      <c r="B166" s="5"/>
      <c r="C166" s="21">
        <v>36689</v>
      </c>
      <c r="D166" s="28">
        <v>20.8</v>
      </c>
      <c r="E166" s="28">
        <v>17.600000000000001</v>
      </c>
      <c r="F166" s="28">
        <v>19.200000000000003</v>
      </c>
      <c r="G166" s="28">
        <v>0.4</v>
      </c>
      <c r="H166" s="28">
        <v>1022.2</v>
      </c>
      <c r="I166" s="28">
        <v>1018.6</v>
      </c>
      <c r="J166" s="34">
        <v>18</v>
      </c>
      <c r="L166" s="5"/>
      <c r="M166" s="21">
        <v>37055</v>
      </c>
      <c r="N166" s="28">
        <v>23.6</v>
      </c>
      <c r="O166" s="28">
        <v>18.600000000000001</v>
      </c>
      <c r="P166" s="28">
        <v>21.1</v>
      </c>
      <c r="Q166" s="28">
        <v>0</v>
      </c>
      <c r="R166" s="28">
        <v>1017.8</v>
      </c>
      <c r="S166" s="28">
        <v>1016.6</v>
      </c>
      <c r="T166" s="34">
        <v>16</v>
      </c>
      <c r="V166" s="5"/>
      <c r="W166" s="21">
        <v>37420</v>
      </c>
      <c r="X166" s="28">
        <v>24.2</v>
      </c>
      <c r="Y166" s="28">
        <v>19.399999999999999</v>
      </c>
      <c r="Z166" s="28">
        <v>21.799999999999997</v>
      </c>
      <c r="AA166" s="28">
        <v>0</v>
      </c>
      <c r="AB166" s="28">
        <v>1024.0999999999999</v>
      </c>
      <c r="AC166" s="28">
        <v>1021.8</v>
      </c>
      <c r="AD166" s="34">
        <v>8</v>
      </c>
      <c r="AF166" s="5"/>
      <c r="AG166" s="21">
        <v>37785</v>
      </c>
      <c r="AH166" s="28">
        <v>26.6</v>
      </c>
      <c r="AI166" s="28">
        <v>21.6</v>
      </c>
      <c r="AJ166" s="28">
        <v>24.7</v>
      </c>
      <c r="AK166" s="28">
        <v>0</v>
      </c>
      <c r="AL166" s="29">
        <v>1015</v>
      </c>
      <c r="AM166" s="29">
        <v>1013</v>
      </c>
      <c r="AN166" s="28">
        <v>18.720000000000002</v>
      </c>
      <c r="AP166" s="5"/>
      <c r="AQ166" s="21">
        <v>38150</v>
      </c>
      <c r="AR166" s="28">
        <v>24.3</v>
      </c>
      <c r="AS166" s="28">
        <v>20.6</v>
      </c>
      <c r="AT166" s="28">
        <v>22.4</v>
      </c>
      <c r="AU166" s="28">
        <v>0.2</v>
      </c>
      <c r="AV166" s="29">
        <v>1015</v>
      </c>
      <c r="AW166" s="29">
        <v>1014</v>
      </c>
      <c r="AX166" s="28">
        <v>35.28</v>
      </c>
    </row>
    <row r="167" spans="2:50" x14ac:dyDescent="0.25">
      <c r="B167" s="5"/>
      <c r="C167" s="21">
        <v>36690</v>
      </c>
      <c r="D167" s="28">
        <v>23.4</v>
      </c>
      <c r="E167" s="28">
        <v>17.2</v>
      </c>
      <c r="F167" s="28">
        <v>20.299999999999997</v>
      </c>
      <c r="G167" s="28">
        <v>10.799999999999999</v>
      </c>
      <c r="H167" s="28">
        <v>1022.5</v>
      </c>
      <c r="I167" s="28">
        <v>1020.6</v>
      </c>
      <c r="J167" s="34">
        <v>12</v>
      </c>
      <c r="L167" s="5"/>
      <c r="M167" s="21">
        <v>37056</v>
      </c>
      <c r="N167" s="28">
        <v>24.4</v>
      </c>
      <c r="O167" s="28">
        <v>20.6</v>
      </c>
      <c r="P167" s="28">
        <v>22.5</v>
      </c>
      <c r="Q167" s="28">
        <v>0</v>
      </c>
      <c r="R167" s="28">
        <v>1016.6</v>
      </c>
      <c r="S167" s="28">
        <v>1014.9</v>
      </c>
      <c r="T167" s="34">
        <v>26</v>
      </c>
      <c r="V167" s="5"/>
      <c r="W167" s="21">
        <v>37421</v>
      </c>
      <c r="X167" s="28">
        <v>27.2</v>
      </c>
      <c r="Y167" s="28">
        <v>20.6</v>
      </c>
      <c r="Z167" s="28">
        <v>23.9</v>
      </c>
      <c r="AA167" s="28">
        <v>0</v>
      </c>
      <c r="AB167" s="28">
        <v>1021.8</v>
      </c>
      <c r="AC167" s="28">
        <v>1020.6</v>
      </c>
      <c r="AD167" s="34">
        <v>12</v>
      </c>
      <c r="AF167" s="5"/>
      <c r="AG167" s="21">
        <v>37786</v>
      </c>
      <c r="AH167" s="28">
        <v>31</v>
      </c>
      <c r="AI167" s="28">
        <v>24.1</v>
      </c>
      <c r="AJ167" s="28">
        <v>27.1</v>
      </c>
      <c r="AK167" s="28">
        <v>0</v>
      </c>
      <c r="AL167" s="29">
        <v>1014</v>
      </c>
      <c r="AM167" s="29">
        <v>1011</v>
      </c>
      <c r="AN167" s="28">
        <v>34.92</v>
      </c>
      <c r="AP167" s="5"/>
      <c r="AQ167" s="21">
        <v>38151</v>
      </c>
      <c r="AR167" s="28">
        <v>23.1</v>
      </c>
      <c r="AS167" s="28">
        <v>18.7</v>
      </c>
      <c r="AT167" s="28">
        <v>20.9</v>
      </c>
      <c r="AU167" s="28">
        <v>15.9</v>
      </c>
      <c r="AV167" s="29">
        <v>1017</v>
      </c>
      <c r="AW167" s="29">
        <v>1014</v>
      </c>
      <c r="AX167" s="28">
        <v>59.760000000000005</v>
      </c>
    </row>
    <row r="168" spans="2:50" x14ac:dyDescent="0.25">
      <c r="B168" s="5"/>
      <c r="C168" s="21">
        <v>36691</v>
      </c>
      <c r="D168" s="28">
        <v>22.6</v>
      </c>
      <c r="E168" s="28">
        <v>17.600000000000001</v>
      </c>
      <c r="F168" s="28">
        <v>20.100000000000001</v>
      </c>
      <c r="G168" s="28">
        <v>0.30000000000000004</v>
      </c>
      <c r="H168" s="28">
        <v>1023.9</v>
      </c>
      <c r="I168" s="28">
        <v>1021.2</v>
      </c>
      <c r="J168" s="34">
        <v>18</v>
      </c>
      <c r="L168" s="5"/>
      <c r="M168" s="21">
        <v>37057</v>
      </c>
      <c r="N168" s="28">
        <v>25.6</v>
      </c>
      <c r="O168" s="28">
        <v>21.2</v>
      </c>
      <c r="P168" s="28">
        <v>23.4</v>
      </c>
      <c r="Q168" s="28">
        <v>0</v>
      </c>
      <c r="R168" s="28">
        <v>1014.9</v>
      </c>
      <c r="S168" s="28">
        <v>1010.6</v>
      </c>
      <c r="T168" s="34">
        <v>25</v>
      </c>
      <c r="V168" s="5"/>
      <c r="W168" s="21">
        <v>37422</v>
      </c>
      <c r="X168" s="28">
        <v>27</v>
      </c>
      <c r="Y168" s="28">
        <v>21.4</v>
      </c>
      <c r="Z168" s="28">
        <v>24.2</v>
      </c>
      <c r="AA168" s="28">
        <v>0</v>
      </c>
      <c r="AB168" s="28">
        <v>1023.4</v>
      </c>
      <c r="AC168" s="28">
        <v>1021</v>
      </c>
      <c r="AD168" s="34">
        <v>18</v>
      </c>
      <c r="AF168" s="5"/>
      <c r="AG168" s="21">
        <v>37787</v>
      </c>
      <c r="AH168" s="28">
        <v>30.3</v>
      </c>
      <c r="AI168" s="28">
        <v>23.3</v>
      </c>
      <c r="AJ168" s="28">
        <v>27.9</v>
      </c>
      <c r="AK168" s="28">
        <v>0</v>
      </c>
      <c r="AL168" s="29">
        <v>1013</v>
      </c>
      <c r="AM168" s="29">
        <v>1009</v>
      </c>
      <c r="AN168" s="28">
        <v>28.8</v>
      </c>
      <c r="AP168" s="5"/>
      <c r="AQ168" s="21">
        <v>38152</v>
      </c>
      <c r="AR168" s="28">
        <v>21.2</v>
      </c>
      <c r="AS168" s="28">
        <v>14.8</v>
      </c>
      <c r="AT168" s="28">
        <v>19.3</v>
      </c>
      <c r="AU168" s="28">
        <v>3.4</v>
      </c>
      <c r="AV168" s="29">
        <v>1018</v>
      </c>
      <c r="AW168" s="29">
        <v>1014</v>
      </c>
      <c r="AX168" s="28">
        <v>56.88</v>
      </c>
    </row>
    <row r="169" spans="2:50" x14ac:dyDescent="0.25">
      <c r="B169" s="5"/>
      <c r="C169" s="21">
        <v>36692</v>
      </c>
      <c r="D169" s="28">
        <v>27.2</v>
      </c>
      <c r="E169" s="28">
        <v>19.399999999999999</v>
      </c>
      <c r="F169" s="28">
        <v>23.299999999999997</v>
      </c>
      <c r="G169" s="28">
        <v>0</v>
      </c>
      <c r="H169" s="28">
        <v>1021.2</v>
      </c>
      <c r="I169" s="28">
        <v>1018.2</v>
      </c>
      <c r="J169" s="34">
        <v>20</v>
      </c>
      <c r="L169" s="5"/>
      <c r="M169" s="21">
        <v>37058</v>
      </c>
      <c r="N169" s="28">
        <v>28.6</v>
      </c>
      <c r="O169" s="28">
        <v>21.6</v>
      </c>
      <c r="P169" s="28">
        <v>25.1</v>
      </c>
      <c r="Q169" s="28">
        <v>0.4</v>
      </c>
      <c r="R169" s="28">
        <v>1018.6</v>
      </c>
      <c r="S169" s="28">
        <v>1010.6</v>
      </c>
      <c r="T169" s="34">
        <v>42</v>
      </c>
      <c r="V169" s="5"/>
      <c r="W169" s="21">
        <v>37423</v>
      </c>
      <c r="X169" s="28">
        <v>27.6</v>
      </c>
      <c r="Y169" s="28">
        <v>20.8</v>
      </c>
      <c r="Z169" s="28">
        <v>24.200000000000003</v>
      </c>
      <c r="AA169" s="28">
        <v>0</v>
      </c>
      <c r="AB169" s="28">
        <v>1023.6</v>
      </c>
      <c r="AC169" s="28">
        <v>1022</v>
      </c>
      <c r="AD169" s="34">
        <v>10</v>
      </c>
      <c r="AF169" s="5"/>
      <c r="AG169" s="21">
        <v>37788</v>
      </c>
      <c r="AH169" s="28">
        <v>27.6</v>
      </c>
      <c r="AI169" s="28">
        <v>24.1</v>
      </c>
      <c r="AJ169" s="28">
        <v>25.8</v>
      </c>
      <c r="AK169" s="28">
        <v>0</v>
      </c>
      <c r="AL169" s="29">
        <v>1009</v>
      </c>
      <c r="AM169" s="29">
        <v>1005</v>
      </c>
      <c r="AN169" s="28">
        <v>29.16</v>
      </c>
      <c r="AP169" s="5"/>
      <c r="AQ169" s="21">
        <v>38153</v>
      </c>
      <c r="AR169" s="28">
        <v>22.1</v>
      </c>
      <c r="AS169" s="28">
        <v>16</v>
      </c>
      <c r="AT169" s="28">
        <v>19.2</v>
      </c>
      <c r="AU169" s="28">
        <v>2.8</v>
      </c>
      <c r="AV169" s="29">
        <v>1016</v>
      </c>
      <c r="AW169" s="29">
        <v>1011</v>
      </c>
      <c r="AX169" s="28">
        <v>42.12</v>
      </c>
    </row>
    <row r="170" spans="2:50" x14ac:dyDescent="0.25">
      <c r="B170" s="5"/>
      <c r="C170" s="21">
        <v>36693</v>
      </c>
      <c r="D170" s="28">
        <v>29</v>
      </c>
      <c r="E170" s="28">
        <v>22.2</v>
      </c>
      <c r="F170" s="28">
        <v>25.6</v>
      </c>
      <c r="G170" s="28">
        <v>0</v>
      </c>
      <c r="H170" s="28">
        <v>1019.9</v>
      </c>
      <c r="I170" s="28">
        <v>1017.2</v>
      </c>
      <c r="J170" s="34">
        <v>2</v>
      </c>
      <c r="L170" s="5"/>
      <c r="M170" s="21">
        <v>37059</v>
      </c>
      <c r="N170" s="28">
        <v>21.6</v>
      </c>
      <c r="O170" s="28">
        <v>19.600000000000001</v>
      </c>
      <c r="P170" s="28">
        <v>20.6</v>
      </c>
      <c r="Q170" s="28">
        <v>2.8</v>
      </c>
      <c r="R170" s="28">
        <v>1022.6</v>
      </c>
      <c r="S170" s="28">
        <v>1018.6</v>
      </c>
      <c r="T170" s="34">
        <v>21</v>
      </c>
      <c r="V170" s="5"/>
      <c r="W170" s="21">
        <v>37424</v>
      </c>
      <c r="X170" s="28">
        <v>27.8</v>
      </c>
      <c r="Y170" s="28">
        <v>21.8</v>
      </c>
      <c r="Z170" s="28">
        <v>24.8</v>
      </c>
      <c r="AA170" s="28">
        <v>0</v>
      </c>
      <c r="AB170" s="28">
        <v>1023.6</v>
      </c>
      <c r="AC170" s="28">
        <v>1022.8</v>
      </c>
      <c r="AD170" s="34">
        <v>6</v>
      </c>
      <c r="AF170" s="5"/>
      <c r="AG170" s="21">
        <v>37789</v>
      </c>
      <c r="AH170" s="28">
        <v>26.7</v>
      </c>
      <c r="AI170" s="28">
        <v>22.6</v>
      </c>
      <c r="AJ170" s="28">
        <v>24.8</v>
      </c>
      <c r="AK170" s="28">
        <v>0</v>
      </c>
      <c r="AL170" s="29">
        <v>1012</v>
      </c>
      <c r="AM170" s="29">
        <v>1006</v>
      </c>
      <c r="AN170" s="28">
        <v>25.92</v>
      </c>
      <c r="AP170" s="5"/>
      <c r="AQ170" s="21">
        <v>38154</v>
      </c>
      <c r="AR170" s="28">
        <v>27.7</v>
      </c>
      <c r="AS170" s="28">
        <v>17.600000000000001</v>
      </c>
      <c r="AT170" s="28">
        <v>22.4</v>
      </c>
      <c r="AU170" s="28">
        <v>0</v>
      </c>
      <c r="AV170" s="29">
        <v>1012</v>
      </c>
      <c r="AW170" s="29">
        <v>1006</v>
      </c>
      <c r="AX170" s="28">
        <v>29.52</v>
      </c>
    </row>
    <row r="171" spans="2:50" x14ac:dyDescent="0.25">
      <c r="B171" s="5"/>
      <c r="C171" s="21">
        <v>36694</v>
      </c>
      <c r="D171" s="28">
        <v>27.2</v>
      </c>
      <c r="E171" s="28">
        <v>21.2</v>
      </c>
      <c r="F171" s="28">
        <v>24.2</v>
      </c>
      <c r="G171" s="28">
        <v>0</v>
      </c>
      <c r="H171" s="28">
        <v>1020.9</v>
      </c>
      <c r="I171" s="28">
        <v>1018.6</v>
      </c>
      <c r="J171" s="34">
        <v>10</v>
      </c>
      <c r="L171" s="5"/>
      <c r="M171" s="21">
        <v>37060</v>
      </c>
      <c r="N171" s="28">
        <v>22.6</v>
      </c>
      <c r="O171" s="28">
        <v>17</v>
      </c>
      <c r="P171" s="28">
        <v>19.8</v>
      </c>
      <c r="Q171" s="28">
        <v>0</v>
      </c>
      <c r="R171" s="28">
        <v>1023.9</v>
      </c>
      <c r="S171" s="28">
        <v>1022.4</v>
      </c>
      <c r="T171" s="34">
        <v>18</v>
      </c>
      <c r="V171" s="5"/>
      <c r="W171" s="21">
        <v>37425</v>
      </c>
      <c r="X171" s="28">
        <v>27.6</v>
      </c>
      <c r="Y171" s="28">
        <v>22.2</v>
      </c>
      <c r="Z171" s="28">
        <v>24.9</v>
      </c>
      <c r="AA171" s="28">
        <v>0</v>
      </c>
      <c r="AB171" s="28">
        <v>1022.8</v>
      </c>
      <c r="AC171" s="28">
        <v>1021.6</v>
      </c>
      <c r="AD171" s="34">
        <v>6</v>
      </c>
      <c r="AF171" s="5"/>
      <c r="AG171" s="21">
        <v>37790</v>
      </c>
      <c r="AH171" s="28">
        <v>24.4</v>
      </c>
      <c r="AI171" s="28">
        <v>21.9</v>
      </c>
      <c r="AJ171" s="28">
        <v>23.3</v>
      </c>
      <c r="AK171" s="28">
        <v>0</v>
      </c>
      <c r="AL171" s="29">
        <v>1016</v>
      </c>
      <c r="AM171" s="29">
        <v>1011</v>
      </c>
      <c r="AN171" s="28">
        <v>25.2</v>
      </c>
      <c r="AP171" s="5"/>
      <c r="AQ171" s="21">
        <v>38155</v>
      </c>
      <c r="AR171" s="28">
        <v>24.7</v>
      </c>
      <c r="AS171" s="28">
        <v>20.3</v>
      </c>
      <c r="AT171" s="28">
        <v>22.2</v>
      </c>
      <c r="AU171" s="28">
        <v>0</v>
      </c>
      <c r="AV171" s="29">
        <v>1010</v>
      </c>
      <c r="AW171" s="29">
        <v>1008</v>
      </c>
      <c r="AX171" s="28">
        <v>27.36</v>
      </c>
    </row>
    <row r="172" spans="2:50" x14ac:dyDescent="0.25">
      <c r="B172" s="5"/>
      <c r="C172" s="21">
        <v>36695</v>
      </c>
      <c r="D172" s="28">
        <v>23</v>
      </c>
      <c r="E172" s="28">
        <v>18.600000000000001</v>
      </c>
      <c r="F172" s="28">
        <v>20.8</v>
      </c>
      <c r="G172" s="28">
        <v>0</v>
      </c>
      <c r="H172" s="28">
        <v>1021.8</v>
      </c>
      <c r="I172" s="28">
        <v>1020.6</v>
      </c>
      <c r="J172" s="34">
        <v>22</v>
      </c>
      <c r="L172" s="5"/>
      <c r="M172" s="21">
        <v>37061</v>
      </c>
      <c r="N172" s="28">
        <v>24.8</v>
      </c>
      <c r="O172" s="28">
        <v>17</v>
      </c>
      <c r="P172" s="28">
        <v>20.9</v>
      </c>
      <c r="Q172" s="28">
        <v>0</v>
      </c>
      <c r="R172" s="28">
        <v>1022.4</v>
      </c>
      <c r="S172" s="28">
        <v>1019.4</v>
      </c>
      <c r="T172" s="34">
        <v>21</v>
      </c>
      <c r="V172" s="5"/>
      <c r="W172" s="21">
        <v>37426</v>
      </c>
      <c r="X172" s="28">
        <v>27.4</v>
      </c>
      <c r="Y172" s="28">
        <v>21.6</v>
      </c>
      <c r="Z172" s="28">
        <v>24.5</v>
      </c>
      <c r="AA172" s="28">
        <v>0</v>
      </c>
      <c r="AB172" s="28">
        <v>1021.6</v>
      </c>
      <c r="AC172" s="28">
        <v>1019.9</v>
      </c>
      <c r="AD172" s="34">
        <v>10</v>
      </c>
      <c r="AF172" s="5"/>
      <c r="AG172" s="21">
        <v>37791</v>
      </c>
      <c r="AH172" s="28">
        <v>28.1</v>
      </c>
      <c r="AI172" s="28">
        <v>22.1</v>
      </c>
      <c r="AJ172" s="28">
        <v>24.8</v>
      </c>
      <c r="AK172" s="28">
        <v>0</v>
      </c>
      <c r="AL172" s="29">
        <v>1016</v>
      </c>
      <c r="AM172" s="29">
        <v>1015</v>
      </c>
      <c r="AN172" s="28">
        <v>31.680000000000003</v>
      </c>
      <c r="AP172" s="5"/>
      <c r="AQ172" s="21">
        <v>38156</v>
      </c>
      <c r="AR172" s="28">
        <v>23.2</v>
      </c>
      <c r="AS172" s="28">
        <v>19.8</v>
      </c>
      <c r="AT172" s="28">
        <v>21.9</v>
      </c>
      <c r="AU172" s="28">
        <v>0</v>
      </c>
      <c r="AV172" s="29">
        <v>1008</v>
      </c>
      <c r="AW172" s="29">
        <v>1003</v>
      </c>
      <c r="AX172" s="28">
        <v>18.720000000000002</v>
      </c>
    </row>
    <row r="173" spans="2:50" x14ac:dyDescent="0.25">
      <c r="B173" s="5"/>
      <c r="C173" s="21">
        <v>36696</v>
      </c>
      <c r="D173" s="28">
        <v>24.8</v>
      </c>
      <c r="E173" s="28">
        <v>19.600000000000001</v>
      </c>
      <c r="F173" s="28">
        <v>22.200000000000003</v>
      </c>
      <c r="G173" s="28">
        <v>0</v>
      </c>
      <c r="H173" s="28">
        <v>1021</v>
      </c>
      <c r="I173" s="28">
        <v>1019.4</v>
      </c>
      <c r="J173" s="34">
        <v>8</v>
      </c>
      <c r="L173" s="5"/>
      <c r="M173" s="21">
        <v>37062</v>
      </c>
      <c r="N173" s="28">
        <v>25.2</v>
      </c>
      <c r="O173" s="28">
        <v>18.600000000000001</v>
      </c>
      <c r="P173" s="28">
        <v>21.9</v>
      </c>
      <c r="Q173" s="28">
        <v>0</v>
      </c>
      <c r="R173" s="28">
        <v>1019.4</v>
      </c>
      <c r="S173" s="28">
        <v>1016.4</v>
      </c>
      <c r="T173" s="34">
        <v>25</v>
      </c>
      <c r="V173" s="5"/>
      <c r="W173" s="21">
        <v>37427</v>
      </c>
      <c r="X173" s="28">
        <v>26.6</v>
      </c>
      <c r="Y173" s="28">
        <v>21.2</v>
      </c>
      <c r="Z173" s="28">
        <v>23.9</v>
      </c>
      <c r="AA173" s="28">
        <v>0</v>
      </c>
      <c r="AB173" s="28">
        <v>1023.2</v>
      </c>
      <c r="AC173" s="28">
        <v>1021.2</v>
      </c>
      <c r="AD173" s="34">
        <v>8</v>
      </c>
      <c r="AF173" s="5"/>
      <c r="AG173" s="21">
        <v>37792</v>
      </c>
      <c r="AH173" s="28">
        <v>30.2</v>
      </c>
      <c r="AI173" s="28">
        <v>23.3</v>
      </c>
      <c r="AJ173" s="28">
        <v>26.6</v>
      </c>
      <c r="AK173" s="28">
        <v>0</v>
      </c>
      <c r="AL173" s="29">
        <v>1015</v>
      </c>
      <c r="AM173" s="29">
        <v>1010</v>
      </c>
      <c r="AN173" s="28">
        <v>32.76</v>
      </c>
      <c r="AP173" s="5"/>
      <c r="AQ173" s="21">
        <v>38157</v>
      </c>
      <c r="AR173" s="28">
        <v>22.9</v>
      </c>
      <c r="AS173" s="28">
        <v>18.2</v>
      </c>
      <c r="AT173" s="28">
        <v>20.399999999999999</v>
      </c>
      <c r="AU173" s="28">
        <v>3.2</v>
      </c>
      <c r="AV173" s="29">
        <v>1005</v>
      </c>
      <c r="AW173" s="29">
        <v>1000</v>
      </c>
      <c r="AX173" s="28">
        <v>39.96</v>
      </c>
    </row>
    <row r="174" spans="2:50" x14ac:dyDescent="0.25">
      <c r="B174" s="5"/>
      <c r="C174" s="21">
        <v>36697</v>
      </c>
      <c r="D174" s="28">
        <v>24.4</v>
      </c>
      <c r="E174" s="28">
        <v>18.399999999999999</v>
      </c>
      <c r="F174" s="28">
        <v>21.4</v>
      </c>
      <c r="G174" s="28">
        <v>0</v>
      </c>
      <c r="H174" s="28">
        <v>1019.4</v>
      </c>
      <c r="I174" s="28">
        <v>1017.9</v>
      </c>
      <c r="J174" s="34">
        <v>21</v>
      </c>
      <c r="L174" s="5"/>
      <c r="M174" s="21">
        <v>37063</v>
      </c>
      <c r="N174" s="28">
        <v>27</v>
      </c>
      <c r="O174" s="28">
        <v>19.2</v>
      </c>
      <c r="P174" s="28">
        <v>23.1</v>
      </c>
      <c r="Q174" s="28">
        <v>0</v>
      </c>
      <c r="R174" s="28">
        <v>1016.4</v>
      </c>
      <c r="S174" s="28">
        <v>1015</v>
      </c>
      <c r="T174" s="34">
        <v>24</v>
      </c>
      <c r="V174" s="5"/>
      <c r="W174" s="21">
        <v>37428</v>
      </c>
      <c r="X174" s="28">
        <v>27.6</v>
      </c>
      <c r="Y174" s="28">
        <v>22.2</v>
      </c>
      <c r="Z174" s="28">
        <v>24.9</v>
      </c>
      <c r="AA174" s="28">
        <v>0</v>
      </c>
      <c r="AB174" s="28">
        <v>1023.2</v>
      </c>
      <c r="AC174" s="28">
        <v>1022.4</v>
      </c>
      <c r="AD174" s="34">
        <v>10</v>
      </c>
      <c r="AF174" s="5"/>
      <c r="AG174" s="21">
        <v>37793</v>
      </c>
      <c r="AH174" s="28">
        <v>31.4</v>
      </c>
      <c r="AI174" s="28">
        <v>23.7</v>
      </c>
      <c r="AJ174" s="28">
        <v>27.5</v>
      </c>
      <c r="AK174" s="28">
        <v>0</v>
      </c>
      <c r="AL174" s="29">
        <v>1010</v>
      </c>
      <c r="AM174" s="29">
        <v>1006</v>
      </c>
      <c r="AN174" s="28">
        <v>29.52</v>
      </c>
      <c r="AP174" s="5"/>
      <c r="AQ174" s="21">
        <v>38158</v>
      </c>
      <c r="AR174" s="28">
        <v>21.1</v>
      </c>
      <c r="AS174" s="28">
        <v>17.3</v>
      </c>
      <c r="AT174" s="28">
        <v>19.3</v>
      </c>
      <c r="AU174" s="28">
        <v>0.2</v>
      </c>
      <c r="AV174" s="29">
        <v>1009</v>
      </c>
      <c r="AW174" s="29">
        <v>1004</v>
      </c>
      <c r="AX174" s="28">
        <v>27.720000000000002</v>
      </c>
    </row>
    <row r="175" spans="2:50" x14ac:dyDescent="0.25">
      <c r="B175" s="5"/>
      <c r="C175" s="21">
        <v>36698</v>
      </c>
      <c r="D175" s="28">
        <v>24</v>
      </c>
      <c r="E175" s="28">
        <v>18.600000000000001</v>
      </c>
      <c r="F175" s="28">
        <v>21.3</v>
      </c>
      <c r="G175" s="28">
        <v>0</v>
      </c>
      <c r="H175" s="28">
        <v>1019.6</v>
      </c>
      <c r="I175" s="28">
        <v>1018.4</v>
      </c>
      <c r="J175" s="34">
        <v>6</v>
      </c>
      <c r="L175" s="5"/>
      <c r="M175" s="21">
        <v>37064</v>
      </c>
      <c r="N175" s="28">
        <v>27.6</v>
      </c>
      <c r="O175" s="28">
        <v>20.399999999999999</v>
      </c>
      <c r="P175" s="28">
        <v>24</v>
      </c>
      <c r="Q175" s="28">
        <v>0</v>
      </c>
      <c r="R175" s="28">
        <v>1015</v>
      </c>
      <c r="S175" s="28">
        <v>1014.2</v>
      </c>
      <c r="T175" s="34">
        <v>18</v>
      </c>
      <c r="V175" s="5"/>
      <c r="W175" s="21">
        <v>37429</v>
      </c>
      <c r="X175" s="28">
        <v>28.2</v>
      </c>
      <c r="Y175" s="28">
        <v>22.4</v>
      </c>
      <c r="Z175" s="28">
        <v>25.299999999999997</v>
      </c>
      <c r="AA175" s="28">
        <v>0</v>
      </c>
      <c r="AB175" s="28">
        <v>1023</v>
      </c>
      <c r="AC175" s="28">
        <v>1021.2</v>
      </c>
      <c r="AD175" s="34">
        <v>12</v>
      </c>
      <c r="AF175" s="5"/>
      <c r="AG175" s="21">
        <v>37794</v>
      </c>
      <c r="AH175" s="28">
        <v>30.5</v>
      </c>
      <c r="AI175" s="28">
        <v>25.3</v>
      </c>
      <c r="AJ175" s="28">
        <v>27.3</v>
      </c>
      <c r="AK175" s="28">
        <v>0</v>
      </c>
      <c r="AL175" s="29">
        <v>1007</v>
      </c>
      <c r="AM175" s="29">
        <v>1005</v>
      </c>
      <c r="AN175" s="28">
        <v>28.8</v>
      </c>
      <c r="AP175" s="5"/>
      <c r="AQ175" s="21">
        <v>38159</v>
      </c>
      <c r="AR175" s="28">
        <v>24.1</v>
      </c>
      <c r="AS175" s="28">
        <v>18.100000000000001</v>
      </c>
      <c r="AT175" s="28">
        <v>21</v>
      </c>
      <c r="AU175" s="28">
        <v>0</v>
      </c>
      <c r="AV175" s="29">
        <v>1012</v>
      </c>
      <c r="AW175" s="29">
        <v>1009</v>
      </c>
      <c r="AX175" s="28">
        <v>40.680000000000007</v>
      </c>
    </row>
    <row r="176" spans="2:50" x14ac:dyDescent="0.25">
      <c r="B176" s="5"/>
      <c r="C176" s="21">
        <v>36699</v>
      </c>
      <c r="D176" s="28">
        <v>24.6</v>
      </c>
      <c r="E176" s="28">
        <v>19.399999999999999</v>
      </c>
      <c r="F176" s="28">
        <v>22</v>
      </c>
      <c r="G176" s="28">
        <v>0</v>
      </c>
      <c r="H176" s="28">
        <v>1020.2</v>
      </c>
      <c r="I176" s="28">
        <v>1018.8</v>
      </c>
      <c r="J176" s="34">
        <v>8</v>
      </c>
      <c r="L176" s="5"/>
      <c r="M176" s="21">
        <v>37065</v>
      </c>
      <c r="N176" s="28">
        <v>26.4</v>
      </c>
      <c r="O176" s="28">
        <v>19.600000000000001</v>
      </c>
      <c r="P176" s="28">
        <v>23</v>
      </c>
      <c r="Q176" s="28">
        <v>0</v>
      </c>
      <c r="R176" s="28">
        <v>1017.9</v>
      </c>
      <c r="S176" s="28">
        <v>1015.6</v>
      </c>
      <c r="T176" s="34">
        <v>12</v>
      </c>
      <c r="V176" s="5"/>
      <c r="W176" s="21">
        <v>37430</v>
      </c>
      <c r="X176" s="28">
        <v>27.4</v>
      </c>
      <c r="Y176" s="28">
        <v>23.4</v>
      </c>
      <c r="Z176" s="28">
        <v>25.4</v>
      </c>
      <c r="AA176" s="28">
        <v>0</v>
      </c>
      <c r="AB176" s="28">
        <v>1021.2</v>
      </c>
      <c r="AC176" s="28">
        <v>1018.6</v>
      </c>
      <c r="AD176" s="34">
        <v>10</v>
      </c>
      <c r="AF176" s="5"/>
      <c r="AG176" s="21">
        <v>37795</v>
      </c>
      <c r="AH176" s="28">
        <v>26.4</v>
      </c>
      <c r="AI176" s="28">
        <v>23.3</v>
      </c>
      <c r="AJ176" s="28">
        <v>24.9</v>
      </c>
      <c r="AK176" s="28">
        <v>0</v>
      </c>
      <c r="AL176" s="29">
        <v>1011</v>
      </c>
      <c r="AM176" s="29">
        <v>1007</v>
      </c>
      <c r="AN176" s="28">
        <v>28.8</v>
      </c>
      <c r="AP176" s="5"/>
      <c r="AQ176" s="21">
        <v>38160</v>
      </c>
      <c r="AR176" s="28">
        <v>23.5</v>
      </c>
      <c r="AS176" s="28">
        <v>20</v>
      </c>
      <c r="AT176" s="28">
        <v>21.5</v>
      </c>
      <c r="AU176" s="28">
        <v>0</v>
      </c>
      <c r="AV176" s="29">
        <v>1013</v>
      </c>
      <c r="AW176" s="29">
        <v>1011</v>
      </c>
      <c r="AX176" s="28">
        <v>41.04</v>
      </c>
    </row>
    <row r="177" spans="2:50" x14ac:dyDescent="0.25">
      <c r="B177" s="5"/>
      <c r="C177" s="21">
        <v>36700</v>
      </c>
      <c r="D177" s="28">
        <v>23.8</v>
      </c>
      <c r="E177" s="28">
        <v>20.2</v>
      </c>
      <c r="F177" s="28">
        <v>22</v>
      </c>
      <c r="G177" s="28">
        <v>0.9</v>
      </c>
      <c r="H177" s="28">
        <v>1020.3</v>
      </c>
      <c r="I177" s="28">
        <v>1019.4</v>
      </c>
      <c r="J177" s="34">
        <v>9</v>
      </c>
      <c r="L177" s="5"/>
      <c r="M177" s="21">
        <v>37066</v>
      </c>
      <c r="N177" s="28">
        <v>27.2</v>
      </c>
      <c r="O177" s="28">
        <v>21.2</v>
      </c>
      <c r="P177" s="28">
        <v>24.2</v>
      </c>
      <c r="Q177" s="28">
        <v>0</v>
      </c>
      <c r="R177" s="28">
        <v>1019.6</v>
      </c>
      <c r="S177" s="28">
        <v>1017.9</v>
      </c>
      <c r="T177" s="34">
        <v>8</v>
      </c>
      <c r="V177" s="5"/>
      <c r="W177" s="21">
        <v>37431</v>
      </c>
      <c r="X177" s="28">
        <v>25.2</v>
      </c>
      <c r="Y177" s="28">
        <v>22</v>
      </c>
      <c r="Z177" s="28">
        <v>23.6</v>
      </c>
      <c r="AA177" s="28">
        <v>0</v>
      </c>
      <c r="AB177" s="28">
        <v>1021.2</v>
      </c>
      <c r="AC177" s="28">
        <v>1019.4</v>
      </c>
      <c r="AD177" s="34">
        <v>12</v>
      </c>
      <c r="AF177" s="5"/>
      <c r="AG177" s="21">
        <v>37796</v>
      </c>
      <c r="AH177" s="28">
        <v>25.8</v>
      </c>
      <c r="AI177" s="28">
        <v>22.9</v>
      </c>
      <c r="AJ177" s="28">
        <v>24.4</v>
      </c>
      <c r="AK177" s="28">
        <v>0</v>
      </c>
      <c r="AL177" s="29">
        <v>1013</v>
      </c>
      <c r="AM177" s="29">
        <v>1009</v>
      </c>
      <c r="AN177" s="28">
        <v>65.52</v>
      </c>
      <c r="AP177" s="5"/>
      <c r="AQ177" s="21">
        <v>38161</v>
      </c>
      <c r="AR177" s="28">
        <v>25.4</v>
      </c>
      <c r="AS177" s="28">
        <v>20.100000000000001</v>
      </c>
      <c r="AT177" s="28">
        <v>22</v>
      </c>
      <c r="AU177" s="28">
        <v>0</v>
      </c>
      <c r="AV177" s="29">
        <v>1012</v>
      </c>
      <c r="AW177" s="29">
        <v>1010</v>
      </c>
      <c r="AX177" s="28">
        <v>36.36</v>
      </c>
    </row>
    <row r="178" spans="2:50" x14ac:dyDescent="0.25">
      <c r="B178" s="5"/>
      <c r="C178" s="21">
        <v>36701</v>
      </c>
      <c r="D178" s="28">
        <v>23.8</v>
      </c>
      <c r="E178" s="28">
        <v>20.399999999999999</v>
      </c>
      <c r="F178" s="28">
        <v>22.1</v>
      </c>
      <c r="G178" s="28">
        <v>0</v>
      </c>
      <c r="H178" s="28">
        <v>1019.4</v>
      </c>
      <c r="I178" s="28">
        <v>1017.6</v>
      </c>
      <c r="J178" s="34">
        <v>36</v>
      </c>
      <c r="L178" s="5"/>
      <c r="M178" s="21">
        <v>37067</v>
      </c>
      <c r="N178" s="28">
        <v>23.4</v>
      </c>
      <c r="O178" s="28">
        <v>22</v>
      </c>
      <c r="P178" s="28">
        <v>22.7</v>
      </c>
      <c r="Q178" s="28">
        <v>0</v>
      </c>
      <c r="R178" s="28">
        <v>1019.9</v>
      </c>
      <c r="S178" s="28">
        <v>1018.6</v>
      </c>
      <c r="T178" s="34">
        <v>12</v>
      </c>
      <c r="V178" s="5"/>
      <c r="W178" s="21">
        <v>37432</v>
      </c>
      <c r="X178" s="28">
        <v>30.2</v>
      </c>
      <c r="Y178" s="28">
        <v>22.6</v>
      </c>
      <c r="Z178" s="28">
        <v>26.4</v>
      </c>
      <c r="AA178" s="28">
        <v>0</v>
      </c>
      <c r="AB178" s="28">
        <v>1022.2</v>
      </c>
      <c r="AC178" s="28">
        <v>1021.2</v>
      </c>
      <c r="AD178" s="34">
        <v>21</v>
      </c>
      <c r="AF178" s="5"/>
      <c r="AG178" s="21">
        <v>37797</v>
      </c>
      <c r="AH178" s="28">
        <v>26.2</v>
      </c>
      <c r="AI178" s="28">
        <v>22.9</v>
      </c>
      <c r="AJ178" s="28">
        <v>24.3</v>
      </c>
      <c r="AK178" s="28">
        <v>0</v>
      </c>
      <c r="AL178" s="29">
        <v>1013</v>
      </c>
      <c r="AM178" s="29">
        <v>1009</v>
      </c>
      <c r="AN178" s="28">
        <v>27</v>
      </c>
      <c r="AP178" s="5"/>
      <c r="AQ178" s="21">
        <v>38162</v>
      </c>
      <c r="AR178" s="28">
        <v>24.6</v>
      </c>
      <c r="AS178" s="28">
        <v>20.9</v>
      </c>
      <c r="AT178" s="28">
        <v>22.3</v>
      </c>
      <c r="AU178" s="28">
        <v>0</v>
      </c>
      <c r="AV178" s="29">
        <v>1013</v>
      </c>
      <c r="AW178" s="29">
        <v>1011</v>
      </c>
      <c r="AX178" s="28">
        <v>26.28</v>
      </c>
    </row>
    <row r="179" spans="2:50" x14ac:dyDescent="0.25">
      <c r="B179" s="5"/>
      <c r="C179" s="21">
        <v>36702</v>
      </c>
      <c r="D179" s="28">
        <v>22.6</v>
      </c>
      <c r="E179" s="28">
        <v>19.600000000000001</v>
      </c>
      <c r="F179" s="28">
        <v>21.1</v>
      </c>
      <c r="G179" s="28">
        <v>0</v>
      </c>
      <c r="H179" s="28">
        <v>1018.6</v>
      </c>
      <c r="I179" s="28">
        <v>1017.2</v>
      </c>
      <c r="J179" s="34">
        <v>22</v>
      </c>
      <c r="L179" s="5"/>
      <c r="M179" s="21">
        <v>37068</v>
      </c>
      <c r="N179" s="28">
        <v>24.8</v>
      </c>
      <c r="O179" s="28">
        <v>22.2</v>
      </c>
      <c r="P179" s="28">
        <v>23.5</v>
      </c>
      <c r="Q179" s="28">
        <v>0</v>
      </c>
      <c r="R179" s="28">
        <v>1018.6</v>
      </c>
      <c r="S179" s="28">
        <v>1017.2</v>
      </c>
      <c r="T179" s="34">
        <v>19</v>
      </c>
      <c r="V179" s="5"/>
      <c r="W179" s="21">
        <v>37433</v>
      </c>
      <c r="X179" s="28">
        <v>26.6</v>
      </c>
      <c r="Y179" s="28">
        <v>22</v>
      </c>
      <c r="Z179" s="28">
        <v>24.3</v>
      </c>
      <c r="AA179" s="28">
        <v>0.1</v>
      </c>
      <c r="AB179" s="28">
        <v>1021.8</v>
      </c>
      <c r="AC179" s="28">
        <v>1020.4</v>
      </c>
      <c r="AD179" s="34">
        <v>10</v>
      </c>
      <c r="AF179" s="5"/>
      <c r="AG179" s="21">
        <v>37798</v>
      </c>
      <c r="AH179" s="28">
        <v>26.9</v>
      </c>
      <c r="AI179" s="28">
        <v>24</v>
      </c>
      <c r="AJ179" s="28">
        <v>25.3</v>
      </c>
      <c r="AK179" s="28">
        <v>0</v>
      </c>
      <c r="AL179" s="29">
        <v>1011</v>
      </c>
      <c r="AM179" s="29">
        <v>1007</v>
      </c>
      <c r="AN179" s="28">
        <v>19.8</v>
      </c>
      <c r="AP179" s="5"/>
      <c r="AQ179" s="21">
        <v>38163</v>
      </c>
      <c r="AR179" s="28">
        <v>24</v>
      </c>
      <c r="AS179" s="28">
        <v>20.8</v>
      </c>
      <c r="AT179" s="28">
        <v>22.5</v>
      </c>
      <c r="AU179" s="28">
        <v>0</v>
      </c>
      <c r="AV179" s="29">
        <v>1015</v>
      </c>
      <c r="AW179" s="29">
        <v>1011</v>
      </c>
      <c r="AX179" s="28">
        <v>16.559999999999999</v>
      </c>
    </row>
    <row r="180" spans="2:50" x14ac:dyDescent="0.25">
      <c r="B180" s="5"/>
      <c r="C180" s="21">
        <v>36703</v>
      </c>
      <c r="D180" s="28">
        <v>24.6</v>
      </c>
      <c r="E180" s="28">
        <v>20.399999999999999</v>
      </c>
      <c r="F180" s="28">
        <v>22.5</v>
      </c>
      <c r="G180" s="28">
        <v>0.1</v>
      </c>
      <c r="H180" s="28">
        <v>1019.9</v>
      </c>
      <c r="I180" s="28">
        <v>1015.9</v>
      </c>
      <c r="J180" s="34">
        <v>25</v>
      </c>
      <c r="L180" s="5"/>
      <c r="M180" s="21">
        <v>37069</v>
      </c>
      <c r="N180" s="28">
        <v>25.8</v>
      </c>
      <c r="O180" s="28">
        <v>21</v>
      </c>
      <c r="P180" s="28">
        <v>23.4</v>
      </c>
      <c r="Q180" s="28">
        <v>0</v>
      </c>
      <c r="R180" s="28">
        <v>1017.2</v>
      </c>
      <c r="S180" s="28">
        <v>1014.6</v>
      </c>
      <c r="T180" s="34">
        <v>21</v>
      </c>
      <c r="V180" s="5"/>
      <c r="W180" s="21">
        <v>37434</v>
      </c>
      <c r="X180" s="28">
        <v>27.6</v>
      </c>
      <c r="Y180" s="28">
        <v>23.4</v>
      </c>
      <c r="Z180" s="28">
        <v>25.5</v>
      </c>
      <c r="AA180" s="28">
        <v>0</v>
      </c>
      <c r="AB180" s="28">
        <v>1020.4</v>
      </c>
      <c r="AC180" s="28">
        <v>1015.5</v>
      </c>
      <c r="AD180" s="34">
        <v>10</v>
      </c>
      <c r="AF180" s="5"/>
      <c r="AG180" s="21">
        <v>37799</v>
      </c>
      <c r="AH180" s="28">
        <v>28</v>
      </c>
      <c r="AI180" s="28">
        <v>23.9</v>
      </c>
      <c r="AJ180" s="28">
        <v>25.8</v>
      </c>
      <c r="AK180" s="28">
        <v>0</v>
      </c>
      <c r="AL180" s="29">
        <v>1010</v>
      </c>
      <c r="AM180" s="29">
        <v>1007</v>
      </c>
      <c r="AN180" s="28">
        <v>31.680000000000003</v>
      </c>
      <c r="AP180" s="5"/>
      <c r="AQ180" s="21">
        <v>38164</v>
      </c>
      <c r="AR180" s="28">
        <v>26.4</v>
      </c>
      <c r="AS180" s="28">
        <v>20.5</v>
      </c>
      <c r="AT180" s="28">
        <v>23.4</v>
      </c>
      <c r="AU180" s="28">
        <v>0</v>
      </c>
      <c r="AV180" s="29">
        <v>1015</v>
      </c>
      <c r="AW180" s="29">
        <v>1013</v>
      </c>
      <c r="AX180" s="28">
        <v>36.36</v>
      </c>
    </row>
    <row r="181" spans="2:50" x14ac:dyDescent="0.25">
      <c r="B181" s="5"/>
      <c r="C181" s="21">
        <v>36704</v>
      </c>
      <c r="D181" s="28">
        <v>28.2</v>
      </c>
      <c r="E181" s="28">
        <v>22.2</v>
      </c>
      <c r="F181" s="28">
        <v>25.2</v>
      </c>
      <c r="G181" s="28">
        <v>0</v>
      </c>
      <c r="H181" s="28">
        <v>1017.2</v>
      </c>
      <c r="I181" s="28">
        <v>1013.2</v>
      </c>
      <c r="J181" s="34">
        <v>36</v>
      </c>
      <c r="L181" s="5"/>
      <c r="M181" s="21">
        <v>37070</v>
      </c>
      <c r="N181" s="28">
        <v>27.2</v>
      </c>
      <c r="O181" s="28">
        <v>22.4</v>
      </c>
      <c r="P181" s="28">
        <v>24.799999999999997</v>
      </c>
      <c r="Q181" s="28">
        <v>0</v>
      </c>
      <c r="R181" s="28">
        <v>1021.2</v>
      </c>
      <c r="S181" s="28">
        <v>1016.8</v>
      </c>
      <c r="T181" s="34">
        <v>14</v>
      </c>
      <c r="V181" s="5"/>
      <c r="W181" s="21">
        <v>37435</v>
      </c>
      <c r="X181" s="28">
        <v>29.6</v>
      </c>
      <c r="Y181" s="28">
        <v>22.2</v>
      </c>
      <c r="Z181" s="28">
        <v>25.9</v>
      </c>
      <c r="AA181" s="28">
        <v>0</v>
      </c>
      <c r="AB181" s="28">
        <v>1021.2</v>
      </c>
      <c r="AC181" s="28">
        <v>1015.9</v>
      </c>
      <c r="AD181" s="34">
        <v>24</v>
      </c>
      <c r="AF181" s="5"/>
      <c r="AG181" s="21">
        <v>37800</v>
      </c>
      <c r="AH181" s="28">
        <v>26.5</v>
      </c>
      <c r="AI181" s="28">
        <v>24</v>
      </c>
      <c r="AJ181" s="28">
        <v>25.1</v>
      </c>
      <c r="AK181" s="28">
        <v>0</v>
      </c>
      <c r="AL181" s="29">
        <v>1010</v>
      </c>
      <c r="AM181" s="29">
        <v>1006</v>
      </c>
      <c r="AN181" s="28">
        <v>39.24</v>
      </c>
      <c r="AP181" s="5"/>
      <c r="AQ181" s="21">
        <v>38165</v>
      </c>
      <c r="AR181" s="28">
        <v>28.5</v>
      </c>
      <c r="AS181" s="28">
        <v>22.4</v>
      </c>
      <c r="AT181" s="28">
        <v>24.8</v>
      </c>
      <c r="AU181" s="28">
        <v>0</v>
      </c>
      <c r="AV181" s="29">
        <v>1017</v>
      </c>
      <c r="AW181" s="29">
        <v>1014</v>
      </c>
      <c r="AX181" s="28">
        <v>25.92</v>
      </c>
    </row>
    <row r="182" spans="2:50" x14ac:dyDescent="0.25">
      <c r="B182" s="5"/>
      <c r="C182" s="21">
        <v>36705</v>
      </c>
      <c r="D182" s="28">
        <v>25.6</v>
      </c>
      <c r="E182" s="28">
        <v>21.8</v>
      </c>
      <c r="F182" s="28">
        <v>23.700000000000003</v>
      </c>
      <c r="G182" s="28">
        <v>0</v>
      </c>
      <c r="H182" s="28">
        <v>1017</v>
      </c>
      <c r="I182" s="28">
        <v>1014.6</v>
      </c>
      <c r="J182" s="34">
        <v>10</v>
      </c>
      <c r="L182" s="5"/>
      <c r="M182" s="21">
        <v>37071</v>
      </c>
      <c r="N182" s="28">
        <v>27.6</v>
      </c>
      <c r="O182" s="28">
        <v>23.2</v>
      </c>
      <c r="P182" s="28">
        <v>25.4</v>
      </c>
      <c r="Q182" s="28">
        <v>0</v>
      </c>
      <c r="R182" s="28">
        <v>1022.6</v>
      </c>
      <c r="S182" s="28">
        <v>1018.6</v>
      </c>
      <c r="T182" s="34">
        <v>24</v>
      </c>
      <c r="V182" s="5"/>
      <c r="W182" s="21">
        <v>37436</v>
      </c>
      <c r="X182" s="28">
        <v>25.6</v>
      </c>
      <c r="Y182" s="28">
        <v>21.4</v>
      </c>
      <c r="Z182" s="28">
        <v>23.5</v>
      </c>
      <c r="AA182" s="28">
        <v>4.8</v>
      </c>
      <c r="AB182" s="28">
        <v>1022.6</v>
      </c>
      <c r="AC182" s="28">
        <v>1021.2</v>
      </c>
      <c r="AD182" s="34">
        <v>18</v>
      </c>
      <c r="AF182" s="5"/>
      <c r="AG182" s="21">
        <v>37801</v>
      </c>
      <c r="AH182" s="28">
        <v>26.9</v>
      </c>
      <c r="AI182" s="28">
        <v>22.8</v>
      </c>
      <c r="AJ182" s="28">
        <v>25.1</v>
      </c>
      <c r="AK182" s="28">
        <v>0</v>
      </c>
      <c r="AL182" s="29">
        <v>1006</v>
      </c>
      <c r="AM182" s="29">
        <v>1002</v>
      </c>
      <c r="AN182" s="28">
        <v>41.4</v>
      </c>
      <c r="AP182" s="5"/>
      <c r="AQ182" s="21">
        <v>38166</v>
      </c>
      <c r="AR182" s="28">
        <v>29.1</v>
      </c>
      <c r="AS182" s="28">
        <v>23.5</v>
      </c>
      <c r="AT182" s="28">
        <v>26.1</v>
      </c>
      <c r="AU182" s="28">
        <v>0</v>
      </c>
      <c r="AV182" s="29">
        <v>1018</v>
      </c>
      <c r="AW182" s="29">
        <v>1015</v>
      </c>
      <c r="AX182" s="28">
        <v>19.8</v>
      </c>
    </row>
    <row r="183" spans="2:50" x14ac:dyDescent="0.25">
      <c r="B183" s="5"/>
      <c r="C183" s="21">
        <v>36706</v>
      </c>
      <c r="D183" s="28">
        <v>27.6</v>
      </c>
      <c r="E183" s="28">
        <v>21.8</v>
      </c>
      <c r="F183" s="28">
        <v>24.700000000000003</v>
      </c>
      <c r="G183" s="28">
        <v>0</v>
      </c>
      <c r="H183" s="28">
        <v>1017.4</v>
      </c>
      <c r="I183" s="28">
        <v>1014.6</v>
      </c>
      <c r="J183" s="34">
        <v>38</v>
      </c>
      <c r="L183" s="5"/>
      <c r="M183" s="24">
        <v>37072</v>
      </c>
      <c r="N183" s="25">
        <v>28</v>
      </c>
      <c r="O183" s="25">
        <v>23.6</v>
      </c>
      <c r="P183" s="25">
        <v>25.8</v>
      </c>
      <c r="Q183" s="25">
        <v>0</v>
      </c>
      <c r="R183" s="25">
        <v>1023</v>
      </c>
      <c r="S183" s="25">
        <v>1018.6</v>
      </c>
      <c r="T183" s="35">
        <v>15</v>
      </c>
      <c r="V183" s="5"/>
      <c r="W183" s="24">
        <v>37437</v>
      </c>
      <c r="X183" s="25">
        <v>27.6</v>
      </c>
      <c r="Y183" s="25">
        <v>19.399999999999999</v>
      </c>
      <c r="Z183" s="25">
        <v>23.5</v>
      </c>
      <c r="AA183" s="25">
        <v>0</v>
      </c>
      <c r="AB183" s="25">
        <v>1021.6</v>
      </c>
      <c r="AC183" s="25">
        <v>1019.4</v>
      </c>
      <c r="AD183" s="35">
        <v>22</v>
      </c>
      <c r="AF183" s="5"/>
      <c r="AG183" s="24">
        <v>37802</v>
      </c>
      <c r="AH183" s="25">
        <v>32.700000000000003</v>
      </c>
      <c r="AI183" s="25">
        <v>23.4</v>
      </c>
      <c r="AJ183" s="25">
        <v>27.3</v>
      </c>
      <c r="AK183" s="25">
        <v>0</v>
      </c>
      <c r="AL183" s="26">
        <v>1003</v>
      </c>
      <c r="AM183" s="26">
        <v>1001</v>
      </c>
      <c r="AN183" s="25">
        <v>48.24</v>
      </c>
      <c r="AP183" s="5"/>
      <c r="AQ183" s="21">
        <v>38167</v>
      </c>
      <c r="AR183" s="28">
        <v>28.4</v>
      </c>
      <c r="AS183" s="28">
        <v>23.5</v>
      </c>
      <c r="AT183" s="28">
        <v>27.1</v>
      </c>
      <c r="AU183" s="28">
        <v>0</v>
      </c>
      <c r="AV183" s="29">
        <v>1018</v>
      </c>
      <c r="AW183" s="29">
        <v>1014</v>
      </c>
      <c r="AX183" s="28">
        <v>44.28</v>
      </c>
    </row>
    <row r="184" spans="2:50" x14ac:dyDescent="0.25">
      <c r="B184" s="5"/>
      <c r="C184" s="24">
        <v>36707</v>
      </c>
      <c r="D184" s="25">
        <v>26.6</v>
      </c>
      <c r="E184" s="25">
        <v>22.6</v>
      </c>
      <c r="F184" s="25">
        <v>24.6</v>
      </c>
      <c r="G184" s="25">
        <v>0.1</v>
      </c>
      <c r="H184" s="25">
        <v>1015.9</v>
      </c>
      <c r="I184" s="25">
        <v>1013.2</v>
      </c>
      <c r="J184" s="35">
        <v>32</v>
      </c>
      <c r="L184" s="5" t="s">
        <v>11</v>
      </c>
      <c r="M184" s="21">
        <v>37073</v>
      </c>
      <c r="N184" s="36">
        <v>27</v>
      </c>
      <c r="O184" s="36">
        <v>23.6</v>
      </c>
      <c r="P184" s="36">
        <v>25.3</v>
      </c>
      <c r="Q184" s="36">
        <v>0</v>
      </c>
      <c r="R184" s="36">
        <v>1023</v>
      </c>
      <c r="S184" s="36">
        <v>1015.9</v>
      </c>
      <c r="T184" s="37">
        <v>17</v>
      </c>
      <c r="V184" s="5" t="s">
        <v>11</v>
      </c>
      <c r="W184" s="21">
        <v>37438</v>
      </c>
      <c r="X184" s="36">
        <v>24</v>
      </c>
      <c r="Y184" s="36">
        <v>20.2</v>
      </c>
      <c r="Z184" s="36">
        <v>22.1</v>
      </c>
      <c r="AA184" s="36">
        <v>0.4</v>
      </c>
      <c r="AB184" s="36">
        <v>1019.4</v>
      </c>
      <c r="AC184" s="36">
        <v>1014.6</v>
      </c>
      <c r="AD184" s="37">
        <v>8</v>
      </c>
      <c r="AF184" s="5" t="s">
        <v>11</v>
      </c>
      <c r="AG184" s="21">
        <v>37803</v>
      </c>
      <c r="AH184" s="22">
        <v>30.1</v>
      </c>
      <c r="AI184" s="22">
        <v>23.1</v>
      </c>
      <c r="AJ184" s="22">
        <v>27</v>
      </c>
      <c r="AK184" s="22">
        <v>0</v>
      </c>
      <c r="AL184" s="23">
        <v>1008</v>
      </c>
      <c r="AM184" s="23">
        <v>1001</v>
      </c>
      <c r="AN184" s="22">
        <v>66.960000000000008</v>
      </c>
      <c r="AP184" s="5"/>
      <c r="AQ184" s="24">
        <v>38168</v>
      </c>
      <c r="AR184" s="25">
        <v>25.8</v>
      </c>
      <c r="AS184" s="25">
        <v>22.3</v>
      </c>
      <c r="AT184" s="25">
        <v>24.3</v>
      </c>
      <c r="AU184" s="25">
        <v>0</v>
      </c>
      <c r="AV184" s="26">
        <v>1013</v>
      </c>
      <c r="AW184" s="26">
        <v>1010</v>
      </c>
      <c r="AX184" s="25">
        <v>24.12</v>
      </c>
    </row>
    <row r="185" spans="2:50" x14ac:dyDescent="0.25">
      <c r="B185" s="5" t="s">
        <v>11</v>
      </c>
      <c r="C185" s="21">
        <v>36708</v>
      </c>
      <c r="D185" s="36">
        <v>25.6</v>
      </c>
      <c r="E185" s="36">
        <v>21.6</v>
      </c>
      <c r="F185" s="36">
        <v>23.6</v>
      </c>
      <c r="G185" s="36">
        <v>0</v>
      </c>
      <c r="H185" s="36">
        <v>1013.2</v>
      </c>
      <c r="I185" s="36">
        <v>1011.2</v>
      </c>
      <c r="J185" s="37">
        <v>14</v>
      </c>
      <c r="L185" s="5"/>
      <c r="M185" s="21">
        <v>37074</v>
      </c>
      <c r="N185" s="28">
        <v>27.4</v>
      </c>
      <c r="O185" s="28">
        <v>22.4</v>
      </c>
      <c r="P185" s="28">
        <v>24.9</v>
      </c>
      <c r="Q185" s="28">
        <v>0</v>
      </c>
      <c r="R185" s="28">
        <v>1019.9</v>
      </c>
      <c r="S185" s="28">
        <v>1015.9</v>
      </c>
      <c r="T185" s="34">
        <v>18</v>
      </c>
      <c r="V185" s="5"/>
      <c r="W185" s="21">
        <v>37439</v>
      </c>
      <c r="X185" s="28">
        <v>25.6</v>
      </c>
      <c r="Y185" s="28">
        <v>19.8</v>
      </c>
      <c r="Z185" s="28">
        <v>22.700000000000003</v>
      </c>
      <c r="AA185" s="28">
        <v>0</v>
      </c>
      <c r="AB185" s="28">
        <v>1017.2</v>
      </c>
      <c r="AC185" s="28">
        <v>1014.6</v>
      </c>
      <c r="AD185" s="34">
        <v>8</v>
      </c>
      <c r="AF185" s="5"/>
      <c r="AG185" s="21">
        <v>37804</v>
      </c>
      <c r="AH185" s="22">
        <v>24.5</v>
      </c>
      <c r="AI185" s="22">
        <v>21.7</v>
      </c>
      <c r="AJ185" s="22">
        <v>23</v>
      </c>
      <c r="AK185" s="22">
        <v>0</v>
      </c>
      <c r="AL185" s="23">
        <v>1009</v>
      </c>
      <c r="AM185" s="23">
        <v>1005</v>
      </c>
      <c r="AN185" s="22">
        <v>35.28</v>
      </c>
      <c r="AP185" s="5" t="s">
        <v>11</v>
      </c>
      <c r="AQ185" s="21">
        <v>38169</v>
      </c>
      <c r="AR185" s="36">
        <v>24.5</v>
      </c>
      <c r="AS185" s="36">
        <v>22.3</v>
      </c>
      <c r="AT185" s="36">
        <v>23.4</v>
      </c>
      <c r="AU185" s="36">
        <v>0</v>
      </c>
      <c r="AV185" s="43">
        <v>1012</v>
      </c>
      <c r="AW185" s="43">
        <v>1009</v>
      </c>
      <c r="AX185" s="36">
        <v>21.6</v>
      </c>
    </row>
    <row r="186" spans="2:50" x14ac:dyDescent="0.25">
      <c r="B186" s="5"/>
      <c r="C186" s="21">
        <v>36709</v>
      </c>
      <c r="D186" s="28">
        <v>24.8</v>
      </c>
      <c r="E186" s="28">
        <v>21.4</v>
      </c>
      <c r="F186" s="28">
        <v>23.1</v>
      </c>
      <c r="G186" s="28">
        <v>0</v>
      </c>
      <c r="H186" s="28">
        <v>1011.9</v>
      </c>
      <c r="I186" s="28">
        <v>1010</v>
      </c>
      <c r="J186" s="34">
        <v>18</v>
      </c>
      <c r="L186" s="5"/>
      <c r="M186" s="21">
        <v>37075</v>
      </c>
      <c r="N186" s="28">
        <v>26.2</v>
      </c>
      <c r="O186" s="28">
        <v>22.8</v>
      </c>
      <c r="P186" s="28">
        <v>24.5</v>
      </c>
      <c r="Q186" s="28">
        <v>0</v>
      </c>
      <c r="R186" s="28">
        <v>1018.6</v>
      </c>
      <c r="S186" s="28">
        <v>1013.2</v>
      </c>
      <c r="T186" s="34">
        <v>14</v>
      </c>
      <c r="V186" s="5"/>
      <c r="W186" s="21">
        <v>37440</v>
      </c>
      <c r="X186" s="28">
        <v>28</v>
      </c>
      <c r="Y186" s="28">
        <v>21</v>
      </c>
      <c r="Z186" s="28">
        <v>24.5</v>
      </c>
      <c r="AA186" s="28">
        <v>0</v>
      </c>
      <c r="AB186" s="28">
        <v>1018.6</v>
      </c>
      <c r="AC186" s="28">
        <v>1013.2</v>
      </c>
      <c r="AD186" s="34">
        <v>24</v>
      </c>
      <c r="AF186" s="5"/>
      <c r="AG186" s="21">
        <v>37805</v>
      </c>
      <c r="AH186" s="22">
        <v>23.5</v>
      </c>
      <c r="AI186" s="22">
        <v>21</v>
      </c>
      <c r="AJ186" s="22">
        <v>22.2</v>
      </c>
      <c r="AK186" s="22">
        <v>1</v>
      </c>
      <c r="AL186" s="23">
        <v>1014</v>
      </c>
      <c r="AM186" s="23">
        <v>1009</v>
      </c>
      <c r="AN186" s="22">
        <v>27.720000000000002</v>
      </c>
      <c r="AP186" s="5"/>
      <c r="AQ186" s="21">
        <v>38170</v>
      </c>
      <c r="AR186" s="28">
        <v>24.3</v>
      </c>
      <c r="AS186" s="28">
        <v>21.2</v>
      </c>
      <c r="AT186" s="28">
        <v>22.6</v>
      </c>
      <c r="AU186" s="28">
        <v>0</v>
      </c>
      <c r="AV186" s="29">
        <v>1016</v>
      </c>
      <c r="AW186" s="29">
        <v>1010</v>
      </c>
      <c r="AX186" s="28">
        <v>26.28</v>
      </c>
    </row>
    <row r="187" spans="2:50" x14ac:dyDescent="0.25">
      <c r="B187" s="5"/>
      <c r="C187" s="21">
        <v>36710</v>
      </c>
      <c r="D187" s="28">
        <v>26.6</v>
      </c>
      <c r="E187" s="28">
        <v>22</v>
      </c>
      <c r="F187" s="28">
        <v>24.3</v>
      </c>
      <c r="G187" s="28">
        <v>0</v>
      </c>
      <c r="H187" s="28">
        <v>1010.8</v>
      </c>
      <c r="I187" s="28">
        <v>1007.9</v>
      </c>
      <c r="J187" s="34">
        <v>12</v>
      </c>
      <c r="L187" s="5"/>
      <c r="M187" s="21">
        <v>37076</v>
      </c>
      <c r="N187" s="28">
        <v>26.8</v>
      </c>
      <c r="O187" s="28">
        <v>23</v>
      </c>
      <c r="P187" s="28">
        <v>24.9</v>
      </c>
      <c r="Q187" s="28">
        <v>0.1</v>
      </c>
      <c r="R187" s="28">
        <v>1013.2</v>
      </c>
      <c r="S187" s="28">
        <v>1009.2</v>
      </c>
      <c r="T187" s="34">
        <v>18</v>
      </c>
      <c r="V187" s="5"/>
      <c r="W187" s="21">
        <v>37441</v>
      </c>
      <c r="X187" s="28">
        <v>23.8</v>
      </c>
      <c r="Y187" s="28">
        <v>21.4</v>
      </c>
      <c r="Z187" s="28">
        <v>22.6</v>
      </c>
      <c r="AA187" s="28">
        <v>0.1</v>
      </c>
      <c r="AB187" s="28">
        <v>1022.6</v>
      </c>
      <c r="AC187" s="28">
        <v>1018.6</v>
      </c>
      <c r="AD187" s="34">
        <v>21</v>
      </c>
      <c r="AF187" s="5"/>
      <c r="AG187" s="21">
        <v>37806</v>
      </c>
      <c r="AH187" s="22">
        <v>24.5</v>
      </c>
      <c r="AI187" s="22">
        <v>19.8</v>
      </c>
      <c r="AJ187" s="22">
        <v>22.3</v>
      </c>
      <c r="AK187" s="22">
        <v>0</v>
      </c>
      <c r="AL187" s="23">
        <v>1014</v>
      </c>
      <c r="AM187" s="23">
        <v>1012</v>
      </c>
      <c r="AN187" s="22">
        <v>38.880000000000003</v>
      </c>
      <c r="AP187" s="5"/>
      <c r="AQ187" s="21">
        <v>38171</v>
      </c>
      <c r="AR187" s="28">
        <v>25.8</v>
      </c>
      <c r="AS187" s="28">
        <v>21.2</v>
      </c>
      <c r="AT187" s="28">
        <v>22.8</v>
      </c>
      <c r="AU187" s="28">
        <v>0</v>
      </c>
      <c r="AV187" s="29">
        <v>1016</v>
      </c>
      <c r="AW187" s="29">
        <v>1013</v>
      </c>
      <c r="AX187" s="28">
        <v>39.24</v>
      </c>
    </row>
    <row r="188" spans="2:50" x14ac:dyDescent="0.25">
      <c r="B188" s="5"/>
      <c r="C188" s="21">
        <v>36711</v>
      </c>
      <c r="D188" s="28">
        <v>24.2</v>
      </c>
      <c r="E188" s="28">
        <v>23</v>
      </c>
      <c r="F188" s="28">
        <v>23.6</v>
      </c>
      <c r="G188" s="28">
        <v>0</v>
      </c>
      <c r="H188" s="28">
        <v>1017.2</v>
      </c>
      <c r="I188" s="28">
        <v>1009.2</v>
      </c>
      <c r="J188" s="34">
        <v>40</v>
      </c>
      <c r="L188" s="5"/>
      <c r="M188" s="21">
        <v>37077</v>
      </c>
      <c r="N188" s="28">
        <v>27.4</v>
      </c>
      <c r="O188" s="28">
        <v>23.4</v>
      </c>
      <c r="P188" s="28">
        <v>25.4</v>
      </c>
      <c r="Q188" s="28">
        <v>0</v>
      </c>
      <c r="R188" s="28">
        <v>1011</v>
      </c>
      <c r="S188" s="28">
        <v>1007.9</v>
      </c>
      <c r="T188" s="34">
        <v>22</v>
      </c>
      <c r="V188" s="5"/>
      <c r="W188" s="21">
        <v>37442</v>
      </c>
      <c r="X188" s="28">
        <v>26.6</v>
      </c>
      <c r="Y188" s="28">
        <v>21.2</v>
      </c>
      <c r="Z188" s="28">
        <v>23.9</v>
      </c>
      <c r="AA188" s="28">
        <v>0</v>
      </c>
      <c r="AB188" s="28">
        <v>1021.2</v>
      </c>
      <c r="AC188" s="28">
        <v>1017.2</v>
      </c>
      <c r="AD188" s="34">
        <v>30</v>
      </c>
      <c r="AF188" s="5"/>
      <c r="AG188" s="21">
        <v>37807</v>
      </c>
      <c r="AH188" s="22">
        <v>24.3</v>
      </c>
      <c r="AI188" s="22">
        <v>21.3</v>
      </c>
      <c r="AJ188" s="22">
        <v>23</v>
      </c>
      <c r="AK188" s="22">
        <v>0</v>
      </c>
      <c r="AL188" s="23">
        <v>1013</v>
      </c>
      <c r="AM188" s="23">
        <v>1010</v>
      </c>
      <c r="AN188" s="22">
        <v>33.480000000000004</v>
      </c>
      <c r="AP188" s="5"/>
      <c r="AQ188" s="21">
        <v>38172</v>
      </c>
      <c r="AR188" s="28">
        <v>27.7</v>
      </c>
      <c r="AS188" s="28">
        <v>20.399999999999999</v>
      </c>
      <c r="AT188" s="28">
        <v>23.8</v>
      </c>
      <c r="AU188" s="28">
        <v>0</v>
      </c>
      <c r="AV188" s="29">
        <v>1015</v>
      </c>
      <c r="AW188" s="29">
        <v>1011</v>
      </c>
      <c r="AX188" s="28">
        <v>46.080000000000005</v>
      </c>
    </row>
    <row r="189" spans="2:50" x14ac:dyDescent="0.25">
      <c r="B189" s="5"/>
      <c r="C189" s="21">
        <v>36712</v>
      </c>
      <c r="D189" s="28">
        <v>25.6</v>
      </c>
      <c r="E189" s="28">
        <v>20.8</v>
      </c>
      <c r="F189" s="28">
        <v>23.200000000000003</v>
      </c>
      <c r="G189" s="28">
        <v>0</v>
      </c>
      <c r="H189" s="28">
        <v>1018.6</v>
      </c>
      <c r="I189" s="28">
        <v>1016.6</v>
      </c>
      <c r="J189" s="34">
        <v>9</v>
      </c>
      <c r="L189" s="5"/>
      <c r="M189" s="21">
        <v>37078</v>
      </c>
      <c r="N189" s="28">
        <v>29</v>
      </c>
      <c r="O189" s="28">
        <v>22.2</v>
      </c>
      <c r="P189" s="28">
        <v>25.6</v>
      </c>
      <c r="Q189" s="28">
        <v>0</v>
      </c>
      <c r="R189" s="28">
        <v>1014.6</v>
      </c>
      <c r="S189" s="28">
        <v>1011</v>
      </c>
      <c r="T189" s="34">
        <v>30</v>
      </c>
      <c r="V189" s="5"/>
      <c r="W189" s="21">
        <v>37443</v>
      </c>
      <c r="X189" s="28">
        <v>23.6</v>
      </c>
      <c r="Y189" s="28">
        <v>20.6</v>
      </c>
      <c r="Z189" s="28">
        <v>22.1</v>
      </c>
      <c r="AA189" s="28">
        <v>0.2</v>
      </c>
      <c r="AB189" s="28">
        <v>1023.9</v>
      </c>
      <c r="AC189" s="28">
        <v>1017.9</v>
      </c>
      <c r="AD189" s="34">
        <v>22</v>
      </c>
      <c r="AF189" s="5"/>
      <c r="AG189" s="21">
        <v>37808</v>
      </c>
      <c r="AH189" s="22">
        <v>25.4</v>
      </c>
      <c r="AI189" s="22">
        <v>21.7</v>
      </c>
      <c r="AJ189" s="22">
        <v>23.5</v>
      </c>
      <c r="AK189" s="22">
        <v>0</v>
      </c>
      <c r="AL189" s="23">
        <v>1014</v>
      </c>
      <c r="AM189" s="23">
        <v>1011</v>
      </c>
      <c r="AN189" s="22">
        <v>34.200000000000003</v>
      </c>
      <c r="AP189" s="5"/>
      <c r="AQ189" s="21">
        <v>38173</v>
      </c>
      <c r="AR189" s="28">
        <v>26.2</v>
      </c>
      <c r="AS189" s="28">
        <v>21.7</v>
      </c>
      <c r="AT189" s="28">
        <v>23.8</v>
      </c>
      <c r="AU189" s="28">
        <v>0.6</v>
      </c>
      <c r="AV189" s="29">
        <v>1015</v>
      </c>
      <c r="AW189" s="29">
        <v>1010</v>
      </c>
      <c r="AX189" s="28">
        <v>33.119999999999997</v>
      </c>
    </row>
    <row r="190" spans="2:50" x14ac:dyDescent="0.25">
      <c r="B190" s="5"/>
      <c r="C190" s="21">
        <v>36713</v>
      </c>
      <c r="D190" s="28">
        <v>26.6</v>
      </c>
      <c r="E190" s="28">
        <v>21.4</v>
      </c>
      <c r="F190" s="28">
        <v>24</v>
      </c>
      <c r="G190" s="28">
        <v>0</v>
      </c>
      <c r="H190" s="28">
        <v>1017.2</v>
      </c>
      <c r="I190" s="28">
        <v>1013.2</v>
      </c>
      <c r="J190" s="34">
        <v>6</v>
      </c>
      <c r="L190" s="5"/>
      <c r="M190" s="21">
        <v>37079</v>
      </c>
      <c r="N190" s="28">
        <v>26.2</v>
      </c>
      <c r="O190" s="28">
        <v>20.399999999999999</v>
      </c>
      <c r="P190" s="28">
        <v>23.299999999999997</v>
      </c>
      <c r="Q190" s="28">
        <v>0</v>
      </c>
      <c r="R190" s="28">
        <v>1019.9</v>
      </c>
      <c r="S190" s="28">
        <v>1014.6</v>
      </c>
      <c r="T190" s="34">
        <v>18</v>
      </c>
      <c r="V190" s="5"/>
      <c r="W190" s="21">
        <v>37444</v>
      </c>
      <c r="X190" s="28">
        <v>24.4</v>
      </c>
      <c r="Y190" s="28">
        <v>19.600000000000001</v>
      </c>
      <c r="Z190" s="28">
        <v>22</v>
      </c>
      <c r="AA190" s="28">
        <v>0</v>
      </c>
      <c r="AB190" s="28">
        <v>1023.9</v>
      </c>
      <c r="AC190" s="28">
        <v>1018.6</v>
      </c>
      <c r="AD190" s="34">
        <v>24</v>
      </c>
      <c r="AF190" s="5"/>
      <c r="AG190" s="21">
        <v>37809</v>
      </c>
      <c r="AH190" s="22">
        <v>26.4</v>
      </c>
      <c r="AI190" s="22">
        <v>21</v>
      </c>
      <c r="AJ190" s="22">
        <v>24</v>
      </c>
      <c r="AK190" s="22">
        <v>0</v>
      </c>
      <c r="AL190" s="23">
        <v>1016</v>
      </c>
      <c r="AM190" s="23">
        <v>1014</v>
      </c>
      <c r="AN190" s="22">
        <v>25.2</v>
      </c>
      <c r="AP190" s="5"/>
      <c r="AQ190" s="21">
        <v>38174</v>
      </c>
      <c r="AR190" s="28">
        <v>25.1</v>
      </c>
      <c r="AS190" s="28">
        <v>21.2</v>
      </c>
      <c r="AT190" s="28">
        <v>23.4</v>
      </c>
      <c r="AU190" s="28">
        <v>0.8</v>
      </c>
      <c r="AV190" s="29">
        <v>1015</v>
      </c>
      <c r="AW190" s="29">
        <v>1007</v>
      </c>
      <c r="AX190" s="28">
        <v>45.36</v>
      </c>
    </row>
    <row r="191" spans="2:50" x14ac:dyDescent="0.25">
      <c r="B191" s="5"/>
      <c r="C191" s="21">
        <v>36714</v>
      </c>
      <c r="D191" s="28">
        <v>27.2</v>
      </c>
      <c r="E191" s="28">
        <v>22.6</v>
      </c>
      <c r="F191" s="28">
        <v>24.9</v>
      </c>
      <c r="G191" s="28">
        <v>0</v>
      </c>
      <c r="H191" s="28">
        <v>1013.5</v>
      </c>
      <c r="I191" s="28">
        <v>1011.2</v>
      </c>
      <c r="J191" s="34">
        <v>30</v>
      </c>
      <c r="L191" s="5"/>
      <c r="M191" s="21">
        <v>37080</v>
      </c>
      <c r="N191" s="28">
        <v>25.4</v>
      </c>
      <c r="O191" s="28">
        <v>21.2</v>
      </c>
      <c r="P191" s="28">
        <v>23.299999999999997</v>
      </c>
      <c r="Q191" s="28">
        <v>0</v>
      </c>
      <c r="R191" s="28">
        <v>1019.9</v>
      </c>
      <c r="S191" s="28">
        <v>1016.5</v>
      </c>
      <c r="T191" s="34">
        <v>14</v>
      </c>
      <c r="V191" s="5"/>
      <c r="W191" s="21">
        <v>37445</v>
      </c>
      <c r="X191" s="28">
        <v>25.2</v>
      </c>
      <c r="Y191" s="28">
        <v>20.399999999999999</v>
      </c>
      <c r="Z191" s="28">
        <v>22.799999999999997</v>
      </c>
      <c r="AA191" s="28">
        <v>0</v>
      </c>
      <c r="AB191" s="28">
        <v>1019.9</v>
      </c>
      <c r="AC191" s="28">
        <v>1016.8</v>
      </c>
      <c r="AD191" s="34">
        <v>10</v>
      </c>
      <c r="AF191" s="5"/>
      <c r="AG191" s="21">
        <v>37810</v>
      </c>
      <c r="AH191" s="22">
        <v>27.9</v>
      </c>
      <c r="AI191" s="22">
        <v>22.2</v>
      </c>
      <c r="AJ191" s="22">
        <v>25</v>
      </c>
      <c r="AK191" s="22">
        <v>0</v>
      </c>
      <c r="AL191" s="23">
        <v>1015</v>
      </c>
      <c r="AM191" s="23">
        <v>1012</v>
      </c>
      <c r="AN191" s="22">
        <v>32.76</v>
      </c>
      <c r="AP191" s="5"/>
      <c r="AQ191" s="21">
        <v>38175</v>
      </c>
      <c r="AR191" s="28">
        <v>28.4</v>
      </c>
      <c r="AS191" s="28">
        <v>22.3</v>
      </c>
      <c r="AT191" s="28">
        <v>24.5</v>
      </c>
      <c r="AU191" s="28">
        <v>0</v>
      </c>
      <c r="AV191" s="29">
        <v>1008</v>
      </c>
      <c r="AW191" s="29">
        <v>1003</v>
      </c>
      <c r="AX191" s="28">
        <v>37.440000000000005</v>
      </c>
    </row>
    <row r="192" spans="2:50" x14ac:dyDescent="0.25">
      <c r="B192" s="5"/>
      <c r="C192" s="21">
        <v>36715</v>
      </c>
      <c r="D192" s="28">
        <v>27.6</v>
      </c>
      <c r="E192" s="28">
        <v>21.6</v>
      </c>
      <c r="F192" s="28">
        <v>24.6</v>
      </c>
      <c r="G192" s="28">
        <v>0</v>
      </c>
      <c r="H192" s="28">
        <v>1015.6</v>
      </c>
      <c r="I192" s="28">
        <v>1013.5</v>
      </c>
      <c r="J192" s="34">
        <v>24</v>
      </c>
      <c r="L192" s="5"/>
      <c r="M192" s="21">
        <v>37081</v>
      </c>
      <c r="N192" s="28">
        <v>25.4</v>
      </c>
      <c r="O192" s="28">
        <v>21.8</v>
      </c>
      <c r="P192" s="28">
        <v>23.6</v>
      </c>
      <c r="Q192" s="28">
        <v>0</v>
      </c>
      <c r="R192" s="28">
        <v>1016.5</v>
      </c>
      <c r="S192" s="28">
        <v>1015.3</v>
      </c>
      <c r="T192" s="34">
        <v>21</v>
      </c>
      <c r="V192" s="5"/>
      <c r="W192" s="21">
        <v>37446</v>
      </c>
      <c r="X192" s="28">
        <v>26.2</v>
      </c>
      <c r="Y192" s="28">
        <v>21.6</v>
      </c>
      <c r="Z192" s="28">
        <v>23.9</v>
      </c>
      <c r="AA192" s="28">
        <v>0</v>
      </c>
      <c r="AB192" s="28">
        <v>1018.6</v>
      </c>
      <c r="AC192" s="28">
        <v>1013.8</v>
      </c>
      <c r="AD192" s="34">
        <v>18</v>
      </c>
      <c r="AF192" s="5"/>
      <c r="AG192" s="21">
        <v>37811</v>
      </c>
      <c r="AH192" s="22">
        <v>27.7</v>
      </c>
      <c r="AI192" s="22">
        <v>23.9</v>
      </c>
      <c r="AJ192" s="22">
        <v>25.7</v>
      </c>
      <c r="AK192" s="22">
        <v>0.4</v>
      </c>
      <c r="AL192" s="23">
        <v>1013</v>
      </c>
      <c r="AM192" s="23">
        <v>1010</v>
      </c>
      <c r="AN192" s="22">
        <v>40.32</v>
      </c>
      <c r="AP192" s="5"/>
      <c r="AQ192" s="21">
        <v>38176</v>
      </c>
      <c r="AR192" s="28">
        <v>28.6</v>
      </c>
      <c r="AS192" s="28">
        <v>21.4</v>
      </c>
      <c r="AT192" s="28">
        <v>23.7</v>
      </c>
      <c r="AU192" s="28">
        <v>0</v>
      </c>
      <c r="AV192" s="29">
        <v>1014</v>
      </c>
      <c r="AW192" s="29">
        <v>1005</v>
      </c>
      <c r="AX192" s="28">
        <v>53.28</v>
      </c>
    </row>
    <row r="193" spans="2:50" x14ac:dyDescent="0.25">
      <c r="B193" s="5"/>
      <c r="C193" s="21">
        <v>36716</v>
      </c>
      <c r="D193" s="28">
        <v>23.6</v>
      </c>
      <c r="E193" s="28">
        <v>19.8</v>
      </c>
      <c r="F193" s="28">
        <v>21.700000000000003</v>
      </c>
      <c r="G193" s="28">
        <v>0</v>
      </c>
      <c r="H193" s="28">
        <v>1015.9</v>
      </c>
      <c r="I193" s="28">
        <v>1010.6</v>
      </c>
      <c r="J193" s="34">
        <v>17</v>
      </c>
      <c r="L193" s="5"/>
      <c r="M193" s="21">
        <v>37082</v>
      </c>
      <c r="N193" s="28">
        <v>26.8</v>
      </c>
      <c r="O193" s="28">
        <v>21.2</v>
      </c>
      <c r="P193" s="28">
        <v>24</v>
      </c>
      <c r="Q193" s="28">
        <v>0</v>
      </c>
      <c r="R193" s="28">
        <v>1019.9</v>
      </c>
      <c r="S193" s="28">
        <v>1015.7</v>
      </c>
      <c r="T193" s="34">
        <v>17</v>
      </c>
      <c r="V193" s="5"/>
      <c r="W193" s="21">
        <v>37447</v>
      </c>
      <c r="X193" s="28">
        <v>23.4</v>
      </c>
      <c r="Y193" s="28">
        <v>21.4</v>
      </c>
      <c r="Z193" s="28">
        <v>22.4</v>
      </c>
      <c r="AA193" s="28">
        <v>0</v>
      </c>
      <c r="AB193" s="28">
        <v>1019.9</v>
      </c>
      <c r="AC193" s="28">
        <v>1013.8</v>
      </c>
      <c r="AD193" s="34">
        <v>14</v>
      </c>
      <c r="AF193" s="5"/>
      <c r="AG193" s="21">
        <v>37812</v>
      </c>
      <c r="AH193" s="22">
        <v>29.6</v>
      </c>
      <c r="AI193" s="22">
        <v>22.1</v>
      </c>
      <c r="AJ193" s="22">
        <v>27</v>
      </c>
      <c r="AK193" s="22">
        <v>0</v>
      </c>
      <c r="AL193" s="23">
        <v>1016</v>
      </c>
      <c r="AM193" s="23">
        <v>1010</v>
      </c>
      <c r="AN193" s="22">
        <v>32.76</v>
      </c>
      <c r="AP193" s="5"/>
      <c r="AQ193" s="21">
        <v>38177</v>
      </c>
      <c r="AR193" s="28">
        <v>23</v>
      </c>
      <c r="AS193" s="28">
        <v>18.3</v>
      </c>
      <c r="AT193" s="28">
        <v>21.4</v>
      </c>
      <c r="AU193" s="28">
        <v>0</v>
      </c>
      <c r="AV193" s="29">
        <v>1016</v>
      </c>
      <c r="AW193" s="29">
        <v>1013</v>
      </c>
      <c r="AX193" s="28">
        <v>29.16</v>
      </c>
    </row>
    <row r="194" spans="2:50" x14ac:dyDescent="0.25">
      <c r="B194" s="5"/>
      <c r="C194" s="21">
        <v>36717</v>
      </c>
      <c r="D194" s="28">
        <v>25.6</v>
      </c>
      <c r="E194" s="28">
        <v>18.8</v>
      </c>
      <c r="F194" s="28">
        <v>22.200000000000003</v>
      </c>
      <c r="G194" s="28">
        <v>16.2</v>
      </c>
      <c r="H194" s="28">
        <v>1010.6</v>
      </c>
      <c r="I194" s="28">
        <v>1003.9</v>
      </c>
      <c r="J194" s="34">
        <v>28</v>
      </c>
      <c r="L194" s="5"/>
      <c r="M194" s="21">
        <v>37083</v>
      </c>
      <c r="N194" s="28">
        <v>24.6</v>
      </c>
      <c r="O194" s="28">
        <v>21.6</v>
      </c>
      <c r="P194" s="28">
        <v>23.1</v>
      </c>
      <c r="Q194" s="28">
        <v>0.1</v>
      </c>
      <c r="R194" s="28">
        <v>1022.6</v>
      </c>
      <c r="S194" s="28">
        <v>1019.9</v>
      </c>
      <c r="T194" s="34">
        <v>21</v>
      </c>
      <c r="V194" s="5"/>
      <c r="W194" s="21">
        <v>37448</v>
      </c>
      <c r="X194" s="28">
        <v>25.6</v>
      </c>
      <c r="Y194" s="28">
        <v>20.6</v>
      </c>
      <c r="Z194" s="28">
        <v>23.1</v>
      </c>
      <c r="AA194" s="28">
        <v>0</v>
      </c>
      <c r="AB194" s="28">
        <v>1021.9</v>
      </c>
      <c r="AC194" s="28">
        <v>1019.9</v>
      </c>
      <c r="AD194" s="34">
        <v>10</v>
      </c>
      <c r="AF194" s="5"/>
      <c r="AG194" s="21">
        <v>37813</v>
      </c>
      <c r="AH194" s="22">
        <v>27.7</v>
      </c>
      <c r="AI194" s="22">
        <v>23.3</v>
      </c>
      <c r="AJ194" s="22">
        <v>25.7</v>
      </c>
      <c r="AK194" s="22">
        <v>0</v>
      </c>
      <c r="AL194" s="23">
        <v>1012</v>
      </c>
      <c r="AM194" s="23">
        <v>1010</v>
      </c>
      <c r="AN194" s="22">
        <v>41.4</v>
      </c>
      <c r="AP194" s="5"/>
      <c r="AQ194" s="21">
        <v>38178</v>
      </c>
      <c r="AR194" s="28">
        <v>22.8</v>
      </c>
      <c r="AS194" s="28">
        <v>18.5</v>
      </c>
      <c r="AT194" s="28">
        <v>21.1</v>
      </c>
      <c r="AU194" s="28">
        <v>0</v>
      </c>
      <c r="AV194" s="29">
        <v>1015</v>
      </c>
      <c r="AW194" s="29">
        <v>1010</v>
      </c>
      <c r="AX194" s="28">
        <v>28.8</v>
      </c>
    </row>
    <row r="195" spans="2:50" x14ac:dyDescent="0.25">
      <c r="B195" s="5"/>
      <c r="C195" s="21">
        <v>36718</v>
      </c>
      <c r="D195" s="28">
        <v>22.2</v>
      </c>
      <c r="E195" s="28">
        <v>16</v>
      </c>
      <c r="F195" s="28">
        <v>19.100000000000001</v>
      </c>
      <c r="G195" s="28">
        <v>0</v>
      </c>
      <c r="H195" s="28">
        <v>1011.9</v>
      </c>
      <c r="I195" s="28">
        <v>1006.6</v>
      </c>
      <c r="J195" s="34">
        <v>22</v>
      </c>
      <c r="L195" s="5"/>
      <c r="M195" s="21">
        <v>37084</v>
      </c>
      <c r="N195" s="28">
        <v>27.6</v>
      </c>
      <c r="O195" s="28">
        <v>22.4</v>
      </c>
      <c r="P195" s="28">
        <v>25</v>
      </c>
      <c r="Q195" s="28">
        <v>0.1</v>
      </c>
      <c r="R195" s="28">
        <v>1022.6</v>
      </c>
      <c r="S195" s="28">
        <v>1017.2</v>
      </c>
      <c r="T195" s="34">
        <v>24</v>
      </c>
      <c r="V195" s="5"/>
      <c r="W195" s="21">
        <v>37449</v>
      </c>
      <c r="X195" s="28">
        <v>25.8</v>
      </c>
      <c r="Y195" s="28">
        <v>20.2</v>
      </c>
      <c r="Z195" s="28">
        <v>23</v>
      </c>
      <c r="AA195" s="28">
        <v>0.2</v>
      </c>
      <c r="AB195" s="28">
        <v>1021.4</v>
      </c>
      <c r="AC195" s="28">
        <v>1020</v>
      </c>
      <c r="AD195" s="34">
        <v>30</v>
      </c>
      <c r="AF195" s="5"/>
      <c r="AG195" s="21">
        <v>37814</v>
      </c>
      <c r="AH195" s="22">
        <v>30</v>
      </c>
      <c r="AI195" s="22">
        <v>24.1</v>
      </c>
      <c r="AJ195" s="22">
        <v>27.3</v>
      </c>
      <c r="AK195" s="22">
        <v>0</v>
      </c>
      <c r="AL195" s="23">
        <v>1013</v>
      </c>
      <c r="AM195" s="23">
        <v>1010</v>
      </c>
      <c r="AN195" s="22">
        <v>29.16</v>
      </c>
      <c r="AP195" s="5"/>
      <c r="AQ195" s="21">
        <v>38179</v>
      </c>
      <c r="AR195" s="28">
        <v>21.2</v>
      </c>
      <c r="AS195" s="28">
        <v>16.399999999999999</v>
      </c>
      <c r="AT195" s="28">
        <v>18.7</v>
      </c>
      <c r="AU195" s="28">
        <v>17.100000000000001</v>
      </c>
      <c r="AV195" s="29">
        <v>1013</v>
      </c>
      <c r="AW195" s="29">
        <v>1010</v>
      </c>
      <c r="AX195" s="28">
        <v>36</v>
      </c>
    </row>
    <row r="196" spans="2:50" x14ac:dyDescent="0.25">
      <c r="B196" s="5"/>
      <c r="C196" s="21">
        <v>36719</v>
      </c>
      <c r="D196" s="28">
        <v>22.8</v>
      </c>
      <c r="E196" s="28">
        <v>16.2</v>
      </c>
      <c r="F196" s="28">
        <v>19.5</v>
      </c>
      <c r="G196" s="28">
        <v>0</v>
      </c>
      <c r="H196" s="28">
        <v>1019.9</v>
      </c>
      <c r="I196" s="28">
        <v>1011.9</v>
      </c>
      <c r="J196" s="34">
        <v>28</v>
      </c>
      <c r="L196" s="5"/>
      <c r="M196" s="21">
        <v>37085</v>
      </c>
      <c r="N196" s="28">
        <v>26.2</v>
      </c>
      <c r="O196" s="28">
        <v>22.6</v>
      </c>
      <c r="P196" s="28">
        <v>24.4</v>
      </c>
      <c r="Q196" s="28">
        <v>0</v>
      </c>
      <c r="R196" s="28">
        <v>1017.2</v>
      </c>
      <c r="S196" s="28">
        <v>1014.6</v>
      </c>
      <c r="T196" s="34">
        <v>14</v>
      </c>
      <c r="V196" s="5"/>
      <c r="W196" s="21">
        <v>37450</v>
      </c>
      <c r="X196" s="28">
        <v>24.2</v>
      </c>
      <c r="Y196" s="28">
        <v>18.399999999999999</v>
      </c>
      <c r="Z196" s="28">
        <v>21.299999999999997</v>
      </c>
      <c r="AA196" s="28">
        <v>0.5</v>
      </c>
      <c r="AB196" s="28">
        <v>1021.2</v>
      </c>
      <c r="AC196" s="28">
        <v>1019.6</v>
      </c>
      <c r="AD196" s="34">
        <v>22</v>
      </c>
      <c r="AF196" s="5"/>
      <c r="AG196" s="21">
        <v>37815</v>
      </c>
      <c r="AH196" s="22">
        <v>30.9</v>
      </c>
      <c r="AI196" s="22">
        <v>23.9</v>
      </c>
      <c r="AJ196" s="22">
        <v>27.6</v>
      </c>
      <c r="AK196" s="22">
        <v>0</v>
      </c>
      <c r="AL196" s="23">
        <v>1010</v>
      </c>
      <c r="AM196" s="23">
        <v>1006</v>
      </c>
      <c r="AN196" s="22">
        <v>33.480000000000004</v>
      </c>
      <c r="AP196" s="5"/>
      <c r="AQ196" s="21">
        <v>38180</v>
      </c>
      <c r="AR196" s="28">
        <v>21.4</v>
      </c>
      <c r="AS196" s="28">
        <v>16.8</v>
      </c>
      <c r="AT196" s="28">
        <v>19.399999999999999</v>
      </c>
      <c r="AU196" s="28">
        <v>1</v>
      </c>
      <c r="AV196" s="29">
        <v>1013</v>
      </c>
      <c r="AW196" s="29">
        <v>1009</v>
      </c>
      <c r="AX196" s="28">
        <v>30.6</v>
      </c>
    </row>
    <row r="197" spans="2:50" x14ac:dyDescent="0.25">
      <c r="B197" s="5"/>
      <c r="C197" s="21">
        <v>36720</v>
      </c>
      <c r="D197" s="28">
        <v>23.2</v>
      </c>
      <c r="E197" s="28">
        <v>19.399999999999999</v>
      </c>
      <c r="F197" s="28">
        <v>21.299999999999997</v>
      </c>
      <c r="G197" s="28">
        <v>0</v>
      </c>
      <c r="H197" s="28">
        <v>1019.9</v>
      </c>
      <c r="I197" s="28">
        <v>1018</v>
      </c>
      <c r="J197" s="34">
        <v>24</v>
      </c>
      <c r="L197" s="5"/>
      <c r="M197" s="21">
        <v>37086</v>
      </c>
      <c r="N197" s="28">
        <v>27.6</v>
      </c>
      <c r="O197" s="28">
        <v>21.6</v>
      </c>
      <c r="P197" s="28">
        <v>24.6</v>
      </c>
      <c r="Q197" s="28">
        <v>35.6</v>
      </c>
      <c r="R197" s="28">
        <v>1014.6</v>
      </c>
      <c r="S197" s="28">
        <v>1010.6</v>
      </c>
      <c r="T197" s="34">
        <v>30</v>
      </c>
      <c r="V197" s="5"/>
      <c r="W197" s="21">
        <v>37451</v>
      </c>
      <c r="X197" s="28">
        <v>25.8</v>
      </c>
      <c r="Y197" s="28">
        <v>17</v>
      </c>
      <c r="Z197" s="28">
        <v>21.4</v>
      </c>
      <c r="AA197" s="28">
        <v>0.2</v>
      </c>
      <c r="AB197" s="28">
        <v>1021.2</v>
      </c>
      <c r="AC197" s="28">
        <v>1017.8</v>
      </c>
      <c r="AD197" s="34">
        <v>24</v>
      </c>
      <c r="AF197" s="5"/>
      <c r="AG197" s="21">
        <v>37816</v>
      </c>
      <c r="AH197" s="22">
        <v>27</v>
      </c>
      <c r="AI197" s="22">
        <v>24.6</v>
      </c>
      <c r="AJ197" s="22">
        <v>25.8</v>
      </c>
      <c r="AK197" s="22">
        <v>0</v>
      </c>
      <c r="AL197" s="23">
        <v>1006</v>
      </c>
      <c r="AM197" s="23">
        <v>1004</v>
      </c>
      <c r="AN197" s="22">
        <v>25.92</v>
      </c>
      <c r="AP197" s="5"/>
      <c r="AQ197" s="21">
        <v>38181</v>
      </c>
      <c r="AR197" s="28">
        <v>22.9</v>
      </c>
      <c r="AS197" s="28">
        <v>16.8</v>
      </c>
      <c r="AT197" s="28">
        <v>20.399999999999999</v>
      </c>
      <c r="AU197" s="28">
        <v>0</v>
      </c>
      <c r="AV197" s="29">
        <v>1014</v>
      </c>
      <c r="AW197" s="29">
        <v>1011</v>
      </c>
      <c r="AX197" s="28">
        <v>31.319999999999997</v>
      </c>
    </row>
    <row r="198" spans="2:50" x14ac:dyDescent="0.25">
      <c r="B198" s="5"/>
      <c r="C198" s="21">
        <v>36721</v>
      </c>
      <c r="D198" s="28">
        <v>25.6</v>
      </c>
      <c r="E198" s="28">
        <v>19.2</v>
      </c>
      <c r="F198" s="28">
        <v>22.4</v>
      </c>
      <c r="G198" s="28">
        <v>0</v>
      </c>
      <c r="H198" s="28">
        <v>1018</v>
      </c>
      <c r="I198" s="28">
        <v>1013.2</v>
      </c>
      <c r="J198" s="34">
        <v>16</v>
      </c>
      <c r="L198" s="5"/>
      <c r="M198" s="21">
        <v>37087</v>
      </c>
      <c r="N198" s="28">
        <v>22.2</v>
      </c>
      <c r="O198" s="28">
        <v>18.399999999999999</v>
      </c>
      <c r="P198" s="28">
        <v>20.299999999999997</v>
      </c>
      <c r="Q198" s="28">
        <v>6.8</v>
      </c>
      <c r="R198" s="28">
        <v>1017.2</v>
      </c>
      <c r="S198" s="28">
        <v>1011.9</v>
      </c>
      <c r="T198" s="34">
        <v>32</v>
      </c>
      <c r="V198" s="5"/>
      <c r="W198" s="21">
        <v>37452</v>
      </c>
      <c r="X198" s="28">
        <v>27.4</v>
      </c>
      <c r="Y198" s="28">
        <v>19.8</v>
      </c>
      <c r="Z198" s="28">
        <v>23.6</v>
      </c>
      <c r="AA198" s="28">
        <v>0</v>
      </c>
      <c r="AB198" s="28">
        <v>1017.8</v>
      </c>
      <c r="AC198" s="28">
        <v>1014.6</v>
      </c>
      <c r="AD198" s="34">
        <v>30</v>
      </c>
      <c r="AF198" s="5"/>
      <c r="AG198" s="21">
        <v>37817</v>
      </c>
      <c r="AH198" s="22">
        <v>27.2</v>
      </c>
      <c r="AI198" s="22">
        <v>24.6</v>
      </c>
      <c r="AJ198" s="22">
        <v>25.8</v>
      </c>
      <c r="AK198" s="22">
        <v>0</v>
      </c>
      <c r="AL198" s="23">
        <v>1006</v>
      </c>
      <c r="AM198" s="23">
        <v>1003</v>
      </c>
      <c r="AN198" s="22">
        <v>20.16</v>
      </c>
      <c r="AP198" s="5"/>
      <c r="AQ198" s="21">
        <v>38182</v>
      </c>
      <c r="AR198" s="28">
        <v>23.4</v>
      </c>
      <c r="AS198" s="28">
        <v>17.2</v>
      </c>
      <c r="AT198" s="28">
        <v>21.3</v>
      </c>
      <c r="AU198" s="28">
        <v>0</v>
      </c>
      <c r="AV198" s="29">
        <v>1016</v>
      </c>
      <c r="AW198" s="29">
        <v>1013</v>
      </c>
      <c r="AX198" s="28">
        <v>34.200000000000003</v>
      </c>
    </row>
    <row r="199" spans="2:50" x14ac:dyDescent="0.25">
      <c r="B199" s="5"/>
      <c r="C199" s="21">
        <v>36722</v>
      </c>
      <c r="D199" s="28">
        <v>25.2</v>
      </c>
      <c r="E199" s="28">
        <v>19.8</v>
      </c>
      <c r="F199" s="28">
        <v>22.5</v>
      </c>
      <c r="G199" s="28">
        <v>0.1</v>
      </c>
      <c r="H199" s="28">
        <v>1013.2</v>
      </c>
      <c r="I199" s="28">
        <v>1010.6</v>
      </c>
      <c r="J199" s="34">
        <v>33</v>
      </c>
      <c r="L199" s="5"/>
      <c r="M199" s="21">
        <v>37088</v>
      </c>
      <c r="N199" s="28">
        <v>23.4</v>
      </c>
      <c r="O199" s="28">
        <v>18.600000000000001</v>
      </c>
      <c r="P199" s="28">
        <v>21</v>
      </c>
      <c r="Q199" s="28">
        <v>1.8</v>
      </c>
      <c r="R199" s="28">
        <v>1017.2</v>
      </c>
      <c r="S199" s="28">
        <v>1015</v>
      </c>
      <c r="T199" s="34">
        <v>14</v>
      </c>
      <c r="V199" s="5"/>
      <c r="W199" s="21">
        <v>37453</v>
      </c>
      <c r="X199" s="28">
        <v>25.2</v>
      </c>
      <c r="Y199" s="28">
        <v>20</v>
      </c>
      <c r="Z199" s="28">
        <v>22.6</v>
      </c>
      <c r="AA199" s="28">
        <v>0</v>
      </c>
      <c r="AB199" s="28">
        <v>1018.8</v>
      </c>
      <c r="AC199" s="28">
        <v>1015.4</v>
      </c>
      <c r="AD199" s="34">
        <v>21</v>
      </c>
      <c r="AF199" s="5"/>
      <c r="AG199" s="21">
        <v>37818</v>
      </c>
      <c r="AH199" s="22">
        <v>32.6</v>
      </c>
      <c r="AI199" s="22">
        <v>23.1</v>
      </c>
      <c r="AJ199" s="22">
        <v>26.8</v>
      </c>
      <c r="AK199" s="22">
        <v>0</v>
      </c>
      <c r="AL199" s="23">
        <v>1013</v>
      </c>
      <c r="AM199" s="23">
        <v>1003</v>
      </c>
      <c r="AN199" s="22">
        <v>51.480000000000004</v>
      </c>
      <c r="AP199" s="5"/>
      <c r="AQ199" s="21">
        <v>38183</v>
      </c>
      <c r="AR199" s="28">
        <v>25.9</v>
      </c>
      <c r="AS199" s="28">
        <v>19.3</v>
      </c>
      <c r="AT199" s="28">
        <v>23.1</v>
      </c>
      <c r="AU199" s="28">
        <v>0</v>
      </c>
      <c r="AV199" s="29">
        <v>1016</v>
      </c>
      <c r="AW199" s="29">
        <v>1011</v>
      </c>
      <c r="AX199" s="28">
        <v>43.56</v>
      </c>
    </row>
    <row r="200" spans="2:50" x14ac:dyDescent="0.25">
      <c r="B200" s="5"/>
      <c r="C200" s="21">
        <v>36723</v>
      </c>
      <c r="D200" s="28">
        <v>22.8</v>
      </c>
      <c r="E200" s="28">
        <v>18.8</v>
      </c>
      <c r="F200" s="28">
        <v>20.8</v>
      </c>
      <c r="G200" s="28">
        <v>0.1</v>
      </c>
      <c r="H200" s="28">
        <v>1014.6</v>
      </c>
      <c r="I200" s="28">
        <v>1011.9</v>
      </c>
      <c r="J200" s="34">
        <v>28</v>
      </c>
      <c r="L200" s="5"/>
      <c r="M200" s="21">
        <v>37089</v>
      </c>
      <c r="N200" s="28">
        <v>28.2</v>
      </c>
      <c r="O200" s="28">
        <v>18</v>
      </c>
      <c r="P200" s="28">
        <v>23.1</v>
      </c>
      <c r="Q200" s="28">
        <v>0</v>
      </c>
      <c r="R200" s="28">
        <v>1014.6</v>
      </c>
      <c r="S200" s="28">
        <v>1010.2</v>
      </c>
      <c r="T200" s="34">
        <v>28</v>
      </c>
      <c r="V200" s="5"/>
      <c r="W200" s="21">
        <v>37454</v>
      </c>
      <c r="X200" s="28">
        <v>26.2</v>
      </c>
      <c r="Y200" s="28">
        <v>20.2</v>
      </c>
      <c r="Z200" s="28">
        <v>23.2</v>
      </c>
      <c r="AA200" s="28">
        <v>0</v>
      </c>
      <c r="AB200" s="28">
        <v>1019.9</v>
      </c>
      <c r="AC200" s="28">
        <v>1018.8</v>
      </c>
      <c r="AD200" s="34">
        <v>15</v>
      </c>
      <c r="AF200" s="5"/>
      <c r="AG200" s="21">
        <v>37819</v>
      </c>
      <c r="AH200" s="22">
        <v>25.5</v>
      </c>
      <c r="AI200" s="22">
        <v>23.5</v>
      </c>
      <c r="AJ200" s="22">
        <v>24.7</v>
      </c>
      <c r="AK200" s="22">
        <v>0</v>
      </c>
      <c r="AL200" s="23">
        <v>1016</v>
      </c>
      <c r="AM200" s="23">
        <v>1013</v>
      </c>
      <c r="AN200" s="22">
        <v>23.759999999999998</v>
      </c>
      <c r="AP200" s="5"/>
      <c r="AQ200" s="21">
        <v>38184</v>
      </c>
      <c r="AR200" s="28">
        <v>26.4</v>
      </c>
      <c r="AS200" s="28">
        <v>20.9</v>
      </c>
      <c r="AT200" s="28">
        <v>23.1</v>
      </c>
      <c r="AU200" s="28">
        <v>0</v>
      </c>
      <c r="AV200" s="29">
        <v>1012</v>
      </c>
      <c r="AW200" s="29">
        <v>1010</v>
      </c>
      <c r="AX200" s="28">
        <v>42.480000000000004</v>
      </c>
    </row>
    <row r="201" spans="2:50" x14ac:dyDescent="0.25">
      <c r="B201" s="5"/>
      <c r="C201" s="21">
        <v>36724</v>
      </c>
      <c r="D201" s="28">
        <v>23.4</v>
      </c>
      <c r="E201" s="28">
        <v>19</v>
      </c>
      <c r="F201" s="28">
        <v>21.2</v>
      </c>
      <c r="G201" s="28">
        <v>0.1</v>
      </c>
      <c r="H201" s="28">
        <v>1015.9</v>
      </c>
      <c r="I201" s="28">
        <v>1014</v>
      </c>
      <c r="J201" s="34">
        <v>12</v>
      </c>
      <c r="L201" s="5"/>
      <c r="M201" s="21">
        <v>37090</v>
      </c>
      <c r="N201" s="28">
        <v>22.6</v>
      </c>
      <c r="O201" s="28">
        <v>16.600000000000001</v>
      </c>
      <c r="P201" s="28">
        <v>19.600000000000001</v>
      </c>
      <c r="Q201" s="28">
        <v>35.9</v>
      </c>
      <c r="R201" s="28">
        <v>1011.9</v>
      </c>
      <c r="S201" s="28">
        <v>1009.2</v>
      </c>
      <c r="T201" s="34">
        <v>30</v>
      </c>
      <c r="V201" s="5"/>
      <c r="W201" s="21">
        <v>37455</v>
      </c>
      <c r="X201" s="28">
        <v>26.6</v>
      </c>
      <c r="Y201" s="28">
        <v>20</v>
      </c>
      <c r="Z201" s="28">
        <v>23.3</v>
      </c>
      <c r="AA201" s="28">
        <v>0</v>
      </c>
      <c r="AB201" s="28">
        <v>1019</v>
      </c>
      <c r="AC201" s="28">
        <v>1017.6</v>
      </c>
      <c r="AD201" s="34">
        <v>22</v>
      </c>
      <c r="AF201" s="5"/>
      <c r="AG201" s="21">
        <v>37820</v>
      </c>
      <c r="AH201" s="22">
        <v>28</v>
      </c>
      <c r="AI201" s="22">
        <v>21.9</v>
      </c>
      <c r="AJ201" s="22">
        <v>25.2</v>
      </c>
      <c r="AK201" s="22">
        <v>0</v>
      </c>
      <c r="AL201" s="23">
        <v>1016</v>
      </c>
      <c r="AM201" s="23">
        <v>1012</v>
      </c>
      <c r="AN201" s="22">
        <v>38.519999999999996</v>
      </c>
      <c r="AP201" s="5"/>
      <c r="AQ201" s="21">
        <v>38185</v>
      </c>
      <c r="AR201" s="28">
        <v>24.5</v>
      </c>
      <c r="AS201" s="28">
        <v>21</v>
      </c>
      <c r="AT201" s="28">
        <v>23</v>
      </c>
      <c r="AU201" s="28">
        <v>0</v>
      </c>
      <c r="AV201" s="29">
        <v>1013</v>
      </c>
      <c r="AW201" s="29">
        <v>1011</v>
      </c>
      <c r="AX201" s="28">
        <v>24.840000000000003</v>
      </c>
    </row>
    <row r="202" spans="2:50" x14ac:dyDescent="0.25">
      <c r="B202" s="5"/>
      <c r="C202" s="21">
        <v>36725</v>
      </c>
      <c r="D202" s="28">
        <v>24.4</v>
      </c>
      <c r="E202" s="28">
        <v>19.600000000000001</v>
      </c>
      <c r="F202" s="28">
        <v>22</v>
      </c>
      <c r="G202" s="28">
        <v>0.1</v>
      </c>
      <c r="H202" s="28">
        <v>1015.4</v>
      </c>
      <c r="I202" s="28">
        <v>1013.2</v>
      </c>
      <c r="J202" s="34">
        <v>14</v>
      </c>
      <c r="L202" s="5"/>
      <c r="M202" s="21">
        <v>37091</v>
      </c>
      <c r="N202" s="28">
        <v>22.4</v>
      </c>
      <c r="O202" s="28">
        <v>14.6</v>
      </c>
      <c r="P202" s="28">
        <v>18.5</v>
      </c>
      <c r="Q202" s="28">
        <v>0</v>
      </c>
      <c r="R202" s="28">
        <v>1015.9</v>
      </c>
      <c r="S202" s="28">
        <v>1011.9</v>
      </c>
      <c r="T202" s="34">
        <v>36</v>
      </c>
      <c r="V202" s="5"/>
      <c r="W202" s="21">
        <v>37456</v>
      </c>
      <c r="X202" s="28">
        <v>25.4</v>
      </c>
      <c r="Y202" s="28">
        <v>21.8</v>
      </c>
      <c r="Z202" s="28">
        <v>23.6</v>
      </c>
      <c r="AA202" s="28">
        <v>0</v>
      </c>
      <c r="AB202" s="28">
        <v>1019.1</v>
      </c>
      <c r="AC202" s="28">
        <v>1017.2</v>
      </c>
      <c r="AD202" s="34">
        <v>12</v>
      </c>
      <c r="AF202" s="5"/>
      <c r="AG202" s="21">
        <v>37821</v>
      </c>
      <c r="AH202" s="22">
        <v>27.5</v>
      </c>
      <c r="AI202" s="22">
        <v>23.2</v>
      </c>
      <c r="AJ202" s="22">
        <v>25.7</v>
      </c>
      <c r="AK202" s="22">
        <v>0</v>
      </c>
      <c r="AL202" s="23">
        <v>1013</v>
      </c>
      <c r="AM202" s="23">
        <v>1010</v>
      </c>
      <c r="AN202" s="22">
        <v>29.52</v>
      </c>
      <c r="AP202" s="5"/>
      <c r="AQ202" s="21">
        <v>38186</v>
      </c>
      <c r="AR202" s="28">
        <v>25</v>
      </c>
      <c r="AS202" s="28">
        <v>20.7</v>
      </c>
      <c r="AT202" s="28">
        <v>22.6</v>
      </c>
      <c r="AU202" s="28">
        <v>0</v>
      </c>
      <c r="AV202" s="29">
        <v>1012</v>
      </c>
      <c r="AW202" s="29">
        <v>1010</v>
      </c>
      <c r="AX202" s="28">
        <v>30.6</v>
      </c>
    </row>
    <row r="203" spans="2:50" x14ac:dyDescent="0.25">
      <c r="B203" s="5"/>
      <c r="C203" s="21">
        <v>36726</v>
      </c>
      <c r="D203" s="28">
        <v>25.2</v>
      </c>
      <c r="E203" s="28">
        <v>21</v>
      </c>
      <c r="F203" s="28">
        <v>23.1</v>
      </c>
      <c r="G203" s="28">
        <v>0</v>
      </c>
      <c r="H203" s="28">
        <v>1015</v>
      </c>
      <c r="I203" s="28">
        <v>1013.7</v>
      </c>
      <c r="J203" s="34">
        <v>10</v>
      </c>
      <c r="L203" s="5"/>
      <c r="M203" s="21">
        <v>37092</v>
      </c>
      <c r="N203" s="28">
        <v>23</v>
      </c>
      <c r="O203" s="28">
        <v>16.8</v>
      </c>
      <c r="P203" s="28">
        <v>19.899999999999999</v>
      </c>
      <c r="Q203" s="28">
        <v>0</v>
      </c>
      <c r="R203" s="28">
        <v>1022.6</v>
      </c>
      <c r="S203" s="28">
        <v>1017.2</v>
      </c>
      <c r="T203" s="34">
        <v>24</v>
      </c>
      <c r="V203" s="5"/>
      <c r="W203" s="21">
        <v>37457</v>
      </c>
      <c r="X203" s="28">
        <v>30</v>
      </c>
      <c r="Y203" s="28">
        <v>21.6</v>
      </c>
      <c r="Z203" s="28">
        <v>25.8</v>
      </c>
      <c r="AA203" s="28">
        <v>0</v>
      </c>
      <c r="AB203" s="28">
        <v>1020.8</v>
      </c>
      <c r="AC203" s="28">
        <v>1019.1</v>
      </c>
      <c r="AD203" s="34">
        <v>27</v>
      </c>
      <c r="AF203" s="5"/>
      <c r="AG203" s="21">
        <v>37822</v>
      </c>
      <c r="AH203" s="22">
        <v>28.9</v>
      </c>
      <c r="AI203" s="22">
        <v>24.3</v>
      </c>
      <c r="AJ203" s="22">
        <v>25.9</v>
      </c>
      <c r="AK203" s="22">
        <v>0</v>
      </c>
      <c r="AL203" s="23">
        <v>1012</v>
      </c>
      <c r="AM203" s="23">
        <v>1007</v>
      </c>
      <c r="AN203" s="22">
        <v>26.28</v>
      </c>
      <c r="AP203" s="5"/>
      <c r="AQ203" s="21">
        <v>38187</v>
      </c>
      <c r="AR203" s="28">
        <v>24.1</v>
      </c>
      <c r="AS203" s="28">
        <v>21.1</v>
      </c>
      <c r="AT203" s="28">
        <v>22.6</v>
      </c>
      <c r="AU203" s="28">
        <v>0</v>
      </c>
      <c r="AV203" s="29">
        <v>1012</v>
      </c>
      <c r="AW203" s="29">
        <v>1008</v>
      </c>
      <c r="AX203" s="28">
        <v>23.040000000000003</v>
      </c>
    </row>
    <row r="204" spans="2:50" x14ac:dyDescent="0.25">
      <c r="B204" s="5"/>
      <c r="C204" s="21">
        <v>36727</v>
      </c>
      <c r="D204" s="28">
        <v>25</v>
      </c>
      <c r="E204" s="28">
        <v>21.4</v>
      </c>
      <c r="F204" s="28">
        <v>23.2</v>
      </c>
      <c r="G204" s="28">
        <v>0</v>
      </c>
      <c r="H204" s="28">
        <v>1015.9</v>
      </c>
      <c r="I204" s="28">
        <v>1014.2</v>
      </c>
      <c r="J204" s="34">
        <v>18</v>
      </c>
      <c r="L204" s="5"/>
      <c r="M204" s="21">
        <v>37093</v>
      </c>
      <c r="N204" s="28">
        <v>25.8</v>
      </c>
      <c r="O204" s="28">
        <v>17.2</v>
      </c>
      <c r="P204" s="28">
        <v>21.5</v>
      </c>
      <c r="Q204" s="28">
        <v>0</v>
      </c>
      <c r="R204" s="28">
        <v>1022.6</v>
      </c>
      <c r="S204" s="28">
        <v>1019.9</v>
      </c>
      <c r="T204" s="34">
        <v>32</v>
      </c>
      <c r="V204" s="5"/>
      <c r="W204" s="21">
        <v>37458</v>
      </c>
      <c r="X204" s="28">
        <v>27.2</v>
      </c>
      <c r="Y204" s="28">
        <v>23</v>
      </c>
      <c r="Z204" s="28">
        <v>25.1</v>
      </c>
      <c r="AA204" s="28">
        <v>0</v>
      </c>
      <c r="AB204" s="28">
        <v>1020.5</v>
      </c>
      <c r="AC204" s="28">
        <v>1017.2</v>
      </c>
      <c r="AD204" s="34">
        <v>8</v>
      </c>
      <c r="AF204" s="5"/>
      <c r="AG204" s="21">
        <v>37823</v>
      </c>
      <c r="AH204" s="22">
        <v>27.8</v>
      </c>
      <c r="AI204" s="22">
        <v>25.4</v>
      </c>
      <c r="AJ204" s="22">
        <v>26.4</v>
      </c>
      <c r="AK204" s="22">
        <v>0</v>
      </c>
      <c r="AL204" s="23">
        <v>1012</v>
      </c>
      <c r="AM204" s="23">
        <v>1007</v>
      </c>
      <c r="AN204" s="22">
        <v>32.04</v>
      </c>
      <c r="AP204" s="5"/>
      <c r="AQ204" s="21">
        <v>38188</v>
      </c>
      <c r="AR204" s="28">
        <v>25.6</v>
      </c>
      <c r="AS204" s="28">
        <v>22.1</v>
      </c>
      <c r="AT204" s="28">
        <v>23.5</v>
      </c>
      <c r="AU204" s="28">
        <v>0</v>
      </c>
      <c r="AV204" s="29">
        <v>1011</v>
      </c>
      <c r="AW204" s="29">
        <v>1008</v>
      </c>
      <c r="AX204" s="28">
        <v>25.56</v>
      </c>
    </row>
    <row r="205" spans="2:50" x14ac:dyDescent="0.25">
      <c r="B205" s="5"/>
      <c r="C205" s="21">
        <v>36728</v>
      </c>
      <c r="D205" s="28">
        <v>25.6</v>
      </c>
      <c r="E205" s="28">
        <v>22.8</v>
      </c>
      <c r="F205" s="28">
        <v>24.200000000000003</v>
      </c>
      <c r="G205" s="28">
        <v>0</v>
      </c>
      <c r="H205" s="28">
        <v>1016.3</v>
      </c>
      <c r="I205" s="28">
        <v>1015.2</v>
      </c>
      <c r="J205" s="34">
        <v>12</v>
      </c>
      <c r="L205" s="5"/>
      <c r="M205" s="21">
        <v>37094</v>
      </c>
      <c r="N205" s="28">
        <v>26.2</v>
      </c>
      <c r="O205" s="28">
        <v>19.399999999999999</v>
      </c>
      <c r="P205" s="28">
        <v>22.799999999999997</v>
      </c>
      <c r="Q205" s="28">
        <v>0</v>
      </c>
      <c r="R205" s="28">
        <v>1020.6</v>
      </c>
      <c r="S205" s="28">
        <v>1016.8</v>
      </c>
      <c r="T205" s="34">
        <v>27</v>
      </c>
      <c r="V205" s="5"/>
      <c r="W205" s="21">
        <v>37459</v>
      </c>
      <c r="X205" s="28">
        <v>26.8</v>
      </c>
      <c r="Y205" s="28">
        <v>22.4</v>
      </c>
      <c r="Z205" s="28">
        <v>24.6</v>
      </c>
      <c r="AA205" s="28">
        <v>0</v>
      </c>
      <c r="AB205" s="28">
        <v>1019.9</v>
      </c>
      <c r="AC205" s="28">
        <v>1017</v>
      </c>
      <c r="AD205" s="34">
        <v>6</v>
      </c>
      <c r="AF205" s="5"/>
      <c r="AG205" s="21">
        <v>37824</v>
      </c>
      <c r="AH205" s="22">
        <v>28.7</v>
      </c>
      <c r="AI205" s="22">
        <v>24.6</v>
      </c>
      <c r="AJ205" s="22">
        <v>26.2</v>
      </c>
      <c r="AK205" s="22">
        <v>0</v>
      </c>
      <c r="AL205" s="23">
        <v>1014</v>
      </c>
      <c r="AM205" s="23">
        <v>1011</v>
      </c>
      <c r="AN205" s="22">
        <v>28.08</v>
      </c>
      <c r="AP205" s="5"/>
      <c r="AQ205" s="21">
        <v>38189</v>
      </c>
      <c r="AR205" s="28">
        <v>25.4</v>
      </c>
      <c r="AS205" s="28">
        <v>22.5</v>
      </c>
      <c r="AT205" s="28">
        <v>23.8</v>
      </c>
      <c r="AU205" s="28">
        <v>0</v>
      </c>
      <c r="AV205" s="29">
        <v>1012</v>
      </c>
      <c r="AW205" s="29">
        <v>1010</v>
      </c>
      <c r="AX205" s="28">
        <v>20.52</v>
      </c>
    </row>
    <row r="206" spans="2:50" x14ac:dyDescent="0.25">
      <c r="B206" s="5"/>
      <c r="C206" s="21">
        <v>36729</v>
      </c>
      <c r="D206" s="28">
        <v>27</v>
      </c>
      <c r="E206" s="28">
        <v>21.6</v>
      </c>
      <c r="F206" s="28">
        <v>24.3</v>
      </c>
      <c r="G206" s="28">
        <v>0</v>
      </c>
      <c r="H206" s="28">
        <v>1014.9</v>
      </c>
      <c r="I206" s="28">
        <v>1011.4</v>
      </c>
      <c r="J206" s="34">
        <v>18</v>
      </c>
      <c r="L206" s="5"/>
      <c r="M206" s="21">
        <v>37095</v>
      </c>
      <c r="N206" s="28">
        <v>24.6</v>
      </c>
      <c r="O206" s="28">
        <v>20.6</v>
      </c>
      <c r="P206" s="28">
        <v>22.6</v>
      </c>
      <c r="Q206" s="28">
        <v>0</v>
      </c>
      <c r="R206" s="28">
        <v>1016.8</v>
      </c>
      <c r="S206" s="28">
        <v>1014</v>
      </c>
      <c r="T206" s="34">
        <v>14</v>
      </c>
      <c r="V206" s="5"/>
      <c r="W206" s="21">
        <v>37460</v>
      </c>
      <c r="X206" s="28">
        <v>26.6</v>
      </c>
      <c r="Y206" s="28">
        <v>22.2</v>
      </c>
      <c r="Z206" s="28">
        <v>24.4</v>
      </c>
      <c r="AA206" s="28">
        <v>0</v>
      </c>
      <c r="AB206" s="28">
        <v>1020.4</v>
      </c>
      <c r="AC206" s="28">
        <v>1017</v>
      </c>
      <c r="AD206" s="34">
        <v>10</v>
      </c>
      <c r="AF206" s="5"/>
      <c r="AG206" s="21">
        <v>37825</v>
      </c>
      <c r="AH206" s="22">
        <v>28.9</v>
      </c>
      <c r="AI206" s="22">
        <v>24.5</v>
      </c>
      <c r="AJ206" s="22">
        <v>26.3</v>
      </c>
      <c r="AK206" s="22">
        <v>0</v>
      </c>
      <c r="AL206" s="23">
        <v>1013</v>
      </c>
      <c r="AM206" s="23">
        <v>1008</v>
      </c>
      <c r="AN206" s="22">
        <v>30.6</v>
      </c>
      <c r="AP206" s="5"/>
      <c r="AQ206" s="21">
        <v>38190</v>
      </c>
      <c r="AR206" s="28">
        <v>25.7</v>
      </c>
      <c r="AS206" s="28">
        <v>22.5</v>
      </c>
      <c r="AT206" s="28">
        <v>24.2</v>
      </c>
      <c r="AU206" s="28">
        <v>0</v>
      </c>
      <c r="AV206" s="29">
        <v>1013</v>
      </c>
      <c r="AW206" s="29">
        <v>1011</v>
      </c>
      <c r="AX206" s="28">
        <v>21.96</v>
      </c>
    </row>
    <row r="207" spans="2:50" x14ac:dyDescent="0.25">
      <c r="B207" s="5"/>
      <c r="C207" s="21">
        <v>36730</v>
      </c>
      <c r="D207" s="28">
        <v>26.6</v>
      </c>
      <c r="E207" s="28">
        <v>22</v>
      </c>
      <c r="F207" s="28">
        <v>24.3</v>
      </c>
      <c r="G207" s="28">
        <v>2.2000000000000002</v>
      </c>
      <c r="H207" s="28">
        <v>1011.4</v>
      </c>
      <c r="I207" s="28">
        <v>1006.6</v>
      </c>
      <c r="J207" s="34">
        <v>30</v>
      </c>
      <c r="L207" s="5"/>
      <c r="M207" s="21">
        <v>37096</v>
      </c>
      <c r="N207" s="28">
        <v>27.4</v>
      </c>
      <c r="O207" s="28">
        <v>22.2</v>
      </c>
      <c r="P207" s="28">
        <v>24.799999999999997</v>
      </c>
      <c r="Q207" s="28">
        <v>0</v>
      </c>
      <c r="R207" s="28">
        <v>1014.8</v>
      </c>
      <c r="S207" s="28">
        <v>1013.2</v>
      </c>
      <c r="T207" s="34">
        <v>12</v>
      </c>
      <c r="V207" s="5"/>
      <c r="W207" s="21">
        <v>37461</v>
      </c>
      <c r="X207" s="28">
        <v>26.4</v>
      </c>
      <c r="Y207" s="28">
        <v>21.6</v>
      </c>
      <c r="Z207" s="28">
        <v>24</v>
      </c>
      <c r="AA207" s="28">
        <v>0</v>
      </c>
      <c r="AB207" s="28">
        <v>1021.8</v>
      </c>
      <c r="AC207" s="28">
        <v>1020.4</v>
      </c>
      <c r="AD207" s="34">
        <v>16</v>
      </c>
      <c r="AF207" s="5"/>
      <c r="AG207" s="21">
        <v>37826</v>
      </c>
      <c r="AH207" s="22">
        <v>28</v>
      </c>
      <c r="AI207" s="22">
        <v>24</v>
      </c>
      <c r="AJ207" s="22">
        <v>25.7</v>
      </c>
      <c r="AK207" s="22">
        <v>0</v>
      </c>
      <c r="AL207" s="23">
        <v>1013</v>
      </c>
      <c r="AM207" s="23">
        <v>1011</v>
      </c>
      <c r="AN207" s="22">
        <v>45.36</v>
      </c>
      <c r="AP207" s="5"/>
      <c r="AQ207" s="21">
        <v>38191</v>
      </c>
      <c r="AR207" s="28">
        <v>26.2</v>
      </c>
      <c r="AS207" s="28">
        <v>23.3</v>
      </c>
      <c r="AT207" s="28">
        <v>24.5</v>
      </c>
      <c r="AU207" s="28">
        <v>0</v>
      </c>
      <c r="AV207" s="29">
        <v>1015</v>
      </c>
      <c r="AW207" s="29">
        <v>1012</v>
      </c>
      <c r="AX207" s="28">
        <v>21.96</v>
      </c>
    </row>
    <row r="208" spans="2:50" x14ac:dyDescent="0.25">
      <c r="B208" s="5"/>
      <c r="C208" s="21">
        <v>36731</v>
      </c>
      <c r="D208" s="28">
        <v>31.2</v>
      </c>
      <c r="E208" s="28">
        <v>21.4</v>
      </c>
      <c r="F208" s="28">
        <v>26.299999999999997</v>
      </c>
      <c r="G208" s="28">
        <v>0</v>
      </c>
      <c r="H208" s="28">
        <v>1010.6</v>
      </c>
      <c r="I208" s="28">
        <v>1007.9</v>
      </c>
      <c r="J208" s="34">
        <v>31</v>
      </c>
      <c r="L208" s="5"/>
      <c r="M208" s="21">
        <v>37097</v>
      </c>
      <c r="N208" s="28">
        <v>27.8</v>
      </c>
      <c r="O208" s="28">
        <v>23</v>
      </c>
      <c r="P208" s="28">
        <v>25.4</v>
      </c>
      <c r="Q208" s="28">
        <v>0</v>
      </c>
      <c r="R208" s="28">
        <v>1017.2</v>
      </c>
      <c r="S208" s="28">
        <v>1014.8</v>
      </c>
      <c r="T208" s="34">
        <v>18</v>
      </c>
      <c r="V208" s="5"/>
      <c r="W208" s="21">
        <v>37462</v>
      </c>
      <c r="X208" s="28">
        <v>25.2</v>
      </c>
      <c r="Y208" s="28">
        <v>22</v>
      </c>
      <c r="Z208" s="28">
        <v>23.6</v>
      </c>
      <c r="AA208" s="28">
        <v>0</v>
      </c>
      <c r="AB208" s="28">
        <v>1021.5</v>
      </c>
      <c r="AC208" s="28">
        <v>1020.2</v>
      </c>
      <c r="AD208" s="34">
        <v>10</v>
      </c>
      <c r="AF208" s="5"/>
      <c r="AG208" s="21">
        <v>37827</v>
      </c>
      <c r="AH208" s="22">
        <v>29.7</v>
      </c>
      <c r="AI208" s="22">
        <v>23.9</v>
      </c>
      <c r="AJ208" s="22">
        <v>26.7</v>
      </c>
      <c r="AK208" s="22">
        <v>0</v>
      </c>
      <c r="AL208" s="23">
        <v>1013</v>
      </c>
      <c r="AM208" s="23">
        <v>1008</v>
      </c>
      <c r="AN208" s="22">
        <v>49.680000000000007</v>
      </c>
      <c r="AP208" s="5"/>
      <c r="AQ208" s="21">
        <v>38192</v>
      </c>
      <c r="AR208" s="28">
        <v>27.6</v>
      </c>
      <c r="AS208" s="28">
        <v>23.9</v>
      </c>
      <c r="AT208" s="28">
        <v>25.9</v>
      </c>
      <c r="AU208" s="28">
        <v>0</v>
      </c>
      <c r="AV208" s="29">
        <v>1015</v>
      </c>
      <c r="AW208" s="29">
        <v>1012</v>
      </c>
      <c r="AX208" s="28">
        <v>30.240000000000002</v>
      </c>
    </row>
    <row r="209" spans="2:50" x14ac:dyDescent="0.25">
      <c r="B209" s="5"/>
      <c r="C209" s="21">
        <v>36732</v>
      </c>
      <c r="D209" s="28">
        <v>26.6</v>
      </c>
      <c r="E209" s="28">
        <v>22.2</v>
      </c>
      <c r="F209" s="28">
        <v>24.4</v>
      </c>
      <c r="G209" s="28">
        <v>0</v>
      </c>
      <c r="H209" s="28">
        <v>1010.6</v>
      </c>
      <c r="I209" s="28">
        <v>1006.6</v>
      </c>
      <c r="J209" s="34">
        <v>18</v>
      </c>
      <c r="L209" s="5"/>
      <c r="M209" s="21">
        <v>37098</v>
      </c>
      <c r="N209" s="28">
        <v>29.6</v>
      </c>
      <c r="O209" s="28">
        <v>23.6</v>
      </c>
      <c r="P209" s="28">
        <v>26.6</v>
      </c>
      <c r="Q209" s="28">
        <v>0</v>
      </c>
      <c r="R209" s="28">
        <v>1018.6</v>
      </c>
      <c r="S209" s="28">
        <v>1017.2</v>
      </c>
      <c r="T209" s="34">
        <v>22</v>
      </c>
      <c r="V209" s="5"/>
      <c r="W209" s="21">
        <v>37463</v>
      </c>
      <c r="X209" s="28">
        <v>26.4</v>
      </c>
      <c r="Y209" s="28">
        <v>23</v>
      </c>
      <c r="Z209" s="28">
        <v>24.7</v>
      </c>
      <c r="AA209" s="28">
        <v>0</v>
      </c>
      <c r="AB209" s="28">
        <v>1020.2</v>
      </c>
      <c r="AC209" s="28">
        <v>1019.3</v>
      </c>
      <c r="AD209" s="34">
        <v>12</v>
      </c>
      <c r="AF209" s="5"/>
      <c r="AG209" s="21">
        <v>37828</v>
      </c>
      <c r="AH209" s="22">
        <v>28.1</v>
      </c>
      <c r="AI209" s="22">
        <v>24.6</v>
      </c>
      <c r="AJ209" s="22">
        <v>26.7</v>
      </c>
      <c r="AK209" s="22">
        <v>0</v>
      </c>
      <c r="AL209" s="23">
        <v>1010</v>
      </c>
      <c r="AM209" s="23">
        <v>1007</v>
      </c>
      <c r="AN209" s="22">
        <v>38.519999999999996</v>
      </c>
      <c r="AP209" s="5"/>
      <c r="AQ209" s="21">
        <v>38193</v>
      </c>
      <c r="AR209" s="28">
        <v>26.8</v>
      </c>
      <c r="AS209" s="28">
        <v>24</v>
      </c>
      <c r="AT209" s="28">
        <v>25.5</v>
      </c>
      <c r="AU209" s="28">
        <v>0</v>
      </c>
      <c r="AV209" s="29">
        <v>1012</v>
      </c>
      <c r="AW209" s="29">
        <v>1009</v>
      </c>
      <c r="AX209" s="28">
        <v>26.28</v>
      </c>
    </row>
    <row r="210" spans="2:50" x14ac:dyDescent="0.25">
      <c r="B210" s="5"/>
      <c r="C210" s="21">
        <v>36733</v>
      </c>
      <c r="D210" s="28">
        <v>25.2</v>
      </c>
      <c r="E210" s="28">
        <v>22.4</v>
      </c>
      <c r="F210" s="28">
        <v>23.799999999999997</v>
      </c>
      <c r="G210" s="28">
        <v>0</v>
      </c>
      <c r="H210" s="28">
        <v>1015</v>
      </c>
      <c r="I210" s="28">
        <v>1009.2</v>
      </c>
      <c r="J210" s="34">
        <v>24</v>
      </c>
      <c r="L210" s="5"/>
      <c r="M210" s="21">
        <v>37099</v>
      </c>
      <c r="N210" s="28">
        <v>28.2</v>
      </c>
      <c r="O210" s="28">
        <v>22.8</v>
      </c>
      <c r="P210" s="28">
        <v>25.5</v>
      </c>
      <c r="Q210" s="28">
        <v>0</v>
      </c>
      <c r="R210" s="28">
        <v>1018.8</v>
      </c>
      <c r="S210" s="28">
        <v>1017.6</v>
      </c>
      <c r="T210" s="34">
        <v>24</v>
      </c>
      <c r="V210" s="5"/>
      <c r="W210" s="21">
        <v>37464</v>
      </c>
      <c r="X210" s="28">
        <v>27.4</v>
      </c>
      <c r="Y210" s="28">
        <v>22.2</v>
      </c>
      <c r="Z210" s="28">
        <v>24.799999999999997</v>
      </c>
      <c r="AA210" s="28">
        <v>0</v>
      </c>
      <c r="AB210" s="28">
        <v>1019.9</v>
      </c>
      <c r="AC210" s="28">
        <v>1017.2</v>
      </c>
      <c r="AD210" s="34">
        <v>21</v>
      </c>
      <c r="AF210" s="5"/>
      <c r="AG210" s="21">
        <v>37829</v>
      </c>
      <c r="AH210" s="22">
        <v>28.9</v>
      </c>
      <c r="AI210" s="22">
        <v>25.2</v>
      </c>
      <c r="AJ210" s="22">
        <v>26.4</v>
      </c>
      <c r="AK210" s="22">
        <v>0</v>
      </c>
      <c r="AL210" s="23">
        <v>1013</v>
      </c>
      <c r="AM210" s="23">
        <v>1006</v>
      </c>
      <c r="AN210" s="22">
        <v>36</v>
      </c>
      <c r="AP210" s="5"/>
      <c r="AQ210" s="21">
        <v>38194</v>
      </c>
      <c r="AR210" s="28">
        <v>27.1</v>
      </c>
      <c r="AS210" s="28">
        <v>23.5</v>
      </c>
      <c r="AT210" s="28">
        <v>25.3</v>
      </c>
      <c r="AU210" s="28">
        <v>0</v>
      </c>
      <c r="AV210" s="29">
        <v>1010</v>
      </c>
      <c r="AW210" s="29">
        <v>1007</v>
      </c>
      <c r="AX210" s="28">
        <v>34.92</v>
      </c>
    </row>
    <row r="211" spans="2:50" x14ac:dyDescent="0.25">
      <c r="B211" s="5"/>
      <c r="C211" s="21">
        <v>36734</v>
      </c>
      <c r="D211" s="28">
        <v>28.2</v>
      </c>
      <c r="E211" s="28">
        <v>21.6</v>
      </c>
      <c r="F211" s="28">
        <v>24.9</v>
      </c>
      <c r="G211" s="28">
        <v>0</v>
      </c>
      <c r="H211" s="28">
        <v>1017.2</v>
      </c>
      <c r="I211" s="28">
        <v>1014.6</v>
      </c>
      <c r="J211" s="34">
        <v>10</v>
      </c>
      <c r="L211" s="5"/>
      <c r="M211" s="21">
        <v>37100</v>
      </c>
      <c r="N211" s="28">
        <v>27</v>
      </c>
      <c r="O211" s="28">
        <v>23</v>
      </c>
      <c r="P211" s="28">
        <v>25</v>
      </c>
      <c r="Q211" s="28">
        <v>0</v>
      </c>
      <c r="R211" s="28">
        <v>1019.4</v>
      </c>
      <c r="S211" s="28">
        <v>1018.2</v>
      </c>
      <c r="T211" s="34">
        <v>10</v>
      </c>
      <c r="V211" s="5"/>
      <c r="W211" s="21">
        <v>37465</v>
      </c>
      <c r="X211" s="28">
        <v>28</v>
      </c>
      <c r="Y211" s="28">
        <v>23</v>
      </c>
      <c r="Z211" s="28">
        <v>25.5</v>
      </c>
      <c r="AA211" s="28">
        <v>0</v>
      </c>
      <c r="AB211" s="28">
        <v>1020.8</v>
      </c>
      <c r="AC211" s="28">
        <v>1018.6</v>
      </c>
      <c r="AD211" s="34">
        <v>18</v>
      </c>
      <c r="AF211" s="5"/>
      <c r="AG211" s="21">
        <v>37830</v>
      </c>
      <c r="AH211" s="22">
        <v>26.9</v>
      </c>
      <c r="AI211" s="22">
        <v>24</v>
      </c>
      <c r="AJ211" s="22">
        <v>25.3</v>
      </c>
      <c r="AK211" s="22">
        <v>0</v>
      </c>
      <c r="AL211" s="23">
        <v>1017</v>
      </c>
      <c r="AM211" s="23">
        <v>1013</v>
      </c>
      <c r="AN211" s="22">
        <v>39.96</v>
      </c>
      <c r="AP211" s="5"/>
      <c r="AQ211" s="21">
        <v>38195</v>
      </c>
      <c r="AR211" s="28">
        <v>25.5</v>
      </c>
      <c r="AS211" s="28">
        <v>21.4</v>
      </c>
      <c r="AT211" s="28">
        <v>24</v>
      </c>
      <c r="AU211" s="28">
        <v>0</v>
      </c>
      <c r="AV211" s="29">
        <v>1010</v>
      </c>
      <c r="AW211" s="29">
        <v>1007</v>
      </c>
      <c r="AX211" s="28">
        <v>25.56</v>
      </c>
    </row>
    <row r="212" spans="2:50" x14ac:dyDescent="0.25">
      <c r="B212" s="5"/>
      <c r="C212" s="21">
        <v>36735</v>
      </c>
      <c r="D212" s="28">
        <v>26.6</v>
      </c>
      <c r="E212" s="28">
        <v>23</v>
      </c>
      <c r="F212" s="28">
        <v>24.8</v>
      </c>
      <c r="G212" s="28">
        <v>0</v>
      </c>
      <c r="H212" s="28">
        <v>1018</v>
      </c>
      <c r="I212" s="28">
        <v>1014.6</v>
      </c>
      <c r="J212" s="34">
        <v>18</v>
      </c>
      <c r="L212" s="5"/>
      <c r="M212" s="21">
        <v>37101</v>
      </c>
      <c r="N212" s="28">
        <v>29.2</v>
      </c>
      <c r="O212" s="28">
        <v>21.8</v>
      </c>
      <c r="P212" s="28">
        <v>25.5</v>
      </c>
      <c r="Q212" s="28">
        <v>0</v>
      </c>
      <c r="R212" s="28">
        <v>1021.2</v>
      </c>
      <c r="S212" s="28">
        <v>1019.4</v>
      </c>
      <c r="T212" s="34">
        <v>10</v>
      </c>
      <c r="V212" s="5"/>
      <c r="W212" s="21">
        <v>37466</v>
      </c>
      <c r="X212" s="28">
        <v>28.8</v>
      </c>
      <c r="Y212" s="28">
        <v>23.8</v>
      </c>
      <c r="Z212" s="28">
        <v>26.3</v>
      </c>
      <c r="AA212" s="28">
        <v>0</v>
      </c>
      <c r="AB212" s="28">
        <v>1020.6</v>
      </c>
      <c r="AC212" s="28">
        <v>1017.2</v>
      </c>
      <c r="AD212" s="34">
        <v>20</v>
      </c>
      <c r="AF212" s="5"/>
      <c r="AG212" s="21">
        <v>37831</v>
      </c>
      <c r="AH212" s="22">
        <v>27.2</v>
      </c>
      <c r="AI212" s="22">
        <v>24.2</v>
      </c>
      <c r="AJ212" s="22">
        <v>25.7</v>
      </c>
      <c r="AK212" s="22">
        <v>0</v>
      </c>
      <c r="AL212" s="23">
        <v>1018</v>
      </c>
      <c r="AM212" s="23">
        <v>1014</v>
      </c>
      <c r="AN212" s="22">
        <v>30.240000000000002</v>
      </c>
      <c r="AP212" s="5"/>
      <c r="AQ212" s="21">
        <v>38196</v>
      </c>
      <c r="AR212" s="28">
        <v>26.5</v>
      </c>
      <c r="AS212" s="28">
        <v>22.4</v>
      </c>
      <c r="AT212" s="28">
        <v>24.6</v>
      </c>
      <c r="AU212" s="28">
        <v>0</v>
      </c>
      <c r="AV212" s="29">
        <v>1010</v>
      </c>
      <c r="AW212" s="29">
        <v>1007</v>
      </c>
      <c r="AX212" s="28">
        <v>34.92</v>
      </c>
    </row>
    <row r="213" spans="2:50" x14ac:dyDescent="0.25">
      <c r="B213" s="5"/>
      <c r="C213" s="21">
        <v>36736</v>
      </c>
      <c r="D213" s="28">
        <v>27.6</v>
      </c>
      <c r="E213" s="28">
        <v>21.6</v>
      </c>
      <c r="F213" s="28">
        <v>24.6</v>
      </c>
      <c r="G213" s="28">
        <v>0</v>
      </c>
      <c r="H213" s="28">
        <v>1020.6</v>
      </c>
      <c r="I213" s="28">
        <v>1018</v>
      </c>
      <c r="J213" s="34">
        <v>40</v>
      </c>
      <c r="L213" s="5"/>
      <c r="M213" s="21">
        <v>37102</v>
      </c>
      <c r="N213" s="28">
        <v>31.6</v>
      </c>
      <c r="O213" s="28">
        <v>24.2</v>
      </c>
      <c r="P213" s="28">
        <v>27.9</v>
      </c>
      <c r="Q213" s="28">
        <v>0</v>
      </c>
      <c r="R213" s="28">
        <v>1022.4</v>
      </c>
      <c r="S213" s="28">
        <v>1020.9</v>
      </c>
      <c r="T213" s="34">
        <v>18</v>
      </c>
      <c r="V213" s="5"/>
      <c r="W213" s="21">
        <v>37467</v>
      </c>
      <c r="X213" s="28">
        <v>28</v>
      </c>
      <c r="Y213" s="28">
        <v>24</v>
      </c>
      <c r="Z213" s="28">
        <v>26</v>
      </c>
      <c r="AA213" s="28">
        <v>0.30000000000000004</v>
      </c>
      <c r="AB213" s="28">
        <v>1018.6</v>
      </c>
      <c r="AC213" s="28">
        <v>1015.9</v>
      </c>
      <c r="AD213" s="34">
        <v>12</v>
      </c>
      <c r="AF213" s="5"/>
      <c r="AG213" s="21">
        <v>37832</v>
      </c>
      <c r="AH213" s="22">
        <v>28.6</v>
      </c>
      <c r="AI213" s="22">
        <v>24.7</v>
      </c>
      <c r="AJ213" s="22">
        <v>26.1</v>
      </c>
      <c r="AK213" s="22">
        <v>0</v>
      </c>
      <c r="AL213" s="23">
        <v>1016</v>
      </c>
      <c r="AM213" s="23">
        <v>1010</v>
      </c>
      <c r="AN213" s="22">
        <v>43.92</v>
      </c>
      <c r="AP213" s="5"/>
      <c r="AQ213" s="21">
        <v>38197</v>
      </c>
      <c r="AR213" s="28">
        <v>26.2</v>
      </c>
      <c r="AS213" s="28">
        <v>22.4</v>
      </c>
      <c r="AT213" s="28">
        <v>24.1</v>
      </c>
      <c r="AU213" s="28">
        <v>0</v>
      </c>
      <c r="AV213" s="29">
        <v>1011</v>
      </c>
      <c r="AW213" s="29">
        <v>1007</v>
      </c>
      <c r="AX213" s="28">
        <v>33.119999999999997</v>
      </c>
    </row>
    <row r="214" spans="2:50" x14ac:dyDescent="0.25">
      <c r="B214" s="5"/>
      <c r="C214" s="21">
        <v>36737</v>
      </c>
      <c r="D214" s="28">
        <v>27.8</v>
      </c>
      <c r="E214" s="28">
        <v>22.4</v>
      </c>
      <c r="F214" s="28">
        <v>25.1</v>
      </c>
      <c r="G214" s="28">
        <v>0</v>
      </c>
      <c r="H214" s="28">
        <v>1021.2</v>
      </c>
      <c r="I214" s="28">
        <v>1019.9</v>
      </c>
      <c r="J214" s="34">
        <v>31</v>
      </c>
      <c r="L214" s="5"/>
      <c r="M214" s="24">
        <v>37103</v>
      </c>
      <c r="N214" s="25">
        <v>31</v>
      </c>
      <c r="O214" s="25">
        <v>26</v>
      </c>
      <c r="P214" s="25">
        <v>28.5</v>
      </c>
      <c r="Q214" s="25">
        <v>0</v>
      </c>
      <c r="R214" s="25">
        <v>1022.7</v>
      </c>
      <c r="S214" s="25">
        <v>1020.8</v>
      </c>
      <c r="T214" s="35">
        <v>18</v>
      </c>
      <c r="V214" s="5"/>
      <c r="W214" s="24">
        <v>37468</v>
      </c>
      <c r="X214" s="25">
        <v>25.6</v>
      </c>
      <c r="Y214" s="25">
        <v>17.8</v>
      </c>
      <c r="Z214" s="25">
        <v>21.700000000000003</v>
      </c>
      <c r="AA214" s="25">
        <v>218.29999999999998</v>
      </c>
      <c r="AB214" s="25">
        <v>1016.6</v>
      </c>
      <c r="AC214" s="25">
        <v>1014.6</v>
      </c>
      <c r="AD214" s="35">
        <v>22</v>
      </c>
      <c r="AF214" s="5"/>
      <c r="AG214" s="24">
        <v>37833</v>
      </c>
      <c r="AH214" s="25">
        <v>27</v>
      </c>
      <c r="AI214" s="25">
        <v>23.8</v>
      </c>
      <c r="AJ214" s="25">
        <v>24.6</v>
      </c>
      <c r="AK214" s="25">
        <v>0</v>
      </c>
      <c r="AL214" s="26">
        <v>1011</v>
      </c>
      <c r="AM214" s="26">
        <v>1009</v>
      </c>
      <c r="AN214" s="25">
        <v>28.8</v>
      </c>
      <c r="AP214" s="5"/>
      <c r="AQ214" s="21">
        <v>38198</v>
      </c>
      <c r="AR214" s="28">
        <v>29.8</v>
      </c>
      <c r="AS214" s="28">
        <v>21.4</v>
      </c>
      <c r="AT214" s="28">
        <v>26.1</v>
      </c>
      <c r="AU214" s="28">
        <v>0</v>
      </c>
      <c r="AV214" s="29">
        <v>1014</v>
      </c>
      <c r="AW214" s="29">
        <v>1011</v>
      </c>
      <c r="AX214" s="28">
        <v>31.319999999999997</v>
      </c>
    </row>
    <row r="215" spans="2:50" x14ac:dyDescent="0.25">
      <c r="B215" s="5"/>
      <c r="C215" s="24">
        <v>36738</v>
      </c>
      <c r="D215" s="25">
        <v>27</v>
      </c>
      <c r="E215" s="25">
        <v>22</v>
      </c>
      <c r="F215" s="25">
        <v>24.5</v>
      </c>
      <c r="G215" s="25">
        <v>0</v>
      </c>
      <c r="H215" s="25">
        <v>1021.2</v>
      </c>
      <c r="I215" s="25">
        <v>1019.6</v>
      </c>
      <c r="J215" s="35">
        <v>21</v>
      </c>
      <c r="L215" s="5" t="s">
        <v>12</v>
      </c>
      <c r="M215" s="21">
        <v>37104</v>
      </c>
      <c r="N215" s="36">
        <v>31.2</v>
      </c>
      <c r="O215" s="36">
        <v>26.8</v>
      </c>
      <c r="P215" s="36">
        <v>29</v>
      </c>
      <c r="Q215" s="36">
        <v>0</v>
      </c>
      <c r="R215" s="36">
        <v>1020.8</v>
      </c>
      <c r="S215" s="36">
        <v>1017.2</v>
      </c>
      <c r="T215" s="37">
        <v>10</v>
      </c>
      <c r="V215" s="5" t="s">
        <v>12</v>
      </c>
      <c r="W215" s="21">
        <v>37469</v>
      </c>
      <c r="X215" s="28">
        <v>21.6</v>
      </c>
      <c r="Y215" s="28">
        <v>16.8</v>
      </c>
      <c r="Z215" s="28">
        <v>19.200000000000003</v>
      </c>
      <c r="AA215" s="28">
        <v>51</v>
      </c>
      <c r="AB215" s="28">
        <v>1019.2</v>
      </c>
      <c r="AC215" s="28">
        <v>1015.9</v>
      </c>
      <c r="AD215" s="34">
        <v>12</v>
      </c>
      <c r="AF215" s="5" t="s">
        <v>12</v>
      </c>
      <c r="AG215" s="21">
        <v>37834</v>
      </c>
      <c r="AH215" s="22">
        <v>26.6</v>
      </c>
      <c r="AI215" s="22">
        <v>22.8</v>
      </c>
      <c r="AJ215" s="22">
        <v>25.2</v>
      </c>
      <c r="AK215" s="22">
        <v>0</v>
      </c>
      <c r="AL215" s="23">
        <v>1012</v>
      </c>
      <c r="AM215" s="23">
        <v>1010</v>
      </c>
      <c r="AN215" s="22">
        <v>24.840000000000003</v>
      </c>
      <c r="AP215" s="5"/>
      <c r="AQ215" s="24">
        <v>38199</v>
      </c>
      <c r="AR215" s="25">
        <v>29.3</v>
      </c>
      <c r="AS215" s="25">
        <v>22.9</v>
      </c>
      <c r="AT215" s="25">
        <v>26.6</v>
      </c>
      <c r="AU215" s="25">
        <v>0</v>
      </c>
      <c r="AV215" s="26">
        <v>1014</v>
      </c>
      <c r="AW215" s="26">
        <v>1011</v>
      </c>
      <c r="AX215" s="25">
        <v>26.64</v>
      </c>
    </row>
    <row r="216" spans="2:50" x14ac:dyDescent="0.25">
      <c r="B216" s="5" t="s">
        <v>12</v>
      </c>
      <c r="C216" s="21">
        <v>36739</v>
      </c>
      <c r="D216" s="36">
        <v>28.4</v>
      </c>
      <c r="E216" s="36">
        <v>22.6</v>
      </c>
      <c r="F216" s="36">
        <v>25.5</v>
      </c>
      <c r="G216" s="36">
        <v>0</v>
      </c>
      <c r="H216" s="36">
        <v>1021.4</v>
      </c>
      <c r="I216" s="36">
        <v>1019.6</v>
      </c>
      <c r="J216" s="37">
        <v>18</v>
      </c>
      <c r="L216" s="5"/>
      <c r="M216" s="21">
        <v>37105</v>
      </c>
      <c r="N216" s="28">
        <v>31</v>
      </c>
      <c r="O216" s="28">
        <v>25</v>
      </c>
      <c r="P216" s="28">
        <v>28</v>
      </c>
      <c r="Q216" s="28">
        <v>0</v>
      </c>
      <c r="R216" s="28">
        <v>1017.4</v>
      </c>
      <c r="S216" s="28">
        <v>1015.9</v>
      </c>
      <c r="T216" s="34">
        <v>14</v>
      </c>
      <c r="V216" s="5"/>
      <c r="W216" s="21">
        <v>37470</v>
      </c>
      <c r="X216" s="28">
        <v>26.4</v>
      </c>
      <c r="Y216" s="28">
        <v>18</v>
      </c>
      <c r="Z216" s="28">
        <v>22.2</v>
      </c>
      <c r="AA216" s="28">
        <v>0</v>
      </c>
      <c r="AB216" s="28">
        <v>1020</v>
      </c>
      <c r="AC216" s="28">
        <v>1017</v>
      </c>
      <c r="AD216" s="34">
        <v>10</v>
      </c>
      <c r="AF216" s="5"/>
      <c r="AG216" s="27">
        <v>37835</v>
      </c>
      <c r="AH216" s="28">
        <v>29.5</v>
      </c>
      <c r="AI216" s="28">
        <v>23.6</v>
      </c>
      <c r="AJ216" s="28">
        <v>26.8</v>
      </c>
      <c r="AK216" s="28">
        <v>0</v>
      </c>
      <c r="AL216" s="29">
        <v>1013</v>
      </c>
      <c r="AM216" s="29">
        <v>1011</v>
      </c>
      <c r="AN216" s="28">
        <v>28.08</v>
      </c>
      <c r="AP216" s="5" t="s">
        <v>12</v>
      </c>
      <c r="AQ216" s="21">
        <v>38200</v>
      </c>
      <c r="AR216" s="36">
        <v>31.5</v>
      </c>
      <c r="AS216" s="36">
        <v>24.4</v>
      </c>
      <c r="AT216" s="36">
        <v>28</v>
      </c>
      <c r="AU216" s="36">
        <v>0</v>
      </c>
      <c r="AV216" s="43">
        <v>1012</v>
      </c>
      <c r="AW216" s="43">
        <v>1008</v>
      </c>
      <c r="AX216" s="36">
        <v>43.2</v>
      </c>
    </row>
    <row r="217" spans="2:50" x14ac:dyDescent="0.25">
      <c r="B217" s="5"/>
      <c r="C217" s="21">
        <v>36740</v>
      </c>
      <c r="D217" s="28">
        <v>28.6</v>
      </c>
      <c r="E217" s="28">
        <v>23.8</v>
      </c>
      <c r="F217" s="28">
        <v>26.200000000000003</v>
      </c>
      <c r="G217" s="28">
        <v>0</v>
      </c>
      <c r="H217" s="28">
        <v>1022.2</v>
      </c>
      <c r="I217" s="28">
        <v>1020.6</v>
      </c>
      <c r="J217" s="34">
        <v>22</v>
      </c>
      <c r="L217" s="5"/>
      <c r="M217" s="21">
        <v>37106</v>
      </c>
      <c r="N217" s="28">
        <v>32.200000000000003</v>
      </c>
      <c r="O217" s="28">
        <v>24.8</v>
      </c>
      <c r="P217" s="28">
        <v>28.5</v>
      </c>
      <c r="Q217" s="28">
        <v>0</v>
      </c>
      <c r="R217" s="28">
        <v>1019.9</v>
      </c>
      <c r="S217" s="28">
        <v>1017.4</v>
      </c>
      <c r="T217" s="34">
        <v>21</v>
      </c>
      <c r="V217" s="5"/>
      <c r="W217" s="21">
        <v>37471</v>
      </c>
      <c r="X217" s="28">
        <v>28.6</v>
      </c>
      <c r="Y217" s="28">
        <v>20.399999999999999</v>
      </c>
      <c r="Z217" s="28">
        <v>24.5</v>
      </c>
      <c r="AA217" s="28">
        <v>0</v>
      </c>
      <c r="AB217" s="28">
        <v>1020.4</v>
      </c>
      <c r="AC217" s="28">
        <v>1017.3</v>
      </c>
      <c r="AD217" s="34">
        <v>8</v>
      </c>
      <c r="AF217" s="5"/>
      <c r="AG217" s="27">
        <v>37836</v>
      </c>
      <c r="AH217" s="28">
        <v>27.9</v>
      </c>
      <c r="AI217" s="28">
        <v>24.6</v>
      </c>
      <c r="AJ217" s="28">
        <v>26.3</v>
      </c>
      <c r="AK217" s="28">
        <v>0</v>
      </c>
      <c r="AL217" s="29">
        <v>1016</v>
      </c>
      <c r="AM217" s="29">
        <v>1012</v>
      </c>
      <c r="AN217" s="28">
        <v>27</v>
      </c>
      <c r="AP217" s="5"/>
      <c r="AQ217" s="21">
        <v>38201</v>
      </c>
      <c r="AR217" s="28">
        <v>34.799999999999997</v>
      </c>
      <c r="AS217" s="28">
        <v>25.1</v>
      </c>
      <c r="AT217" s="28">
        <v>29.8</v>
      </c>
      <c r="AU217" s="28">
        <v>0</v>
      </c>
      <c r="AV217" s="29">
        <v>1010</v>
      </c>
      <c r="AW217" s="29">
        <v>1005</v>
      </c>
      <c r="AX217" s="28">
        <v>42.480000000000004</v>
      </c>
    </row>
    <row r="218" spans="2:50" x14ac:dyDescent="0.25">
      <c r="B218" s="5"/>
      <c r="C218" s="21">
        <v>36741</v>
      </c>
      <c r="D218" s="28">
        <v>28.4</v>
      </c>
      <c r="E218" s="28">
        <v>22</v>
      </c>
      <c r="F218" s="28">
        <v>25.2</v>
      </c>
      <c r="G218" s="28">
        <v>0</v>
      </c>
      <c r="H218" s="28">
        <v>1020.6</v>
      </c>
      <c r="I218" s="28">
        <v>1018.6</v>
      </c>
      <c r="J218" s="34">
        <v>36</v>
      </c>
      <c r="L218" s="5"/>
      <c r="M218" s="21">
        <v>37107</v>
      </c>
      <c r="N218" s="28">
        <v>32</v>
      </c>
      <c r="O218" s="28">
        <v>24.4</v>
      </c>
      <c r="P218" s="28">
        <v>28.2</v>
      </c>
      <c r="Q218" s="28">
        <v>0</v>
      </c>
      <c r="R218" s="28">
        <v>1024.5999999999999</v>
      </c>
      <c r="S218" s="28">
        <v>1019.9</v>
      </c>
      <c r="T218" s="34">
        <v>18</v>
      </c>
      <c r="V218" s="5"/>
      <c r="W218" s="21">
        <v>37472</v>
      </c>
      <c r="X218" s="28">
        <v>29</v>
      </c>
      <c r="Y218" s="28">
        <v>21.4</v>
      </c>
      <c r="Z218" s="28">
        <v>25.2</v>
      </c>
      <c r="AA218" s="28">
        <v>0</v>
      </c>
      <c r="AB218" s="28">
        <v>1018.9</v>
      </c>
      <c r="AC218" s="28">
        <v>1017.4</v>
      </c>
      <c r="AD218" s="34">
        <v>14</v>
      </c>
      <c r="AF218" s="5"/>
      <c r="AG218" s="27">
        <v>37837</v>
      </c>
      <c r="AH218" s="28">
        <v>29.6</v>
      </c>
      <c r="AI218" s="28">
        <v>24.5</v>
      </c>
      <c r="AJ218" s="28">
        <v>26.9</v>
      </c>
      <c r="AK218" s="28">
        <v>0</v>
      </c>
      <c r="AL218" s="29">
        <v>1016</v>
      </c>
      <c r="AM218" s="29">
        <v>1014</v>
      </c>
      <c r="AN218" s="28">
        <v>23.400000000000002</v>
      </c>
      <c r="AP218" s="5"/>
      <c r="AQ218" s="21">
        <v>38202</v>
      </c>
      <c r="AR218" s="28">
        <v>31.1</v>
      </c>
      <c r="AS218" s="28">
        <v>24.7</v>
      </c>
      <c r="AT218" s="28">
        <v>26.9</v>
      </c>
      <c r="AU218" s="28">
        <v>0</v>
      </c>
      <c r="AV218" s="29">
        <v>1006</v>
      </c>
      <c r="AW218" s="29">
        <v>1002</v>
      </c>
      <c r="AX218" s="28">
        <v>25.92</v>
      </c>
    </row>
    <row r="219" spans="2:50" x14ac:dyDescent="0.25">
      <c r="B219" s="5"/>
      <c r="C219" s="21">
        <v>36742</v>
      </c>
      <c r="D219" s="28">
        <v>27</v>
      </c>
      <c r="E219" s="28">
        <v>19.600000000000001</v>
      </c>
      <c r="F219" s="28">
        <v>23.3</v>
      </c>
      <c r="G219" s="28">
        <v>32.799999999999997</v>
      </c>
      <c r="H219" s="28">
        <v>1022.4</v>
      </c>
      <c r="I219" s="28">
        <v>1019.2</v>
      </c>
      <c r="J219" s="34">
        <v>44</v>
      </c>
      <c r="L219" s="5"/>
      <c r="M219" s="21">
        <v>37108</v>
      </c>
      <c r="N219" s="28">
        <v>31.6</v>
      </c>
      <c r="O219" s="28">
        <v>24.6</v>
      </c>
      <c r="P219" s="28">
        <v>28.1</v>
      </c>
      <c r="Q219" s="28">
        <v>0</v>
      </c>
      <c r="R219" s="28">
        <v>1026.5999999999999</v>
      </c>
      <c r="S219" s="28">
        <v>1024.5999999999999</v>
      </c>
      <c r="T219" s="34">
        <v>21</v>
      </c>
      <c r="V219" s="5"/>
      <c r="W219" s="21">
        <v>37473</v>
      </c>
      <c r="X219" s="28">
        <v>29.2</v>
      </c>
      <c r="Y219" s="28">
        <v>22.2</v>
      </c>
      <c r="Z219" s="28">
        <v>25.7</v>
      </c>
      <c r="AA219" s="28">
        <v>0</v>
      </c>
      <c r="AB219" s="28">
        <v>1017.4</v>
      </c>
      <c r="AC219" s="28">
        <v>1016</v>
      </c>
      <c r="AD219" s="34">
        <v>15</v>
      </c>
      <c r="AF219" s="5"/>
      <c r="AG219" s="27">
        <v>37838</v>
      </c>
      <c r="AH219" s="28">
        <v>30.9</v>
      </c>
      <c r="AI219" s="28">
        <v>23.9</v>
      </c>
      <c r="AJ219" s="28">
        <v>26.9</v>
      </c>
      <c r="AK219" s="28">
        <v>0</v>
      </c>
      <c r="AL219" s="29">
        <v>1016</v>
      </c>
      <c r="AM219" s="29">
        <v>1014</v>
      </c>
      <c r="AN219" s="28">
        <v>22.32</v>
      </c>
      <c r="AP219" s="5"/>
      <c r="AQ219" s="21">
        <v>38203</v>
      </c>
      <c r="AR219" s="28">
        <v>27.8</v>
      </c>
      <c r="AS219" s="28">
        <v>21.7</v>
      </c>
      <c r="AT219" s="28">
        <v>24</v>
      </c>
      <c r="AU219" s="28">
        <v>0.6</v>
      </c>
      <c r="AV219" s="29">
        <v>1007</v>
      </c>
      <c r="AW219" s="29">
        <v>1002</v>
      </c>
      <c r="AX219" s="28">
        <v>28.44</v>
      </c>
    </row>
    <row r="220" spans="2:50" x14ac:dyDescent="0.25">
      <c r="B220" s="5"/>
      <c r="C220" s="21">
        <v>36743</v>
      </c>
      <c r="D220" s="28">
        <v>26.8</v>
      </c>
      <c r="E220" s="28">
        <v>16.600000000000001</v>
      </c>
      <c r="F220" s="28">
        <v>21.700000000000003</v>
      </c>
      <c r="G220" s="28">
        <v>14</v>
      </c>
      <c r="H220" s="28">
        <v>1022.3</v>
      </c>
      <c r="I220" s="28">
        <v>1021.2</v>
      </c>
      <c r="J220" s="34">
        <v>28</v>
      </c>
      <c r="L220" s="5"/>
      <c r="M220" s="21">
        <v>37109</v>
      </c>
      <c r="N220" s="28">
        <v>28.2</v>
      </c>
      <c r="O220" s="28">
        <v>24.2</v>
      </c>
      <c r="P220" s="28">
        <v>26.2</v>
      </c>
      <c r="Q220" s="28">
        <v>0</v>
      </c>
      <c r="R220" s="28">
        <v>1026.0999999999999</v>
      </c>
      <c r="S220" s="28">
        <v>1021.2</v>
      </c>
      <c r="T220" s="34">
        <v>30</v>
      </c>
      <c r="V220" s="5"/>
      <c r="W220" s="21">
        <v>37474</v>
      </c>
      <c r="X220" s="28">
        <v>29</v>
      </c>
      <c r="Y220" s="28">
        <v>23</v>
      </c>
      <c r="Z220" s="28">
        <v>26</v>
      </c>
      <c r="AA220" s="28">
        <v>0</v>
      </c>
      <c r="AB220" s="28">
        <v>1021.7</v>
      </c>
      <c r="AC220" s="28">
        <v>1017.2</v>
      </c>
      <c r="AD220" s="34">
        <v>32</v>
      </c>
      <c r="AF220" s="5"/>
      <c r="AG220" s="27">
        <v>37839</v>
      </c>
      <c r="AH220" s="28">
        <v>29.1</v>
      </c>
      <c r="AI220" s="28">
        <v>23.8</v>
      </c>
      <c r="AJ220" s="28">
        <v>27.1</v>
      </c>
      <c r="AK220" s="28">
        <v>0</v>
      </c>
      <c r="AL220" s="29">
        <v>1015</v>
      </c>
      <c r="AM220" s="29">
        <v>1013</v>
      </c>
      <c r="AN220" s="28">
        <v>19.079999999999998</v>
      </c>
      <c r="AP220" s="5"/>
      <c r="AQ220" s="21">
        <v>38204</v>
      </c>
      <c r="AR220" s="28">
        <v>26.5</v>
      </c>
      <c r="AS220" s="28">
        <v>21.6</v>
      </c>
      <c r="AT220" s="28">
        <v>23.6</v>
      </c>
      <c r="AU220" s="28">
        <v>0</v>
      </c>
      <c r="AV220" s="29">
        <v>1009</v>
      </c>
      <c r="AW220" s="29">
        <v>1006</v>
      </c>
      <c r="AX220" s="28">
        <v>28.8</v>
      </c>
    </row>
    <row r="221" spans="2:50" x14ac:dyDescent="0.25">
      <c r="B221" s="5"/>
      <c r="C221" s="21">
        <v>36744</v>
      </c>
      <c r="D221" s="28">
        <v>28</v>
      </c>
      <c r="E221" s="28">
        <v>17.600000000000001</v>
      </c>
      <c r="F221" s="28">
        <v>22.8</v>
      </c>
      <c r="G221" s="28">
        <v>0</v>
      </c>
      <c r="H221" s="28">
        <v>1022.6</v>
      </c>
      <c r="I221" s="28">
        <v>1020.8</v>
      </c>
      <c r="J221" s="34">
        <v>20</v>
      </c>
      <c r="L221" s="5"/>
      <c r="M221" s="21">
        <v>37110</v>
      </c>
      <c r="N221" s="28">
        <v>30</v>
      </c>
      <c r="O221" s="28">
        <v>22.6</v>
      </c>
      <c r="P221" s="28">
        <v>26.3</v>
      </c>
      <c r="Q221" s="28">
        <v>0</v>
      </c>
      <c r="R221" s="28">
        <v>1021.2</v>
      </c>
      <c r="S221" s="28">
        <v>1018</v>
      </c>
      <c r="T221" s="34">
        <v>32</v>
      </c>
      <c r="V221" s="5"/>
      <c r="W221" s="21">
        <v>37475</v>
      </c>
      <c r="X221" s="28">
        <v>26.8</v>
      </c>
      <c r="Y221" s="28">
        <v>22.4</v>
      </c>
      <c r="Z221" s="28">
        <v>24.6</v>
      </c>
      <c r="AA221" s="28">
        <v>0.1</v>
      </c>
      <c r="AB221" s="28">
        <v>1022.6</v>
      </c>
      <c r="AC221" s="28">
        <v>1021</v>
      </c>
      <c r="AD221" s="34">
        <v>12</v>
      </c>
      <c r="AF221" s="5"/>
      <c r="AG221" s="27">
        <v>37840</v>
      </c>
      <c r="AH221" s="28">
        <v>34.5</v>
      </c>
      <c r="AI221" s="28">
        <v>24.5</v>
      </c>
      <c r="AJ221" s="28">
        <v>29.1</v>
      </c>
      <c r="AK221" s="28">
        <v>0</v>
      </c>
      <c r="AL221" s="29">
        <v>1014</v>
      </c>
      <c r="AM221" s="29">
        <v>1010</v>
      </c>
      <c r="AN221" s="28">
        <v>28.44</v>
      </c>
      <c r="AP221" s="5"/>
      <c r="AQ221" s="21">
        <v>38205</v>
      </c>
      <c r="AR221" s="28">
        <v>25.9</v>
      </c>
      <c r="AS221" s="28">
        <v>22.1</v>
      </c>
      <c r="AT221" s="28">
        <v>24.5</v>
      </c>
      <c r="AU221" s="28">
        <v>0</v>
      </c>
      <c r="AV221" s="29">
        <v>1010</v>
      </c>
      <c r="AW221" s="29">
        <v>1008</v>
      </c>
      <c r="AX221" s="28">
        <v>23.759999999999998</v>
      </c>
    </row>
    <row r="222" spans="2:50" x14ac:dyDescent="0.25">
      <c r="B222" s="5"/>
      <c r="C222" s="21">
        <v>36745</v>
      </c>
      <c r="D222" s="28">
        <v>27.8</v>
      </c>
      <c r="E222" s="28">
        <v>19.399999999999999</v>
      </c>
      <c r="F222" s="28">
        <v>23.6</v>
      </c>
      <c r="G222" s="28">
        <v>0</v>
      </c>
      <c r="H222" s="28">
        <v>1022</v>
      </c>
      <c r="I222" s="28">
        <v>1019.9</v>
      </c>
      <c r="J222" s="34">
        <v>11</v>
      </c>
      <c r="L222" s="5"/>
      <c r="M222" s="21">
        <v>37111</v>
      </c>
      <c r="N222" s="28">
        <v>29.2</v>
      </c>
      <c r="O222" s="28">
        <v>25.4</v>
      </c>
      <c r="P222" s="28">
        <v>27.299999999999997</v>
      </c>
      <c r="Q222" s="28">
        <v>0</v>
      </c>
      <c r="R222" s="28">
        <v>1018.4</v>
      </c>
      <c r="S222" s="28">
        <v>1017.2</v>
      </c>
      <c r="T222" s="34">
        <v>22</v>
      </c>
      <c r="V222" s="5"/>
      <c r="W222" s="21">
        <v>37476</v>
      </c>
      <c r="X222" s="28">
        <v>25.8</v>
      </c>
      <c r="Y222" s="28">
        <v>21</v>
      </c>
      <c r="Z222" s="28">
        <v>23.4</v>
      </c>
      <c r="AA222" s="28">
        <v>18.600000000000001</v>
      </c>
      <c r="AB222" s="28">
        <v>1021</v>
      </c>
      <c r="AC222" s="28">
        <v>1018.6</v>
      </c>
      <c r="AD222" s="34">
        <v>21</v>
      </c>
      <c r="AF222" s="5"/>
      <c r="AG222" s="27">
        <v>37841</v>
      </c>
      <c r="AH222" s="28">
        <v>29.7</v>
      </c>
      <c r="AI222" s="28">
        <v>26.9</v>
      </c>
      <c r="AJ222" s="28">
        <v>28.3</v>
      </c>
      <c r="AK222" s="28">
        <v>0</v>
      </c>
      <c r="AL222" s="29">
        <v>1013</v>
      </c>
      <c r="AM222" s="29">
        <v>1007</v>
      </c>
      <c r="AN222" s="28">
        <v>24.840000000000003</v>
      </c>
      <c r="AP222" s="5"/>
      <c r="AQ222" s="21">
        <v>38206</v>
      </c>
      <c r="AR222" s="28">
        <v>29.1</v>
      </c>
      <c r="AS222" s="28">
        <v>22.8</v>
      </c>
      <c r="AT222" s="28">
        <v>25.5</v>
      </c>
      <c r="AU222" s="28">
        <v>0</v>
      </c>
      <c r="AV222" s="29">
        <v>1009</v>
      </c>
      <c r="AW222" s="29">
        <v>1006</v>
      </c>
      <c r="AX222" s="28">
        <v>44.64</v>
      </c>
    </row>
    <row r="223" spans="2:50" x14ac:dyDescent="0.25">
      <c r="B223" s="5"/>
      <c r="C223" s="21">
        <v>36746</v>
      </c>
      <c r="D223" s="28">
        <v>28</v>
      </c>
      <c r="E223" s="28">
        <v>20.6</v>
      </c>
      <c r="F223" s="28">
        <v>24.3</v>
      </c>
      <c r="G223" s="28">
        <v>0</v>
      </c>
      <c r="H223" s="28">
        <v>1021.2</v>
      </c>
      <c r="I223" s="28">
        <v>1019.4</v>
      </c>
      <c r="J223" s="34">
        <v>32</v>
      </c>
      <c r="L223" s="5"/>
      <c r="M223" s="21">
        <v>37112</v>
      </c>
      <c r="N223" s="28">
        <v>29.4</v>
      </c>
      <c r="O223" s="28">
        <v>23.4</v>
      </c>
      <c r="P223" s="28">
        <v>26.4</v>
      </c>
      <c r="Q223" s="28">
        <v>0</v>
      </c>
      <c r="R223" s="28">
        <v>1021.2</v>
      </c>
      <c r="S223" s="28">
        <v>1018.4</v>
      </c>
      <c r="T223" s="34">
        <v>18</v>
      </c>
      <c r="V223" s="5"/>
      <c r="W223" s="21">
        <v>37477</v>
      </c>
      <c r="X223" s="28">
        <v>21.8</v>
      </c>
      <c r="Y223" s="28">
        <v>18.2</v>
      </c>
      <c r="Z223" s="28">
        <v>20</v>
      </c>
      <c r="AA223" s="28">
        <v>0</v>
      </c>
      <c r="AB223" s="28">
        <v>1018.6</v>
      </c>
      <c r="AC223" s="28">
        <v>1013.2</v>
      </c>
      <c r="AD223" s="34">
        <v>26</v>
      </c>
      <c r="AF223" s="5"/>
      <c r="AG223" s="27">
        <v>37842</v>
      </c>
      <c r="AH223" s="28">
        <v>31</v>
      </c>
      <c r="AI223" s="28">
        <v>25</v>
      </c>
      <c r="AJ223" s="28">
        <v>27.5</v>
      </c>
      <c r="AK223" s="28">
        <v>0</v>
      </c>
      <c r="AL223" s="29">
        <v>1013</v>
      </c>
      <c r="AM223" s="29">
        <v>1010</v>
      </c>
      <c r="AN223" s="28">
        <v>18</v>
      </c>
      <c r="AP223" s="5"/>
      <c r="AQ223" s="21">
        <v>38207</v>
      </c>
      <c r="AR223" s="28">
        <v>26.6</v>
      </c>
      <c r="AS223" s="28">
        <v>22.9</v>
      </c>
      <c r="AT223" s="28">
        <v>25.2</v>
      </c>
      <c r="AU223" s="28">
        <v>0</v>
      </c>
      <c r="AV223" s="29">
        <v>1006</v>
      </c>
      <c r="AW223" s="29">
        <v>1001</v>
      </c>
      <c r="AX223" s="28">
        <v>21.240000000000002</v>
      </c>
    </row>
    <row r="224" spans="2:50" x14ac:dyDescent="0.25">
      <c r="B224" s="5"/>
      <c r="C224" s="21">
        <v>36747</v>
      </c>
      <c r="D224" s="28">
        <v>28.6</v>
      </c>
      <c r="E224" s="28">
        <v>21</v>
      </c>
      <c r="F224" s="28">
        <v>24.8</v>
      </c>
      <c r="G224" s="28">
        <v>0</v>
      </c>
      <c r="H224" s="28">
        <v>1019.6</v>
      </c>
      <c r="I224" s="28">
        <v>1018.4</v>
      </c>
      <c r="J224" s="34">
        <v>13</v>
      </c>
      <c r="L224" s="5"/>
      <c r="M224" s="21">
        <v>37113</v>
      </c>
      <c r="N224" s="28">
        <v>28</v>
      </c>
      <c r="O224" s="28">
        <v>23.2</v>
      </c>
      <c r="P224" s="28">
        <v>25.6</v>
      </c>
      <c r="Q224" s="28">
        <v>0</v>
      </c>
      <c r="R224" s="28">
        <v>1026.5999999999999</v>
      </c>
      <c r="S224" s="28">
        <v>1021.2</v>
      </c>
      <c r="T224" s="34">
        <v>14</v>
      </c>
      <c r="V224" s="5"/>
      <c r="W224" s="21">
        <v>37478</v>
      </c>
      <c r="X224" s="28">
        <v>21.6</v>
      </c>
      <c r="Y224" s="28">
        <v>16</v>
      </c>
      <c r="Z224" s="28">
        <v>18.8</v>
      </c>
      <c r="AA224" s="28">
        <v>34.6</v>
      </c>
      <c r="AB224" s="28">
        <v>1013.2</v>
      </c>
      <c r="AC224" s="28">
        <v>1009.2</v>
      </c>
      <c r="AD224" s="34">
        <v>90</v>
      </c>
      <c r="AF224" s="5"/>
      <c r="AG224" s="27">
        <v>37843</v>
      </c>
      <c r="AH224" s="28">
        <v>31.5</v>
      </c>
      <c r="AI224" s="28">
        <v>25.1</v>
      </c>
      <c r="AJ224" s="28">
        <v>28.2</v>
      </c>
      <c r="AK224" s="28">
        <v>0</v>
      </c>
      <c r="AL224" s="29">
        <v>1012</v>
      </c>
      <c r="AM224" s="29">
        <v>1010</v>
      </c>
      <c r="AN224" s="28">
        <v>28.8</v>
      </c>
      <c r="AP224" s="5"/>
      <c r="AQ224" s="21">
        <v>38208</v>
      </c>
      <c r="AR224" s="28">
        <v>27.1</v>
      </c>
      <c r="AS224" s="28">
        <v>23.9</v>
      </c>
      <c r="AT224" s="28">
        <v>25.7</v>
      </c>
      <c r="AU224" s="28">
        <v>0</v>
      </c>
      <c r="AV224" s="29">
        <v>1003</v>
      </c>
      <c r="AW224" s="29">
        <v>1001</v>
      </c>
      <c r="AX224" s="28">
        <v>19.079999999999998</v>
      </c>
    </row>
    <row r="225" spans="2:50" x14ac:dyDescent="0.25">
      <c r="B225" s="5"/>
      <c r="C225" s="21">
        <v>36748</v>
      </c>
      <c r="D225" s="28">
        <v>28.6</v>
      </c>
      <c r="E225" s="28">
        <v>21.8</v>
      </c>
      <c r="F225" s="28">
        <v>25.200000000000003</v>
      </c>
      <c r="G225" s="28">
        <v>0</v>
      </c>
      <c r="H225" s="28">
        <v>1018.4</v>
      </c>
      <c r="I225" s="28">
        <v>1015.9</v>
      </c>
      <c r="J225" s="34">
        <v>27</v>
      </c>
      <c r="L225" s="5"/>
      <c r="M225" s="21">
        <v>37114</v>
      </c>
      <c r="N225" s="28">
        <v>28</v>
      </c>
      <c r="O225" s="28">
        <v>23.8</v>
      </c>
      <c r="P225" s="28">
        <v>25.9</v>
      </c>
      <c r="Q225" s="28">
        <v>0</v>
      </c>
      <c r="R225" s="28">
        <v>1027.9000000000001</v>
      </c>
      <c r="S225" s="28">
        <v>1026.5999999999999</v>
      </c>
      <c r="T225" s="34">
        <v>18</v>
      </c>
      <c r="V225" s="5"/>
      <c r="W225" s="21">
        <v>37479</v>
      </c>
      <c r="X225" s="28">
        <v>27.2</v>
      </c>
      <c r="Y225" s="28">
        <v>14.4</v>
      </c>
      <c r="Z225" s="28">
        <v>20.8</v>
      </c>
      <c r="AA225" s="28">
        <v>0</v>
      </c>
      <c r="AB225" s="28">
        <v>1017.2</v>
      </c>
      <c r="AC225" s="28">
        <v>1011.9</v>
      </c>
      <c r="AD225" s="34">
        <v>20</v>
      </c>
      <c r="AF225" s="5"/>
      <c r="AG225" s="27">
        <v>37844</v>
      </c>
      <c r="AH225" s="28">
        <v>33.200000000000003</v>
      </c>
      <c r="AI225" s="28">
        <v>25.2</v>
      </c>
      <c r="AJ225" s="28">
        <v>29.1</v>
      </c>
      <c r="AK225" s="28">
        <v>0</v>
      </c>
      <c r="AL225" s="29">
        <v>1014</v>
      </c>
      <c r="AM225" s="29">
        <v>1011</v>
      </c>
      <c r="AN225" s="28">
        <v>33.119999999999997</v>
      </c>
      <c r="AP225" s="5"/>
      <c r="AQ225" s="21">
        <v>38209</v>
      </c>
      <c r="AR225" s="28">
        <v>30.1</v>
      </c>
      <c r="AS225" s="28">
        <v>24.3</v>
      </c>
      <c r="AT225" s="28">
        <v>26.1</v>
      </c>
      <c r="AU225" s="28">
        <v>0</v>
      </c>
      <c r="AV225" s="29">
        <v>1006</v>
      </c>
      <c r="AW225" s="29">
        <v>1002</v>
      </c>
      <c r="AX225" s="28">
        <v>38.880000000000003</v>
      </c>
    </row>
    <row r="226" spans="2:50" x14ac:dyDescent="0.25">
      <c r="B226" s="5"/>
      <c r="C226" s="21">
        <v>36749</v>
      </c>
      <c r="D226" s="28">
        <v>29.2</v>
      </c>
      <c r="E226" s="28">
        <v>23</v>
      </c>
      <c r="F226" s="28">
        <v>26.1</v>
      </c>
      <c r="G226" s="28">
        <v>0.4</v>
      </c>
      <c r="H226" s="28">
        <v>1017.8</v>
      </c>
      <c r="I226" s="28">
        <v>1016.4</v>
      </c>
      <c r="J226" s="34">
        <v>18</v>
      </c>
      <c r="L226" s="5"/>
      <c r="M226" s="21">
        <v>37115</v>
      </c>
      <c r="N226" s="28">
        <v>27.6</v>
      </c>
      <c r="O226" s="28">
        <v>22.6</v>
      </c>
      <c r="P226" s="28">
        <v>25.1</v>
      </c>
      <c r="Q226" s="28">
        <v>0</v>
      </c>
      <c r="R226" s="28">
        <v>1027</v>
      </c>
      <c r="S226" s="28">
        <v>1022.6</v>
      </c>
      <c r="T226" s="34">
        <v>10</v>
      </c>
      <c r="V226" s="5"/>
      <c r="W226" s="21">
        <v>37480</v>
      </c>
      <c r="X226" s="28">
        <v>27</v>
      </c>
      <c r="Y226" s="28">
        <v>18.399999999999999</v>
      </c>
      <c r="Z226" s="28">
        <v>22.7</v>
      </c>
      <c r="AA226" s="28">
        <v>0</v>
      </c>
      <c r="AB226" s="28">
        <v>1019.9</v>
      </c>
      <c r="AC226" s="28">
        <v>1017.2</v>
      </c>
      <c r="AD226" s="34">
        <v>15</v>
      </c>
      <c r="AF226" s="5"/>
      <c r="AG226" s="27">
        <v>37845</v>
      </c>
      <c r="AH226" s="28">
        <v>34.4</v>
      </c>
      <c r="AI226" s="28">
        <v>25.6</v>
      </c>
      <c r="AJ226" s="28">
        <v>30.4</v>
      </c>
      <c r="AK226" s="28">
        <v>0</v>
      </c>
      <c r="AL226" s="29">
        <v>1016</v>
      </c>
      <c r="AM226" s="29">
        <v>1014</v>
      </c>
      <c r="AN226" s="28">
        <v>30.96</v>
      </c>
      <c r="AP226" s="5"/>
      <c r="AQ226" s="21">
        <v>38210</v>
      </c>
      <c r="AR226" s="28">
        <v>29.8</v>
      </c>
      <c r="AS226" s="28">
        <v>22.9</v>
      </c>
      <c r="AT226" s="28">
        <v>26.3</v>
      </c>
      <c r="AU226" s="28">
        <v>0</v>
      </c>
      <c r="AV226" s="29">
        <v>1009</v>
      </c>
      <c r="AW226" s="29">
        <v>1005</v>
      </c>
      <c r="AX226" s="28">
        <v>37.800000000000004</v>
      </c>
    </row>
    <row r="227" spans="2:50" x14ac:dyDescent="0.25">
      <c r="B227" s="5"/>
      <c r="C227" s="21">
        <v>36750</v>
      </c>
      <c r="D227" s="28">
        <v>28.6</v>
      </c>
      <c r="E227" s="28">
        <v>23.2</v>
      </c>
      <c r="F227" s="28">
        <v>25.9</v>
      </c>
      <c r="G227" s="28">
        <v>0</v>
      </c>
      <c r="H227" s="28">
        <v>1017.8</v>
      </c>
      <c r="I227" s="28">
        <v>1013.2</v>
      </c>
      <c r="J227" s="34">
        <v>18</v>
      </c>
      <c r="L227" s="5"/>
      <c r="M227" s="21">
        <v>37116</v>
      </c>
      <c r="N227" s="28">
        <v>30</v>
      </c>
      <c r="O227" s="28">
        <v>23</v>
      </c>
      <c r="P227" s="28">
        <v>26.5</v>
      </c>
      <c r="Q227" s="28">
        <v>0</v>
      </c>
      <c r="R227" s="28">
        <v>1022.6</v>
      </c>
      <c r="S227" s="28">
        <v>1019.9</v>
      </c>
      <c r="T227" s="34">
        <v>18</v>
      </c>
      <c r="V227" s="5"/>
      <c r="W227" s="21">
        <v>37481</v>
      </c>
      <c r="X227" s="28">
        <v>26.8</v>
      </c>
      <c r="Y227" s="28">
        <v>21</v>
      </c>
      <c r="Z227" s="28">
        <v>23.9</v>
      </c>
      <c r="AA227" s="28">
        <v>0</v>
      </c>
      <c r="AB227" s="28">
        <v>1020.8</v>
      </c>
      <c r="AC227" s="28">
        <v>1018.6</v>
      </c>
      <c r="AD227" s="34">
        <v>14</v>
      </c>
      <c r="AF227" s="5"/>
      <c r="AG227" s="27">
        <v>37846</v>
      </c>
      <c r="AH227" s="28">
        <v>35.4</v>
      </c>
      <c r="AI227" s="28">
        <v>27</v>
      </c>
      <c r="AJ227" s="28">
        <v>30.7</v>
      </c>
      <c r="AK227" s="28">
        <v>0</v>
      </c>
      <c r="AL227" s="29">
        <v>1016</v>
      </c>
      <c r="AM227" s="29">
        <v>1013</v>
      </c>
      <c r="AN227" s="28">
        <v>27.720000000000002</v>
      </c>
      <c r="AP227" s="5"/>
      <c r="AQ227" s="21">
        <v>38211</v>
      </c>
      <c r="AR227" s="28">
        <v>33.700000000000003</v>
      </c>
      <c r="AS227" s="28">
        <v>23</v>
      </c>
      <c r="AT227" s="28">
        <v>28.3</v>
      </c>
      <c r="AU227" s="28">
        <v>0</v>
      </c>
      <c r="AV227" s="29">
        <v>1010</v>
      </c>
      <c r="AW227" s="29">
        <v>1004</v>
      </c>
      <c r="AX227" s="28">
        <v>45.36</v>
      </c>
    </row>
    <row r="228" spans="2:50" x14ac:dyDescent="0.25">
      <c r="B228" s="5"/>
      <c r="C228" s="21">
        <v>36751</v>
      </c>
      <c r="D228" s="28">
        <v>32</v>
      </c>
      <c r="E228" s="28">
        <v>22.4</v>
      </c>
      <c r="F228" s="28">
        <v>27.2</v>
      </c>
      <c r="G228" s="28">
        <v>0</v>
      </c>
      <c r="H228" s="28">
        <v>1021.2</v>
      </c>
      <c r="I228" s="28">
        <v>1014.6</v>
      </c>
      <c r="J228" s="34">
        <v>24</v>
      </c>
      <c r="L228" s="5"/>
      <c r="M228" s="21">
        <v>37117</v>
      </c>
      <c r="N228" s="28">
        <v>29.6</v>
      </c>
      <c r="O228" s="28">
        <v>22.8</v>
      </c>
      <c r="P228" s="28">
        <v>26.200000000000003</v>
      </c>
      <c r="Q228" s="28">
        <v>0</v>
      </c>
      <c r="R228" s="28">
        <v>1021.8</v>
      </c>
      <c r="S228" s="28">
        <v>1018.6</v>
      </c>
      <c r="T228" s="34">
        <v>16</v>
      </c>
      <c r="V228" s="5"/>
      <c r="W228" s="21">
        <v>37482</v>
      </c>
      <c r="X228" s="28">
        <v>28</v>
      </c>
      <c r="Y228" s="28">
        <v>21.2</v>
      </c>
      <c r="Z228" s="28">
        <v>24.6</v>
      </c>
      <c r="AA228" s="28">
        <v>0</v>
      </c>
      <c r="AB228" s="28">
        <v>1019.9</v>
      </c>
      <c r="AC228" s="28">
        <v>1017.9</v>
      </c>
      <c r="AD228" s="34">
        <v>18</v>
      </c>
      <c r="AF228" s="5"/>
      <c r="AG228" s="27">
        <v>37847</v>
      </c>
      <c r="AH228" s="28">
        <v>34</v>
      </c>
      <c r="AI228" s="28">
        <v>26.7</v>
      </c>
      <c r="AJ228" s="28">
        <v>29.8</v>
      </c>
      <c r="AK228" s="28">
        <v>0</v>
      </c>
      <c r="AL228" s="29">
        <v>1013</v>
      </c>
      <c r="AM228" s="29">
        <v>1008</v>
      </c>
      <c r="AN228" s="28">
        <v>30.240000000000002</v>
      </c>
      <c r="AP228" s="5"/>
      <c r="AQ228" s="21">
        <v>38212</v>
      </c>
      <c r="AR228" s="28">
        <v>24.9</v>
      </c>
      <c r="AS228" s="28">
        <v>22.6</v>
      </c>
      <c r="AT228" s="28">
        <v>23.9</v>
      </c>
      <c r="AU228" s="28">
        <v>0</v>
      </c>
      <c r="AV228" s="29">
        <v>1014</v>
      </c>
      <c r="AW228" s="29">
        <v>1010</v>
      </c>
      <c r="AX228" s="28">
        <v>25.56</v>
      </c>
    </row>
    <row r="229" spans="2:50" x14ac:dyDescent="0.25">
      <c r="B229" s="5"/>
      <c r="C229" s="21">
        <v>36752</v>
      </c>
      <c r="D229" s="28">
        <v>30</v>
      </c>
      <c r="E229" s="28">
        <v>22.8</v>
      </c>
      <c r="F229" s="28">
        <v>26.4</v>
      </c>
      <c r="G229" s="28">
        <v>0</v>
      </c>
      <c r="H229" s="28">
        <v>1021.2</v>
      </c>
      <c r="I229" s="28">
        <v>1020</v>
      </c>
      <c r="J229" s="34">
        <v>18</v>
      </c>
      <c r="L229" s="5"/>
      <c r="M229" s="21">
        <v>37118</v>
      </c>
      <c r="N229" s="28">
        <v>29</v>
      </c>
      <c r="O229" s="28">
        <v>23.4</v>
      </c>
      <c r="P229" s="28">
        <v>26.2</v>
      </c>
      <c r="Q229" s="28">
        <v>0</v>
      </c>
      <c r="R229" s="28">
        <v>1022.6</v>
      </c>
      <c r="S229" s="28">
        <v>1021.6</v>
      </c>
      <c r="T229" s="34">
        <v>14</v>
      </c>
      <c r="V229" s="5"/>
      <c r="W229" s="21">
        <v>37483</v>
      </c>
      <c r="X229" s="28">
        <v>28.2</v>
      </c>
      <c r="Y229" s="28">
        <v>23.6</v>
      </c>
      <c r="Z229" s="28">
        <v>25.9</v>
      </c>
      <c r="AA229" s="28">
        <v>3.2</v>
      </c>
      <c r="AB229" s="28">
        <v>1019.2</v>
      </c>
      <c r="AC229" s="28">
        <v>1017.3</v>
      </c>
      <c r="AD229" s="34">
        <v>26</v>
      </c>
      <c r="AF229" s="5"/>
      <c r="AG229" s="27">
        <v>37848</v>
      </c>
      <c r="AH229" s="28">
        <v>28.8</v>
      </c>
      <c r="AI229" s="28">
        <v>24.9</v>
      </c>
      <c r="AJ229" s="28">
        <v>26.8</v>
      </c>
      <c r="AK229" s="28">
        <v>0</v>
      </c>
      <c r="AL229" s="29">
        <v>1010</v>
      </c>
      <c r="AM229" s="29">
        <v>1006</v>
      </c>
      <c r="AN229" s="28">
        <v>20.88</v>
      </c>
      <c r="AP229" s="5"/>
      <c r="AQ229" s="21">
        <v>38213</v>
      </c>
      <c r="AR229" s="28">
        <v>26.5</v>
      </c>
      <c r="AS229" s="28">
        <v>21.3</v>
      </c>
      <c r="AT229" s="28">
        <v>24.3</v>
      </c>
      <c r="AU229" s="28">
        <v>0</v>
      </c>
      <c r="AV229" s="29">
        <v>1015</v>
      </c>
      <c r="AW229" s="29">
        <v>1014</v>
      </c>
      <c r="AX229" s="28">
        <v>23.759999999999998</v>
      </c>
    </row>
    <row r="230" spans="2:50" x14ac:dyDescent="0.25">
      <c r="B230" s="5"/>
      <c r="C230" s="21">
        <v>36753</v>
      </c>
      <c r="D230" s="28">
        <v>33.6</v>
      </c>
      <c r="E230" s="28">
        <v>23.4</v>
      </c>
      <c r="F230" s="28">
        <v>28.5</v>
      </c>
      <c r="G230" s="28">
        <v>0</v>
      </c>
      <c r="H230" s="28">
        <v>1020</v>
      </c>
      <c r="I230" s="28">
        <v>1017.2</v>
      </c>
      <c r="J230" s="34">
        <v>16</v>
      </c>
      <c r="L230" s="5"/>
      <c r="M230" s="21">
        <v>37119</v>
      </c>
      <c r="N230" s="28">
        <v>30.4</v>
      </c>
      <c r="O230" s="28">
        <v>24.6</v>
      </c>
      <c r="P230" s="28">
        <v>27.5</v>
      </c>
      <c r="Q230" s="28">
        <v>0</v>
      </c>
      <c r="R230" s="28">
        <v>1021.6</v>
      </c>
      <c r="S230" s="28">
        <v>1018.6</v>
      </c>
      <c r="T230" s="34">
        <v>30</v>
      </c>
      <c r="V230" s="5"/>
      <c r="W230" s="21">
        <v>37484</v>
      </c>
      <c r="X230" s="28">
        <v>30</v>
      </c>
      <c r="Y230" s="28">
        <v>21</v>
      </c>
      <c r="Z230" s="28">
        <v>25.5</v>
      </c>
      <c r="AA230" s="28">
        <v>0</v>
      </c>
      <c r="AB230" s="28">
        <v>1020</v>
      </c>
      <c r="AC230" s="28">
        <v>1018.6</v>
      </c>
      <c r="AD230" s="34">
        <v>17</v>
      </c>
      <c r="AF230" s="5"/>
      <c r="AG230" s="27">
        <v>37849</v>
      </c>
      <c r="AH230" s="28">
        <v>27.9</v>
      </c>
      <c r="AI230" s="28">
        <v>24.7</v>
      </c>
      <c r="AJ230" s="28">
        <v>26.4</v>
      </c>
      <c r="AK230" s="28">
        <v>0</v>
      </c>
      <c r="AL230" s="29">
        <v>1008</v>
      </c>
      <c r="AM230" s="29">
        <v>1005</v>
      </c>
      <c r="AN230" s="28">
        <v>21.96</v>
      </c>
      <c r="AP230" s="5"/>
      <c r="AQ230" s="21">
        <v>38214</v>
      </c>
      <c r="AR230" s="28">
        <v>27.1</v>
      </c>
      <c r="AS230" s="28">
        <v>22.1</v>
      </c>
      <c r="AT230" s="28">
        <v>24.8</v>
      </c>
      <c r="AU230" s="28">
        <v>0</v>
      </c>
      <c r="AV230" s="29">
        <v>1015</v>
      </c>
      <c r="AW230" s="29">
        <v>1009</v>
      </c>
      <c r="AX230" s="28">
        <v>30.6</v>
      </c>
    </row>
    <row r="231" spans="2:50" x14ac:dyDescent="0.25">
      <c r="B231" s="5"/>
      <c r="C231" s="21">
        <v>36754</v>
      </c>
      <c r="D231" s="28">
        <v>32</v>
      </c>
      <c r="E231" s="28">
        <v>23.6</v>
      </c>
      <c r="F231" s="28">
        <v>27.8</v>
      </c>
      <c r="G231" s="28">
        <v>0</v>
      </c>
      <c r="H231" s="28">
        <v>1017.2</v>
      </c>
      <c r="I231" s="28">
        <v>1015.6</v>
      </c>
      <c r="J231" s="34">
        <v>22</v>
      </c>
      <c r="L231" s="5"/>
      <c r="M231" s="21">
        <v>37120</v>
      </c>
      <c r="N231" s="28">
        <v>30.6</v>
      </c>
      <c r="O231" s="28">
        <v>22.4</v>
      </c>
      <c r="P231" s="28">
        <v>26.5</v>
      </c>
      <c r="Q231" s="28">
        <v>0</v>
      </c>
      <c r="R231" s="28">
        <v>1018.6</v>
      </c>
      <c r="S231" s="28">
        <v>1017.2</v>
      </c>
      <c r="T231" s="34">
        <v>21</v>
      </c>
      <c r="V231" s="5"/>
      <c r="W231" s="21">
        <v>37485</v>
      </c>
      <c r="X231" s="28">
        <v>30.4</v>
      </c>
      <c r="Y231" s="28">
        <v>22.4</v>
      </c>
      <c r="Z231" s="28">
        <v>26.4</v>
      </c>
      <c r="AA231" s="28">
        <v>0</v>
      </c>
      <c r="AB231" s="28">
        <v>1018.6</v>
      </c>
      <c r="AC231" s="28">
        <v>1017.5</v>
      </c>
      <c r="AD231" s="34">
        <v>8</v>
      </c>
      <c r="AF231" s="5"/>
      <c r="AG231" s="27">
        <v>37850</v>
      </c>
      <c r="AH231" s="28">
        <v>26.8</v>
      </c>
      <c r="AI231" s="28">
        <v>19.600000000000001</v>
      </c>
      <c r="AJ231" s="28">
        <v>24.9</v>
      </c>
      <c r="AK231" s="28">
        <v>10.4</v>
      </c>
      <c r="AL231" s="29">
        <v>1012</v>
      </c>
      <c r="AM231" s="29">
        <v>1007</v>
      </c>
      <c r="AN231" s="28">
        <v>75.600000000000009</v>
      </c>
      <c r="AP231" s="5"/>
      <c r="AQ231" s="21">
        <v>38215</v>
      </c>
      <c r="AR231" s="28">
        <v>27.7</v>
      </c>
      <c r="AS231" s="28">
        <v>23.5</v>
      </c>
      <c r="AT231" s="28">
        <v>25.6</v>
      </c>
      <c r="AU231" s="28">
        <v>0</v>
      </c>
      <c r="AV231" s="29">
        <v>1009</v>
      </c>
      <c r="AW231" s="29">
        <v>1004</v>
      </c>
      <c r="AX231" s="28">
        <v>38.519999999999996</v>
      </c>
    </row>
    <row r="232" spans="2:50" x14ac:dyDescent="0.25">
      <c r="B232" s="5"/>
      <c r="C232" s="21">
        <v>36755</v>
      </c>
      <c r="D232" s="28">
        <v>31.2</v>
      </c>
      <c r="E232" s="28">
        <v>23.6</v>
      </c>
      <c r="F232" s="28">
        <v>27.4</v>
      </c>
      <c r="G232" s="28">
        <v>0</v>
      </c>
      <c r="H232" s="28">
        <v>1015.6</v>
      </c>
      <c r="I232" s="28">
        <v>1014.2</v>
      </c>
      <c r="J232" s="34">
        <v>18</v>
      </c>
      <c r="L232" s="5"/>
      <c r="M232" s="21">
        <v>37121</v>
      </c>
      <c r="N232" s="28">
        <v>29.4</v>
      </c>
      <c r="O232" s="28">
        <v>22.6</v>
      </c>
      <c r="P232" s="28">
        <v>26</v>
      </c>
      <c r="Q232" s="28">
        <v>0</v>
      </c>
      <c r="R232" s="28">
        <v>1017.5</v>
      </c>
      <c r="S232" s="28">
        <v>1016.6</v>
      </c>
      <c r="T232" s="34">
        <v>15</v>
      </c>
      <c r="V232" s="5"/>
      <c r="W232" s="21">
        <v>37486</v>
      </c>
      <c r="X232" s="28">
        <v>29.4</v>
      </c>
      <c r="Y232" s="28">
        <v>22.6</v>
      </c>
      <c r="Z232" s="28">
        <v>26</v>
      </c>
      <c r="AA232" s="28">
        <v>0.2</v>
      </c>
      <c r="AB232" s="28">
        <v>1018.7</v>
      </c>
      <c r="AC232" s="28">
        <v>1017.5</v>
      </c>
      <c r="AD232" s="34">
        <v>18</v>
      </c>
      <c r="AF232" s="5"/>
      <c r="AG232" s="27">
        <v>37851</v>
      </c>
      <c r="AH232" s="28">
        <v>27.4</v>
      </c>
      <c r="AI232" s="28">
        <v>21.5</v>
      </c>
      <c r="AJ232" s="28">
        <v>25.2</v>
      </c>
      <c r="AK232" s="28">
        <v>0</v>
      </c>
      <c r="AL232" s="29">
        <v>1015</v>
      </c>
      <c r="AM232" s="29">
        <v>1012</v>
      </c>
      <c r="AN232" s="28">
        <v>25.56</v>
      </c>
      <c r="AP232" s="5"/>
      <c r="AQ232" s="21">
        <v>38216</v>
      </c>
      <c r="AR232" s="28">
        <v>28.3</v>
      </c>
      <c r="AS232" s="28">
        <v>24</v>
      </c>
      <c r="AT232" s="28">
        <v>26.1</v>
      </c>
      <c r="AU232" s="28">
        <v>0</v>
      </c>
      <c r="AV232" s="29">
        <v>1005</v>
      </c>
      <c r="AW232" s="29">
        <v>1000</v>
      </c>
      <c r="AX232" s="28">
        <v>40.680000000000007</v>
      </c>
    </row>
    <row r="233" spans="2:50" x14ac:dyDescent="0.25">
      <c r="B233" s="5"/>
      <c r="C233" s="21">
        <v>36756</v>
      </c>
      <c r="D233" s="28">
        <v>29</v>
      </c>
      <c r="E233" s="28">
        <v>23</v>
      </c>
      <c r="F233" s="28">
        <v>26</v>
      </c>
      <c r="G233" s="28">
        <v>0</v>
      </c>
      <c r="H233" s="28">
        <v>1014.2</v>
      </c>
      <c r="I233" s="28">
        <v>1013.2</v>
      </c>
      <c r="J233" s="34">
        <v>12</v>
      </c>
      <c r="L233" s="5"/>
      <c r="M233" s="21">
        <v>37122</v>
      </c>
      <c r="N233" s="28">
        <v>30</v>
      </c>
      <c r="O233" s="28">
        <v>23.2</v>
      </c>
      <c r="P233" s="28">
        <v>26.6</v>
      </c>
      <c r="Q233" s="28">
        <v>0</v>
      </c>
      <c r="R233" s="28">
        <v>1017.2</v>
      </c>
      <c r="S233" s="28">
        <v>1015.9</v>
      </c>
      <c r="T233" s="34">
        <v>12</v>
      </c>
      <c r="V233" s="5"/>
      <c r="W233" s="21">
        <v>37487</v>
      </c>
      <c r="X233" s="28">
        <v>28.2</v>
      </c>
      <c r="Y233" s="28">
        <v>23</v>
      </c>
      <c r="Z233" s="28">
        <v>25.6</v>
      </c>
      <c r="AA233" s="28">
        <v>0</v>
      </c>
      <c r="AB233" s="28">
        <v>1020.4</v>
      </c>
      <c r="AC233" s="28">
        <v>1018.7</v>
      </c>
      <c r="AD233" s="34">
        <v>12</v>
      </c>
      <c r="AF233" s="5"/>
      <c r="AG233" s="27">
        <v>37852</v>
      </c>
      <c r="AH233" s="28">
        <v>28.7</v>
      </c>
      <c r="AI233" s="28">
        <v>23.3</v>
      </c>
      <c r="AJ233" s="28">
        <v>26.7</v>
      </c>
      <c r="AK233" s="28">
        <v>0</v>
      </c>
      <c r="AL233" s="29">
        <v>1015</v>
      </c>
      <c r="AM233" s="29">
        <v>1012</v>
      </c>
      <c r="AN233" s="28">
        <v>20.16</v>
      </c>
      <c r="AP233" s="5"/>
      <c r="AQ233" s="21">
        <v>38217</v>
      </c>
      <c r="AR233" s="28">
        <v>31.5</v>
      </c>
      <c r="AS233" s="28">
        <v>22.5</v>
      </c>
      <c r="AT233" s="28">
        <v>26.7</v>
      </c>
      <c r="AU233" s="28">
        <v>0</v>
      </c>
      <c r="AV233" s="29">
        <v>1007</v>
      </c>
      <c r="AW233" s="29">
        <v>1003</v>
      </c>
      <c r="AX233" s="28">
        <v>40.680000000000007</v>
      </c>
    </row>
    <row r="234" spans="2:50" x14ac:dyDescent="0.25">
      <c r="B234" s="5"/>
      <c r="C234" s="21">
        <v>36757</v>
      </c>
      <c r="D234" s="28">
        <v>29.6</v>
      </c>
      <c r="E234" s="28">
        <v>23.4</v>
      </c>
      <c r="F234" s="28">
        <v>26.5</v>
      </c>
      <c r="G234" s="28">
        <v>0</v>
      </c>
      <c r="H234" s="28">
        <v>1014.1</v>
      </c>
      <c r="I234" s="28">
        <v>1013.5</v>
      </c>
      <c r="J234" s="34">
        <v>10</v>
      </c>
      <c r="L234" s="5"/>
      <c r="M234" s="21">
        <v>37123</v>
      </c>
      <c r="N234" s="28">
        <v>29.6</v>
      </c>
      <c r="O234" s="28">
        <v>23.4</v>
      </c>
      <c r="P234" s="28">
        <v>26.5</v>
      </c>
      <c r="Q234" s="28">
        <v>0</v>
      </c>
      <c r="R234" s="28">
        <v>1020.8</v>
      </c>
      <c r="S234" s="28">
        <v>1017.2</v>
      </c>
      <c r="T234" s="34">
        <v>10</v>
      </c>
      <c r="V234" s="5"/>
      <c r="W234" s="21">
        <v>37488</v>
      </c>
      <c r="X234" s="28">
        <v>29</v>
      </c>
      <c r="Y234" s="28">
        <v>22.4</v>
      </c>
      <c r="Z234" s="28">
        <v>25.7</v>
      </c>
      <c r="AA234" s="28">
        <v>0</v>
      </c>
      <c r="AB234" s="28">
        <v>1020.8</v>
      </c>
      <c r="AC234" s="28">
        <v>1019.6</v>
      </c>
      <c r="AD234" s="34">
        <v>12</v>
      </c>
      <c r="AF234" s="5"/>
      <c r="AG234" s="27">
        <v>37853</v>
      </c>
      <c r="AH234" s="28">
        <v>29.2</v>
      </c>
      <c r="AI234" s="28">
        <v>23.2</v>
      </c>
      <c r="AJ234" s="28">
        <v>26.5</v>
      </c>
      <c r="AK234" s="28">
        <v>0</v>
      </c>
      <c r="AL234" s="29">
        <v>1013</v>
      </c>
      <c r="AM234" s="29">
        <v>1009</v>
      </c>
      <c r="AN234" s="28">
        <v>38.880000000000003</v>
      </c>
      <c r="AP234" s="5"/>
      <c r="AQ234" s="21">
        <v>38218</v>
      </c>
      <c r="AR234" s="28">
        <v>32.1</v>
      </c>
      <c r="AS234" s="28">
        <v>23.5</v>
      </c>
      <c r="AT234" s="28">
        <v>27.6</v>
      </c>
      <c r="AU234" s="28">
        <v>0</v>
      </c>
      <c r="AV234" s="29">
        <v>1007</v>
      </c>
      <c r="AW234" s="29">
        <v>1004</v>
      </c>
      <c r="AX234" s="28">
        <v>38.159999999999997</v>
      </c>
    </row>
    <row r="235" spans="2:50" x14ac:dyDescent="0.25">
      <c r="B235" s="5"/>
      <c r="C235" s="21">
        <v>36758</v>
      </c>
      <c r="D235" s="28">
        <v>30.4</v>
      </c>
      <c r="E235" s="28">
        <v>23.6</v>
      </c>
      <c r="F235" s="28">
        <v>27</v>
      </c>
      <c r="G235" s="28">
        <v>0.4</v>
      </c>
      <c r="H235" s="28">
        <v>1014.3</v>
      </c>
      <c r="I235" s="28">
        <v>1013.2</v>
      </c>
      <c r="J235" s="34">
        <v>18</v>
      </c>
      <c r="L235" s="5"/>
      <c r="M235" s="21">
        <v>37124</v>
      </c>
      <c r="N235" s="28">
        <v>30</v>
      </c>
      <c r="O235" s="28">
        <v>21.4</v>
      </c>
      <c r="P235" s="28">
        <v>25.7</v>
      </c>
      <c r="Q235" s="28">
        <v>0</v>
      </c>
      <c r="R235" s="28">
        <v>1021.2</v>
      </c>
      <c r="S235" s="28">
        <v>1019.9</v>
      </c>
      <c r="T235" s="34">
        <v>30</v>
      </c>
      <c r="V235" s="5"/>
      <c r="W235" s="21">
        <v>37489</v>
      </c>
      <c r="X235" s="28">
        <v>28.4</v>
      </c>
      <c r="Y235" s="28">
        <v>22.4</v>
      </c>
      <c r="Z235" s="28">
        <v>25.4</v>
      </c>
      <c r="AA235" s="28">
        <v>16.399999999999999</v>
      </c>
      <c r="AB235" s="28">
        <v>1019.6</v>
      </c>
      <c r="AC235" s="28">
        <v>1018.2</v>
      </c>
      <c r="AD235" s="34">
        <v>10</v>
      </c>
      <c r="AF235" s="5"/>
      <c r="AG235" s="27">
        <v>37854</v>
      </c>
      <c r="AH235" s="28">
        <v>27.7</v>
      </c>
      <c r="AI235" s="28">
        <v>24.3</v>
      </c>
      <c r="AJ235" s="28">
        <v>25.9</v>
      </c>
      <c r="AK235" s="28">
        <v>0</v>
      </c>
      <c r="AL235" s="29">
        <v>1013</v>
      </c>
      <c r="AM235" s="29">
        <v>1009</v>
      </c>
      <c r="AN235" s="28">
        <v>20.88</v>
      </c>
      <c r="AP235" s="5"/>
      <c r="AQ235" s="21">
        <v>38219</v>
      </c>
      <c r="AR235" s="28">
        <v>28.2</v>
      </c>
      <c r="AS235" s="28">
        <v>22.9</v>
      </c>
      <c r="AT235" s="28">
        <v>25.1</v>
      </c>
      <c r="AU235" s="28">
        <v>0.8</v>
      </c>
      <c r="AV235" s="29">
        <v>1012</v>
      </c>
      <c r="AW235" s="29">
        <v>1007</v>
      </c>
      <c r="AX235" s="28">
        <v>29.16</v>
      </c>
    </row>
    <row r="236" spans="2:50" x14ac:dyDescent="0.25">
      <c r="B236" s="5"/>
      <c r="C236" s="21">
        <v>36759</v>
      </c>
      <c r="D236" s="28">
        <v>28.6</v>
      </c>
      <c r="E236" s="28">
        <v>23.8</v>
      </c>
      <c r="F236" s="28">
        <v>26.200000000000003</v>
      </c>
      <c r="G236" s="28">
        <v>0.4</v>
      </c>
      <c r="H236" s="28">
        <v>1015.7</v>
      </c>
      <c r="I236" s="28">
        <v>1014.3</v>
      </c>
      <c r="J236" s="34">
        <v>36</v>
      </c>
      <c r="L236" s="5"/>
      <c r="M236" s="21">
        <v>37125</v>
      </c>
      <c r="N236" s="28">
        <v>30.6</v>
      </c>
      <c r="O236" s="28">
        <v>23.2</v>
      </c>
      <c r="P236" s="28">
        <v>26.9</v>
      </c>
      <c r="Q236" s="28">
        <v>0</v>
      </c>
      <c r="R236" s="28">
        <v>1020.4</v>
      </c>
      <c r="S236" s="28">
        <v>1018.2</v>
      </c>
      <c r="T236" s="34">
        <v>10</v>
      </c>
      <c r="V236" s="5"/>
      <c r="W236" s="21">
        <v>37490</v>
      </c>
      <c r="X236" s="28">
        <v>28.4</v>
      </c>
      <c r="Y236" s="28">
        <v>19.399999999999999</v>
      </c>
      <c r="Z236" s="28">
        <v>23.9</v>
      </c>
      <c r="AA236" s="28">
        <v>0.1</v>
      </c>
      <c r="AB236" s="28">
        <v>1020.4</v>
      </c>
      <c r="AC236" s="28">
        <v>1018.6</v>
      </c>
      <c r="AD236" s="34">
        <v>32</v>
      </c>
      <c r="AF236" s="5"/>
      <c r="AG236" s="27">
        <v>37855</v>
      </c>
      <c r="AH236" s="28">
        <v>28.9</v>
      </c>
      <c r="AI236" s="28">
        <v>24</v>
      </c>
      <c r="AJ236" s="28">
        <v>26.3</v>
      </c>
      <c r="AK236" s="28">
        <v>0</v>
      </c>
      <c r="AL236" s="29">
        <v>1014</v>
      </c>
      <c r="AM236" s="29">
        <v>1011</v>
      </c>
      <c r="AN236" s="28">
        <v>21.6</v>
      </c>
      <c r="AP236" s="5"/>
      <c r="AQ236" s="21">
        <v>38220</v>
      </c>
      <c r="AR236" s="28">
        <v>25.8</v>
      </c>
      <c r="AS236" s="28">
        <v>19.899999999999999</v>
      </c>
      <c r="AT236" s="28">
        <v>23.3</v>
      </c>
      <c r="AU236" s="28">
        <v>0.2</v>
      </c>
      <c r="AV236" s="29">
        <v>1016</v>
      </c>
      <c r="AW236" s="29">
        <v>1012</v>
      </c>
      <c r="AX236" s="28">
        <v>32.04</v>
      </c>
    </row>
    <row r="237" spans="2:50" x14ac:dyDescent="0.25">
      <c r="B237" s="5"/>
      <c r="C237" s="21">
        <v>36760</v>
      </c>
      <c r="D237" s="28">
        <v>29.4</v>
      </c>
      <c r="E237" s="28">
        <v>20.6</v>
      </c>
      <c r="F237" s="28">
        <v>25</v>
      </c>
      <c r="G237" s="28">
        <v>0</v>
      </c>
      <c r="H237" s="28">
        <v>1017.9</v>
      </c>
      <c r="I237" s="28">
        <v>1015.9</v>
      </c>
      <c r="J237" s="34">
        <v>12</v>
      </c>
      <c r="L237" s="5"/>
      <c r="M237" s="21">
        <v>37126</v>
      </c>
      <c r="N237" s="28">
        <v>30.4</v>
      </c>
      <c r="O237" s="28">
        <v>23.6</v>
      </c>
      <c r="P237" s="28">
        <v>27</v>
      </c>
      <c r="Q237" s="28">
        <v>0</v>
      </c>
      <c r="R237" s="28">
        <v>1019.6</v>
      </c>
      <c r="S237" s="28">
        <v>1018.2</v>
      </c>
      <c r="T237" s="34">
        <v>12</v>
      </c>
      <c r="V237" s="5"/>
      <c r="W237" s="21">
        <v>37491</v>
      </c>
      <c r="X237" s="28">
        <v>28</v>
      </c>
      <c r="Y237" s="28">
        <v>20.2</v>
      </c>
      <c r="Z237" s="28">
        <v>24.1</v>
      </c>
      <c r="AA237" s="28">
        <v>33.6</v>
      </c>
      <c r="AB237" s="28">
        <v>1020.4</v>
      </c>
      <c r="AC237" s="28">
        <v>1019</v>
      </c>
      <c r="AD237" s="34">
        <v>12</v>
      </c>
      <c r="AF237" s="5"/>
      <c r="AG237" s="27">
        <v>37856</v>
      </c>
      <c r="AH237" s="28">
        <v>30.8</v>
      </c>
      <c r="AI237" s="28">
        <v>25.4</v>
      </c>
      <c r="AJ237" s="28">
        <v>27.5</v>
      </c>
      <c r="AK237" s="28">
        <v>0</v>
      </c>
      <c r="AL237" s="29">
        <v>1014</v>
      </c>
      <c r="AM237" s="29">
        <v>1009</v>
      </c>
      <c r="AN237" s="28">
        <v>30.6</v>
      </c>
      <c r="AP237" s="5"/>
      <c r="AQ237" s="21">
        <v>38221</v>
      </c>
      <c r="AR237" s="28">
        <v>27.3</v>
      </c>
      <c r="AS237" s="28">
        <v>21.2</v>
      </c>
      <c r="AT237" s="28">
        <v>24.1</v>
      </c>
      <c r="AU237" s="28">
        <v>0.2</v>
      </c>
      <c r="AV237" s="29">
        <v>1016</v>
      </c>
      <c r="AW237" s="29">
        <v>1012</v>
      </c>
      <c r="AX237" s="28">
        <v>42.480000000000004</v>
      </c>
    </row>
    <row r="238" spans="2:50" x14ac:dyDescent="0.25">
      <c r="B238" s="5"/>
      <c r="C238" s="21">
        <v>36761</v>
      </c>
      <c r="D238" s="28">
        <v>29.6</v>
      </c>
      <c r="E238" s="28">
        <v>21.2</v>
      </c>
      <c r="F238" s="28">
        <v>25.4</v>
      </c>
      <c r="G238" s="28">
        <v>0</v>
      </c>
      <c r="H238" s="28">
        <v>1021.2</v>
      </c>
      <c r="I238" s="28">
        <v>1017.9</v>
      </c>
      <c r="J238" s="34">
        <v>24</v>
      </c>
      <c r="L238" s="5"/>
      <c r="M238" s="21">
        <v>37127</v>
      </c>
      <c r="N238" s="28">
        <v>30.8</v>
      </c>
      <c r="O238" s="28">
        <v>24</v>
      </c>
      <c r="P238" s="28">
        <v>27.4</v>
      </c>
      <c r="Q238" s="28">
        <v>0</v>
      </c>
      <c r="R238" s="28">
        <v>1021.6</v>
      </c>
      <c r="S238" s="28">
        <v>1019.6</v>
      </c>
      <c r="T238" s="34">
        <v>14</v>
      </c>
      <c r="V238" s="5"/>
      <c r="W238" s="21">
        <v>37492</v>
      </c>
      <c r="X238" s="28">
        <v>24.6</v>
      </c>
      <c r="Y238" s="28">
        <v>21.4</v>
      </c>
      <c r="Z238" s="28">
        <v>23</v>
      </c>
      <c r="AA238" s="28">
        <v>0</v>
      </c>
      <c r="AB238" s="28">
        <v>1019</v>
      </c>
      <c r="AC238" s="28">
        <v>1017.6</v>
      </c>
      <c r="AD238" s="34">
        <v>21</v>
      </c>
      <c r="AF238" s="5"/>
      <c r="AG238" s="27">
        <v>37857</v>
      </c>
      <c r="AH238" s="28">
        <v>27.4</v>
      </c>
      <c r="AI238" s="28">
        <v>24.2</v>
      </c>
      <c r="AJ238" s="28">
        <v>26.2</v>
      </c>
      <c r="AK238" s="28">
        <v>0</v>
      </c>
      <c r="AL238" s="29">
        <v>1009</v>
      </c>
      <c r="AM238" s="29">
        <v>1005</v>
      </c>
      <c r="AN238" s="28">
        <v>32.4</v>
      </c>
      <c r="AP238" s="5"/>
      <c r="AQ238" s="21">
        <v>38222</v>
      </c>
      <c r="AR238" s="28">
        <v>26.5</v>
      </c>
      <c r="AS238" s="28">
        <v>23.1</v>
      </c>
      <c r="AT238" s="28">
        <v>24.9</v>
      </c>
      <c r="AU238" s="28">
        <v>0</v>
      </c>
      <c r="AV238" s="29">
        <v>1017</v>
      </c>
      <c r="AW238" s="29">
        <v>1012</v>
      </c>
      <c r="AX238" s="28">
        <v>34.56</v>
      </c>
    </row>
    <row r="239" spans="2:50" x14ac:dyDescent="0.25">
      <c r="B239" s="5"/>
      <c r="C239" s="21">
        <v>36762</v>
      </c>
      <c r="D239" s="28">
        <v>36.4</v>
      </c>
      <c r="E239" s="28">
        <v>24.8</v>
      </c>
      <c r="F239" s="28">
        <v>30.6</v>
      </c>
      <c r="G239" s="28">
        <v>0</v>
      </c>
      <c r="H239" s="28">
        <v>1022.6</v>
      </c>
      <c r="I239" s="28">
        <v>1021</v>
      </c>
      <c r="J239" s="34">
        <v>26</v>
      </c>
      <c r="L239" s="5"/>
      <c r="M239" s="21">
        <v>37128</v>
      </c>
      <c r="N239" s="28">
        <v>30</v>
      </c>
      <c r="O239" s="28">
        <v>23.4</v>
      </c>
      <c r="P239" s="28">
        <v>26.7</v>
      </c>
      <c r="Q239" s="28">
        <v>0</v>
      </c>
      <c r="R239" s="28">
        <v>1021.6</v>
      </c>
      <c r="S239" s="28">
        <v>1019.3</v>
      </c>
      <c r="T239" s="34">
        <v>12</v>
      </c>
      <c r="V239" s="5"/>
      <c r="W239" s="21">
        <v>37493</v>
      </c>
      <c r="X239" s="28">
        <v>28.8</v>
      </c>
      <c r="Y239" s="28">
        <v>19.399999999999999</v>
      </c>
      <c r="Z239" s="28">
        <v>24.1</v>
      </c>
      <c r="AA239" s="28">
        <v>4.8</v>
      </c>
      <c r="AB239" s="28">
        <v>1017.6</v>
      </c>
      <c r="AC239" s="28">
        <v>1015.9</v>
      </c>
      <c r="AD239" s="34">
        <v>18</v>
      </c>
      <c r="AF239" s="5"/>
      <c r="AG239" s="27">
        <v>37858</v>
      </c>
      <c r="AH239" s="28">
        <v>28.5</v>
      </c>
      <c r="AI239" s="28">
        <v>24.1</v>
      </c>
      <c r="AJ239" s="28">
        <v>26.5</v>
      </c>
      <c r="AK239" s="28">
        <v>0</v>
      </c>
      <c r="AL239" s="29">
        <v>1008</v>
      </c>
      <c r="AM239" s="29">
        <v>1004</v>
      </c>
      <c r="AN239" s="28">
        <v>32.4</v>
      </c>
      <c r="AP239" s="5"/>
      <c r="AQ239" s="21">
        <v>38223</v>
      </c>
      <c r="AR239" s="28">
        <v>26.9</v>
      </c>
      <c r="AS239" s="28">
        <v>23</v>
      </c>
      <c r="AT239" s="28">
        <v>24.8</v>
      </c>
      <c r="AU239" s="28">
        <v>0</v>
      </c>
      <c r="AV239" s="29">
        <v>1014</v>
      </c>
      <c r="AW239" s="29">
        <v>1010</v>
      </c>
      <c r="AX239" s="28">
        <v>41.76</v>
      </c>
    </row>
    <row r="240" spans="2:50" x14ac:dyDescent="0.25">
      <c r="B240" s="5"/>
      <c r="C240" s="21">
        <v>36763</v>
      </c>
      <c r="D240" s="28">
        <v>36</v>
      </c>
      <c r="E240" s="28">
        <v>22.4</v>
      </c>
      <c r="F240" s="28">
        <v>29.2</v>
      </c>
      <c r="G240" s="28">
        <v>0</v>
      </c>
      <c r="H240" s="28">
        <v>1021</v>
      </c>
      <c r="I240" s="28">
        <v>1013.2</v>
      </c>
      <c r="J240" s="34">
        <v>18</v>
      </c>
      <c r="L240" s="5"/>
      <c r="M240" s="21">
        <v>37129</v>
      </c>
      <c r="N240" s="28">
        <v>29.8</v>
      </c>
      <c r="O240" s="28">
        <v>23.4</v>
      </c>
      <c r="P240" s="28">
        <v>26.6</v>
      </c>
      <c r="Q240" s="28">
        <v>0</v>
      </c>
      <c r="R240" s="28">
        <v>1019.3</v>
      </c>
      <c r="S240" s="28">
        <v>1017.9</v>
      </c>
      <c r="T240" s="34">
        <v>14</v>
      </c>
      <c r="V240" s="5"/>
      <c r="W240" s="21">
        <v>37494</v>
      </c>
      <c r="X240" s="28">
        <v>29</v>
      </c>
      <c r="Y240" s="28">
        <v>20.6</v>
      </c>
      <c r="Z240" s="28">
        <v>24.8</v>
      </c>
      <c r="AA240" s="28">
        <v>0.1</v>
      </c>
      <c r="AB240" s="28">
        <v>1017.6</v>
      </c>
      <c r="AC240" s="28">
        <v>1015.9</v>
      </c>
      <c r="AD240" s="34">
        <v>24</v>
      </c>
      <c r="AF240" s="5"/>
      <c r="AG240" s="27">
        <v>37859</v>
      </c>
      <c r="AH240" s="28">
        <v>29.8</v>
      </c>
      <c r="AI240" s="28">
        <v>24.4</v>
      </c>
      <c r="AJ240" s="28">
        <v>27.4</v>
      </c>
      <c r="AK240" s="28">
        <v>0</v>
      </c>
      <c r="AL240" s="29">
        <v>1009</v>
      </c>
      <c r="AM240" s="29">
        <v>1007</v>
      </c>
      <c r="AN240" s="28">
        <v>27.720000000000002</v>
      </c>
      <c r="AP240" s="5"/>
      <c r="AQ240" s="21">
        <v>38224</v>
      </c>
      <c r="AR240" s="28">
        <v>25.7</v>
      </c>
      <c r="AS240" s="28">
        <v>22.9</v>
      </c>
      <c r="AT240" s="28">
        <v>24</v>
      </c>
      <c r="AU240" s="28">
        <v>0</v>
      </c>
      <c r="AV240" s="29">
        <v>1014</v>
      </c>
      <c r="AW240" s="29">
        <v>1011</v>
      </c>
      <c r="AX240" s="28">
        <v>30.6</v>
      </c>
    </row>
    <row r="241" spans="2:50" x14ac:dyDescent="0.25">
      <c r="B241" s="5"/>
      <c r="C241" s="21">
        <v>36764</v>
      </c>
      <c r="D241" s="28">
        <v>28.6</v>
      </c>
      <c r="E241" s="28">
        <v>22.6</v>
      </c>
      <c r="F241" s="28">
        <v>25.6</v>
      </c>
      <c r="G241" s="28">
        <v>0</v>
      </c>
      <c r="H241" s="28">
        <v>1015.9</v>
      </c>
      <c r="I241" s="28">
        <v>1011.4</v>
      </c>
      <c r="J241" s="34">
        <v>18</v>
      </c>
      <c r="L241" s="5"/>
      <c r="M241" s="21">
        <v>37130</v>
      </c>
      <c r="N241" s="28">
        <v>31.6</v>
      </c>
      <c r="O241" s="28">
        <v>23.2</v>
      </c>
      <c r="P241" s="28">
        <v>27.4</v>
      </c>
      <c r="Q241" s="28">
        <v>0</v>
      </c>
      <c r="R241" s="28">
        <v>1017.9</v>
      </c>
      <c r="S241" s="28">
        <v>1016.4</v>
      </c>
      <c r="T241" s="34">
        <v>10</v>
      </c>
      <c r="V241" s="5"/>
      <c r="W241" s="21">
        <v>37495</v>
      </c>
      <c r="X241" s="28">
        <v>22.4</v>
      </c>
      <c r="Y241" s="28">
        <v>18.2</v>
      </c>
      <c r="Z241" s="28">
        <v>20.299999999999997</v>
      </c>
      <c r="AA241" s="28">
        <v>0</v>
      </c>
      <c r="AB241" s="28">
        <v>1019.4</v>
      </c>
      <c r="AC241" s="28">
        <v>1017.6</v>
      </c>
      <c r="AD241" s="34">
        <v>14</v>
      </c>
      <c r="AF241" s="5"/>
      <c r="AG241" s="27">
        <v>37860</v>
      </c>
      <c r="AH241" s="28">
        <v>29</v>
      </c>
      <c r="AI241" s="28">
        <v>25.2</v>
      </c>
      <c r="AJ241" s="28">
        <v>27.2</v>
      </c>
      <c r="AK241" s="28">
        <v>0</v>
      </c>
      <c r="AL241" s="29">
        <v>1008</v>
      </c>
      <c r="AM241" s="29">
        <v>1003</v>
      </c>
      <c r="AN241" s="28">
        <v>41.04</v>
      </c>
      <c r="AP241" s="5"/>
      <c r="AQ241" s="21">
        <v>38225</v>
      </c>
      <c r="AR241" s="28">
        <v>24.8</v>
      </c>
      <c r="AS241" s="28">
        <v>21.5</v>
      </c>
      <c r="AT241" s="28">
        <v>23.3</v>
      </c>
      <c r="AU241" s="28">
        <v>0</v>
      </c>
      <c r="AV241" s="29">
        <v>1016</v>
      </c>
      <c r="AW241" s="29">
        <v>1012</v>
      </c>
      <c r="AX241" s="28">
        <v>36</v>
      </c>
    </row>
    <row r="242" spans="2:50" x14ac:dyDescent="0.25">
      <c r="B242" s="5"/>
      <c r="C242" s="21">
        <v>36765</v>
      </c>
      <c r="D242" s="28">
        <v>29.2</v>
      </c>
      <c r="E242" s="28">
        <v>21.6</v>
      </c>
      <c r="F242" s="28">
        <v>25.4</v>
      </c>
      <c r="G242" s="28">
        <v>0</v>
      </c>
      <c r="H242" s="28">
        <v>1022.6</v>
      </c>
      <c r="I242" s="28">
        <v>1015.9</v>
      </c>
      <c r="J242" s="34">
        <v>22</v>
      </c>
      <c r="L242" s="5"/>
      <c r="M242" s="21">
        <v>37131</v>
      </c>
      <c r="N242" s="28">
        <v>32.4</v>
      </c>
      <c r="O242" s="28">
        <v>26</v>
      </c>
      <c r="P242" s="28">
        <v>29.2</v>
      </c>
      <c r="Q242" s="28">
        <v>0</v>
      </c>
      <c r="R242" s="28">
        <v>1016.4</v>
      </c>
      <c r="S242" s="28">
        <v>1014.8</v>
      </c>
      <c r="T242" s="34">
        <v>24</v>
      </c>
      <c r="V242" s="5"/>
      <c r="W242" s="21">
        <v>37496</v>
      </c>
      <c r="X242" s="28">
        <v>25</v>
      </c>
      <c r="Y242" s="28">
        <v>16.399999999999999</v>
      </c>
      <c r="Z242" s="28">
        <v>20.7</v>
      </c>
      <c r="AA242" s="28">
        <v>0</v>
      </c>
      <c r="AB242" s="28">
        <v>1020.4</v>
      </c>
      <c r="AC242" s="28">
        <v>1019.4</v>
      </c>
      <c r="AD242" s="34">
        <v>15</v>
      </c>
      <c r="AF242" s="5"/>
      <c r="AG242" s="27">
        <v>37861</v>
      </c>
      <c r="AH242" s="28">
        <v>28.3</v>
      </c>
      <c r="AI242" s="28">
        <v>24.2</v>
      </c>
      <c r="AJ242" s="28">
        <v>26.7</v>
      </c>
      <c r="AK242" s="28">
        <v>0</v>
      </c>
      <c r="AL242" s="29">
        <v>1004</v>
      </c>
      <c r="AM242" s="29">
        <v>999</v>
      </c>
      <c r="AN242" s="28">
        <v>26.64</v>
      </c>
      <c r="AP242" s="5"/>
      <c r="AQ242" s="21">
        <v>38226</v>
      </c>
      <c r="AR242" s="28">
        <v>24.3</v>
      </c>
      <c r="AS242" s="28">
        <v>21.2</v>
      </c>
      <c r="AT242" s="28">
        <v>23.2</v>
      </c>
      <c r="AU242" s="28">
        <v>0</v>
      </c>
      <c r="AV242" s="29">
        <v>1015</v>
      </c>
      <c r="AW242" s="29">
        <v>1009</v>
      </c>
      <c r="AX242" s="28">
        <v>25.92</v>
      </c>
    </row>
    <row r="243" spans="2:50" x14ac:dyDescent="0.25">
      <c r="B243" s="5"/>
      <c r="C243" s="21">
        <v>36766</v>
      </c>
      <c r="D243" s="28">
        <v>28</v>
      </c>
      <c r="E243" s="28">
        <v>21.8</v>
      </c>
      <c r="F243" s="28">
        <v>24.9</v>
      </c>
      <c r="G243" s="28">
        <v>0</v>
      </c>
      <c r="H243" s="28">
        <v>1022.6</v>
      </c>
      <c r="I243" s="28">
        <v>1019.6</v>
      </c>
      <c r="J243" s="34">
        <v>30</v>
      </c>
      <c r="L243" s="5"/>
      <c r="M243" s="21">
        <v>37132</v>
      </c>
      <c r="N243" s="28">
        <v>30.8</v>
      </c>
      <c r="O243" s="28">
        <v>24.2</v>
      </c>
      <c r="P243" s="28">
        <v>27.5</v>
      </c>
      <c r="Q243" s="28">
        <v>0</v>
      </c>
      <c r="R243" s="28">
        <v>1015.8</v>
      </c>
      <c r="S243" s="28">
        <v>1014.2</v>
      </c>
      <c r="T243" s="34">
        <v>18</v>
      </c>
      <c r="V243" s="5"/>
      <c r="W243" s="21">
        <v>37497</v>
      </c>
      <c r="X243" s="28">
        <v>27.6</v>
      </c>
      <c r="Y243" s="28">
        <v>18.600000000000001</v>
      </c>
      <c r="Z243" s="28">
        <v>23.1</v>
      </c>
      <c r="AA243" s="28">
        <v>0</v>
      </c>
      <c r="AB243" s="28">
        <v>1020.8</v>
      </c>
      <c r="AC243" s="28">
        <v>1019.6</v>
      </c>
      <c r="AD243" s="34">
        <v>18</v>
      </c>
      <c r="AF243" s="5"/>
      <c r="AG243" s="27">
        <v>37862</v>
      </c>
      <c r="AH243" s="28">
        <v>31.3</v>
      </c>
      <c r="AI243" s="28">
        <v>24.8</v>
      </c>
      <c r="AJ243" s="28">
        <v>28</v>
      </c>
      <c r="AK243" s="28">
        <v>0</v>
      </c>
      <c r="AL243" s="29">
        <v>1008</v>
      </c>
      <c r="AM243" s="29">
        <v>999</v>
      </c>
      <c r="AN243" s="28">
        <v>50.4</v>
      </c>
      <c r="AP243" s="5"/>
      <c r="AQ243" s="21">
        <v>38227</v>
      </c>
      <c r="AR243" s="28">
        <v>24.1</v>
      </c>
      <c r="AS243" s="28">
        <v>22.3</v>
      </c>
      <c r="AT243" s="28">
        <v>23.3</v>
      </c>
      <c r="AU243" s="28">
        <v>0</v>
      </c>
      <c r="AV243" s="29">
        <v>1012</v>
      </c>
      <c r="AW243" s="29">
        <v>1010</v>
      </c>
      <c r="AX243" s="28">
        <v>21.96</v>
      </c>
    </row>
    <row r="244" spans="2:50" x14ac:dyDescent="0.25">
      <c r="B244" s="5"/>
      <c r="C244" s="21">
        <v>36767</v>
      </c>
      <c r="D244" s="28">
        <v>29.2</v>
      </c>
      <c r="E244" s="28">
        <v>21.6</v>
      </c>
      <c r="F244" s="28">
        <v>25.4</v>
      </c>
      <c r="G244" s="28">
        <v>0.8</v>
      </c>
      <c r="H244" s="28">
        <v>1019.6</v>
      </c>
      <c r="I244" s="28">
        <v>1016.6</v>
      </c>
      <c r="J244" s="34">
        <v>33</v>
      </c>
      <c r="L244" s="5"/>
      <c r="M244" s="21">
        <v>37133</v>
      </c>
      <c r="N244" s="28">
        <v>30.4</v>
      </c>
      <c r="O244" s="28">
        <v>24.6</v>
      </c>
      <c r="P244" s="28">
        <v>27.5</v>
      </c>
      <c r="Q244" s="28">
        <v>21.900000000000002</v>
      </c>
      <c r="R244" s="28">
        <v>1017.4</v>
      </c>
      <c r="S244" s="28">
        <v>1015.8</v>
      </c>
      <c r="T244" s="34">
        <v>18</v>
      </c>
      <c r="V244" s="5"/>
      <c r="W244" s="21">
        <v>37498</v>
      </c>
      <c r="X244" s="28">
        <v>28</v>
      </c>
      <c r="Y244" s="28">
        <v>21.6</v>
      </c>
      <c r="Z244" s="28">
        <v>24.8</v>
      </c>
      <c r="AA244" s="28">
        <v>1.4</v>
      </c>
      <c r="AB244" s="28">
        <v>1021</v>
      </c>
      <c r="AC244" s="28">
        <v>1019.6</v>
      </c>
      <c r="AD244" s="34">
        <v>16</v>
      </c>
      <c r="AF244" s="5"/>
      <c r="AG244" s="27">
        <v>37863</v>
      </c>
      <c r="AH244" s="28">
        <v>27.8</v>
      </c>
      <c r="AI244" s="28">
        <v>23</v>
      </c>
      <c r="AJ244" s="28">
        <v>25.3</v>
      </c>
      <c r="AK244" s="28">
        <v>0</v>
      </c>
      <c r="AL244" s="29">
        <v>1012</v>
      </c>
      <c r="AM244" s="29">
        <v>1008</v>
      </c>
      <c r="AN244" s="28">
        <v>25.92</v>
      </c>
      <c r="AP244" s="5"/>
      <c r="AQ244" s="21">
        <v>38228</v>
      </c>
      <c r="AR244" s="28">
        <v>25.1</v>
      </c>
      <c r="AS244" s="28">
        <v>19.100000000000001</v>
      </c>
      <c r="AT244" s="28">
        <v>22.6</v>
      </c>
      <c r="AU244" s="28">
        <v>10.6</v>
      </c>
      <c r="AV244" s="29">
        <v>1013</v>
      </c>
      <c r="AW244" s="29">
        <v>1011</v>
      </c>
      <c r="AX244" s="28">
        <v>36</v>
      </c>
    </row>
    <row r="245" spans="2:50" x14ac:dyDescent="0.25">
      <c r="B245" s="5"/>
      <c r="C245" s="21">
        <v>36768</v>
      </c>
      <c r="D245" s="28">
        <v>27.6</v>
      </c>
      <c r="E245" s="28">
        <v>22.2</v>
      </c>
      <c r="F245" s="28">
        <v>24.9</v>
      </c>
      <c r="G245" s="28">
        <v>2.6</v>
      </c>
      <c r="H245" s="28">
        <v>1016.6</v>
      </c>
      <c r="I245" s="28">
        <v>1013.2</v>
      </c>
      <c r="J245" s="34">
        <v>36</v>
      </c>
      <c r="L245" s="5"/>
      <c r="M245" s="24">
        <v>37134</v>
      </c>
      <c r="N245" s="25">
        <v>27.6</v>
      </c>
      <c r="O245" s="25">
        <v>21.2</v>
      </c>
      <c r="P245" s="25">
        <v>24.4</v>
      </c>
      <c r="Q245" s="25">
        <v>8.7999999999999989</v>
      </c>
      <c r="R245" s="25">
        <v>1018.8</v>
      </c>
      <c r="S245" s="25">
        <v>1017.4</v>
      </c>
      <c r="T245" s="35">
        <v>27</v>
      </c>
      <c r="V245" s="5"/>
      <c r="W245" s="24">
        <v>37499</v>
      </c>
      <c r="X245" s="25">
        <v>27.8</v>
      </c>
      <c r="Y245" s="25">
        <v>21.4</v>
      </c>
      <c r="Z245" s="25">
        <v>24.6</v>
      </c>
      <c r="AA245" s="25">
        <v>0.1</v>
      </c>
      <c r="AB245" s="25">
        <v>1023.6</v>
      </c>
      <c r="AC245" s="25">
        <v>1021</v>
      </c>
      <c r="AD245" s="35">
        <v>30</v>
      </c>
      <c r="AF245" s="5"/>
      <c r="AG245" s="24">
        <v>37864</v>
      </c>
      <c r="AH245" s="25">
        <v>24.7</v>
      </c>
      <c r="AI245" s="25">
        <v>18.8</v>
      </c>
      <c r="AJ245" s="25">
        <v>23.2</v>
      </c>
      <c r="AK245" s="25">
        <v>9.4</v>
      </c>
      <c r="AL245" s="26">
        <v>1014</v>
      </c>
      <c r="AM245" s="26">
        <v>1011</v>
      </c>
      <c r="AN245" s="25">
        <v>46.080000000000005</v>
      </c>
      <c r="AP245" s="5"/>
      <c r="AQ245" s="21">
        <v>38229</v>
      </c>
      <c r="AR245" s="28">
        <v>25</v>
      </c>
      <c r="AS245" s="28">
        <v>20.100000000000001</v>
      </c>
      <c r="AT245" s="28">
        <v>23.1</v>
      </c>
      <c r="AU245" s="28">
        <v>7.2</v>
      </c>
      <c r="AV245" s="29">
        <v>1014</v>
      </c>
      <c r="AW245" s="29">
        <v>1012</v>
      </c>
      <c r="AX245" s="28">
        <v>24.48</v>
      </c>
    </row>
    <row r="246" spans="2:50" x14ac:dyDescent="0.25">
      <c r="B246" s="5"/>
      <c r="C246" s="24">
        <v>36769</v>
      </c>
      <c r="D246" s="25">
        <v>27.8</v>
      </c>
      <c r="E246" s="25">
        <v>19.8</v>
      </c>
      <c r="F246" s="25">
        <v>23.8</v>
      </c>
      <c r="G246" s="25">
        <v>0</v>
      </c>
      <c r="H246" s="25">
        <v>1015.9</v>
      </c>
      <c r="I246" s="25">
        <v>1012.8</v>
      </c>
      <c r="J246" s="35">
        <v>18</v>
      </c>
      <c r="L246" s="5" t="s">
        <v>13</v>
      </c>
      <c r="M246" s="21">
        <v>37135</v>
      </c>
      <c r="N246" s="36">
        <v>23.2</v>
      </c>
      <c r="O246" s="36">
        <v>18.600000000000001</v>
      </c>
      <c r="P246" s="36">
        <v>20.9</v>
      </c>
      <c r="Q246" s="36">
        <v>0.6</v>
      </c>
      <c r="R246" s="36">
        <v>1019.9</v>
      </c>
      <c r="S246" s="36">
        <v>1018.2</v>
      </c>
      <c r="T246" s="37">
        <v>21</v>
      </c>
      <c r="V246" s="5" t="s">
        <v>13</v>
      </c>
      <c r="W246" s="21">
        <v>37500</v>
      </c>
      <c r="X246" s="36">
        <v>28</v>
      </c>
      <c r="Y246" s="36">
        <v>20</v>
      </c>
      <c r="Z246" s="36">
        <v>24</v>
      </c>
      <c r="AA246" s="36">
        <v>0.2</v>
      </c>
      <c r="AB246" s="36">
        <v>1024</v>
      </c>
      <c r="AC246" s="36">
        <v>1021.6</v>
      </c>
      <c r="AD246" s="37">
        <v>14</v>
      </c>
      <c r="AF246" s="5" t="s">
        <v>13</v>
      </c>
      <c r="AG246" s="21">
        <v>37865</v>
      </c>
      <c r="AH246" s="36">
        <v>23.8</v>
      </c>
      <c r="AI246" s="36">
        <v>18.399999999999999</v>
      </c>
      <c r="AJ246" s="36">
        <v>21.5</v>
      </c>
      <c r="AK246" s="36">
        <v>0.8</v>
      </c>
      <c r="AL246" s="43">
        <v>1014</v>
      </c>
      <c r="AM246" s="43">
        <v>1007</v>
      </c>
      <c r="AN246" s="36">
        <v>32.04</v>
      </c>
      <c r="AP246" s="5"/>
      <c r="AQ246" s="24">
        <v>38230</v>
      </c>
      <c r="AR246" s="25">
        <v>23.5</v>
      </c>
      <c r="AS246" s="25">
        <v>21.8</v>
      </c>
      <c r="AT246" s="25">
        <v>22.7</v>
      </c>
      <c r="AU246" s="25">
        <v>0</v>
      </c>
      <c r="AV246" s="26">
        <v>1013</v>
      </c>
      <c r="AW246" s="26">
        <v>1010</v>
      </c>
      <c r="AX246" s="25">
        <v>0</v>
      </c>
    </row>
    <row r="247" spans="2:50" x14ac:dyDescent="0.25">
      <c r="B247" s="5" t="s">
        <v>13</v>
      </c>
      <c r="C247" s="21">
        <v>36770</v>
      </c>
      <c r="D247" s="36">
        <v>27.2</v>
      </c>
      <c r="E247" s="36">
        <v>21</v>
      </c>
      <c r="F247" s="36">
        <v>24.1</v>
      </c>
      <c r="G247" s="36">
        <v>0</v>
      </c>
      <c r="H247" s="36">
        <v>1015.9</v>
      </c>
      <c r="I247" s="36">
        <v>1013.2</v>
      </c>
      <c r="J247" s="37">
        <v>31</v>
      </c>
      <c r="L247" s="5"/>
      <c r="M247" s="21">
        <v>37136</v>
      </c>
      <c r="N247" s="28">
        <v>26.2</v>
      </c>
      <c r="O247" s="28">
        <v>18</v>
      </c>
      <c r="P247" s="28">
        <v>22.1</v>
      </c>
      <c r="Q247" s="28">
        <v>0</v>
      </c>
      <c r="R247" s="28">
        <v>1019.9</v>
      </c>
      <c r="S247" s="28">
        <v>1017.2</v>
      </c>
      <c r="T247" s="34">
        <v>25</v>
      </c>
      <c r="V247" s="5"/>
      <c r="W247" s="21">
        <v>37501</v>
      </c>
      <c r="X247" s="28">
        <v>24.6</v>
      </c>
      <c r="Y247" s="28">
        <v>22</v>
      </c>
      <c r="Z247" s="28">
        <v>23.3</v>
      </c>
      <c r="AA247" s="28">
        <v>0.1</v>
      </c>
      <c r="AB247" s="28">
        <v>1022</v>
      </c>
      <c r="AC247" s="28">
        <v>1019.9</v>
      </c>
      <c r="AD247" s="34">
        <v>12</v>
      </c>
      <c r="AF247" s="5"/>
      <c r="AG247" s="21">
        <v>37866</v>
      </c>
      <c r="AH247" s="28">
        <v>23.4</v>
      </c>
      <c r="AI247" s="28">
        <v>19.2</v>
      </c>
      <c r="AJ247" s="28">
        <v>21.6</v>
      </c>
      <c r="AK247" s="28">
        <v>0</v>
      </c>
      <c r="AL247" s="29">
        <v>1015</v>
      </c>
      <c r="AM247" s="29">
        <v>1012</v>
      </c>
      <c r="AN247" s="28">
        <v>26.64</v>
      </c>
      <c r="AP247" s="5" t="s">
        <v>13</v>
      </c>
      <c r="AQ247" s="21">
        <v>38231</v>
      </c>
      <c r="AR247" s="22">
        <v>24.8</v>
      </c>
      <c r="AS247" s="22">
        <v>21.1</v>
      </c>
      <c r="AT247" s="22">
        <v>23.4</v>
      </c>
      <c r="AU247" s="22">
        <v>0</v>
      </c>
      <c r="AV247" s="23">
        <v>1010</v>
      </c>
      <c r="AW247" s="23">
        <v>1007</v>
      </c>
    </row>
    <row r="248" spans="2:50" x14ac:dyDescent="0.25">
      <c r="B248" s="5"/>
      <c r="C248" s="21">
        <v>36771</v>
      </c>
      <c r="D248" s="28">
        <v>25.6</v>
      </c>
      <c r="E248" s="28">
        <v>19.600000000000001</v>
      </c>
      <c r="F248" s="28">
        <v>22.6</v>
      </c>
      <c r="G248" s="28">
        <v>13.4</v>
      </c>
      <c r="H248" s="28">
        <v>1015.9</v>
      </c>
      <c r="I248" s="28">
        <v>1014.2</v>
      </c>
      <c r="J248" s="34">
        <v>20</v>
      </c>
      <c r="L248" s="5"/>
      <c r="M248" s="21">
        <v>37137</v>
      </c>
      <c r="N248" s="28">
        <v>26.8</v>
      </c>
      <c r="O248" s="28">
        <v>19.8</v>
      </c>
      <c r="P248" s="28">
        <v>23.3</v>
      </c>
      <c r="Q248" s="28">
        <v>0.1</v>
      </c>
      <c r="R248" s="28">
        <v>1018.6</v>
      </c>
      <c r="S248" s="28">
        <v>1015.9</v>
      </c>
      <c r="T248" s="34">
        <v>34</v>
      </c>
      <c r="V248" s="5"/>
      <c r="W248" s="21">
        <v>37502</v>
      </c>
      <c r="X248" s="28">
        <v>25.6</v>
      </c>
      <c r="Y248" s="28">
        <v>21.6</v>
      </c>
      <c r="Z248" s="28">
        <v>23.6</v>
      </c>
      <c r="AA248" s="28">
        <v>0.1</v>
      </c>
      <c r="AB248" s="28">
        <v>1019.9</v>
      </c>
      <c r="AC248" s="28">
        <v>1015.9</v>
      </c>
      <c r="AD248" s="34">
        <v>16</v>
      </c>
      <c r="AF248" s="5"/>
      <c r="AG248" s="21">
        <v>37867</v>
      </c>
      <c r="AH248" s="28">
        <v>23.4</v>
      </c>
      <c r="AI248" s="28">
        <v>20.399999999999999</v>
      </c>
      <c r="AJ248" s="28">
        <v>21.8</v>
      </c>
      <c r="AK248" s="28">
        <v>0</v>
      </c>
      <c r="AL248" s="29">
        <v>1019</v>
      </c>
      <c r="AM248" s="29">
        <v>1014</v>
      </c>
      <c r="AN248" s="28">
        <v>27</v>
      </c>
      <c r="AP248" s="5"/>
      <c r="AQ248" s="21">
        <v>38232</v>
      </c>
      <c r="AR248" s="22">
        <v>24.8</v>
      </c>
      <c r="AS248" s="22">
        <v>22.6</v>
      </c>
      <c r="AT248" s="22">
        <v>24</v>
      </c>
      <c r="AU248" s="22">
        <v>20.7</v>
      </c>
      <c r="AV248" s="23">
        <v>1013</v>
      </c>
      <c r="AW248" s="23">
        <v>1008</v>
      </c>
    </row>
    <row r="249" spans="2:50" x14ac:dyDescent="0.25">
      <c r="B249" s="5"/>
      <c r="C249" s="21">
        <v>36772</v>
      </c>
      <c r="D249" s="28">
        <v>23.6</v>
      </c>
      <c r="E249" s="28">
        <v>20.2</v>
      </c>
      <c r="F249" s="28">
        <v>21.9</v>
      </c>
      <c r="G249" s="28">
        <v>0</v>
      </c>
      <c r="H249" s="28">
        <v>1016.3</v>
      </c>
      <c r="I249" s="28">
        <v>1015.2</v>
      </c>
      <c r="J249" s="34">
        <v>18</v>
      </c>
      <c r="L249" s="5"/>
      <c r="M249" s="21">
        <v>37138</v>
      </c>
      <c r="N249" s="28">
        <v>25.4</v>
      </c>
      <c r="O249" s="28">
        <v>21</v>
      </c>
      <c r="P249" s="28">
        <v>23.2</v>
      </c>
      <c r="Q249" s="28">
        <v>0</v>
      </c>
      <c r="R249" s="28">
        <v>1019.2</v>
      </c>
      <c r="S249" s="28">
        <v>1017.4</v>
      </c>
      <c r="T249" s="34">
        <v>14</v>
      </c>
      <c r="V249" s="5"/>
      <c r="W249" s="21">
        <v>37503</v>
      </c>
      <c r="X249" s="28">
        <v>24</v>
      </c>
      <c r="Y249" s="28">
        <v>19.600000000000001</v>
      </c>
      <c r="Z249" s="28">
        <v>21.8</v>
      </c>
      <c r="AA249" s="28">
        <v>0</v>
      </c>
      <c r="AB249" s="28">
        <v>1018.6</v>
      </c>
      <c r="AC249" s="28">
        <v>1015.9</v>
      </c>
      <c r="AD249" s="34">
        <v>12</v>
      </c>
      <c r="AF249" s="5"/>
      <c r="AG249" s="21">
        <v>37868</v>
      </c>
      <c r="AH249" s="28">
        <v>25.1</v>
      </c>
      <c r="AI249" s="28">
        <v>20.100000000000001</v>
      </c>
      <c r="AJ249" s="28">
        <v>23.2</v>
      </c>
      <c r="AK249" s="28">
        <v>0</v>
      </c>
      <c r="AL249" s="29">
        <v>1020</v>
      </c>
      <c r="AM249" s="29">
        <v>1015</v>
      </c>
      <c r="AN249" s="28">
        <v>42.84</v>
      </c>
      <c r="AP249" s="5"/>
      <c r="AQ249" s="21">
        <v>38233</v>
      </c>
      <c r="AR249" s="22">
        <v>25.5</v>
      </c>
      <c r="AS249" s="22">
        <v>18.600000000000001</v>
      </c>
      <c r="AT249" s="22">
        <v>23.4</v>
      </c>
      <c r="AU249" s="22">
        <v>23.1</v>
      </c>
      <c r="AV249" s="23">
        <v>1018</v>
      </c>
      <c r="AW249" s="23">
        <v>1011</v>
      </c>
    </row>
    <row r="250" spans="2:50" x14ac:dyDescent="0.25">
      <c r="B250" s="5"/>
      <c r="C250" s="21">
        <v>36773</v>
      </c>
      <c r="D250" s="28">
        <v>25</v>
      </c>
      <c r="E250" s="28">
        <v>19.2</v>
      </c>
      <c r="F250" s="28">
        <v>22.1</v>
      </c>
      <c r="G250" s="28">
        <v>0</v>
      </c>
      <c r="H250" s="28">
        <v>1018.6</v>
      </c>
      <c r="I250" s="28">
        <v>1015.4</v>
      </c>
      <c r="J250" s="34">
        <v>30</v>
      </c>
      <c r="L250" s="5"/>
      <c r="M250" s="21">
        <v>37139</v>
      </c>
      <c r="N250" s="28">
        <v>24.4</v>
      </c>
      <c r="O250" s="28">
        <v>20.8</v>
      </c>
      <c r="P250" s="28">
        <v>22.6</v>
      </c>
      <c r="Q250" s="28">
        <v>0</v>
      </c>
      <c r="R250" s="28">
        <v>1021.2</v>
      </c>
      <c r="S250" s="28">
        <v>1018.6</v>
      </c>
      <c r="T250" s="34">
        <v>20</v>
      </c>
      <c r="V250" s="5"/>
      <c r="W250" s="21">
        <v>37504</v>
      </c>
      <c r="X250" s="28">
        <v>27.4</v>
      </c>
      <c r="Y250" s="28">
        <v>20</v>
      </c>
      <c r="Z250" s="28">
        <v>23.7</v>
      </c>
      <c r="AA250" s="28">
        <v>0.4</v>
      </c>
      <c r="AB250" s="28">
        <v>1019.4</v>
      </c>
      <c r="AC250" s="28">
        <v>1017.2</v>
      </c>
      <c r="AD250" s="34">
        <v>21</v>
      </c>
      <c r="AF250" s="5"/>
      <c r="AG250" s="21">
        <v>37869</v>
      </c>
      <c r="AH250" s="28">
        <v>25</v>
      </c>
      <c r="AI250" s="28">
        <v>19.399999999999999</v>
      </c>
      <c r="AJ250" s="28">
        <v>22.3</v>
      </c>
      <c r="AK250" s="28">
        <v>21.7</v>
      </c>
      <c r="AL250" s="29">
        <v>1016</v>
      </c>
      <c r="AM250" s="29">
        <v>1012</v>
      </c>
      <c r="AN250" s="28">
        <v>49.680000000000007</v>
      </c>
      <c r="AP250" s="5"/>
      <c r="AQ250" s="21">
        <v>38234</v>
      </c>
    </row>
    <row r="251" spans="2:50" x14ac:dyDescent="0.25">
      <c r="B251" s="5"/>
      <c r="C251" s="21">
        <v>36774</v>
      </c>
      <c r="D251" s="28">
        <v>24.6</v>
      </c>
      <c r="E251" s="28">
        <v>17.8</v>
      </c>
      <c r="F251" s="28">
        <v>21.200000000000003</v>
      </c>
      <c r="G251" s="28">
        <v>0</v>
      </c>
      <c r="H251" s="28">
        <v>1020.2</v>
      </c>
      <c r="I251" s="28">
        <v>1018.6</v>
      </c>
      <c r="J251" s="34">
        <v>18</v>
      </c>
      <c r="L251" s="5"/>
      <c r="M251" s="21">
        <v>37140</v>
      </c>
      <c r="N251" s="28">
        <v>23.6</v>
      </c>
      <c r="O251" s="28">
        <v>20</v>
      </c>
      <c r="P251" s="28">
        <v>21.8</v>
      </c>
      <c r="Q251" s="28">
        <v>0.1</v>
      </c>
      <c r="R251" s="28">
        <v>1018.6</v>
      </c>
      <c r="S251" s="28">
        <v>1017</v>
      </c>
      <c r="T251" s="34">
        <v>18</v>
      </c>
      <c r="V251" s="5"/>
      <c r="W251" s="21">
        <v>37505</v>
      </c>
      <c r="X251" s="28">
        <v>23.8</v>
      </c>
      <c r="Y251" s="28">
        <v>18.2</v>
      </c>
      <c r="Z251" s="28">
        <v>21</v>
      </c>
      <c r="AA251" s="28">
        <v>0.1</v>
      </c>
      <c r="AB251" s="28">
        <v>1021.2</v>
      </c>
      <c r="AC251" s="28">
        <v>1019</v>
      </c>
      <c r="AD251" s="34">
        <v>15</v>
      </c>
      <c r="AF251" s="5"/>
      <c r="AG251" s="21">
        <v>37870</v>
      </c>
      <c r="AH251" s="28">
        <v>23.6</v>
      </c>
      <c r="AI251" s="28">
        <v>19.399999999999999</v>
      </c>
      <c r="AJ251" s="28">
        <v>21.8</v>
      </c>
      <c r="AK251" s="28">
        <v>0</v>
      </c>
      <c r="AL251" s="29">
        <v>1016</v>
      </c>
      <c r="AM251" s="29">
        <v>1014</v>
      </c>
      <c r="AN251" s="28">
        <v>22.32</v>
      </c>
      <c r="AP251" s="5"/>
      <c r="AQ251" s="21">
        <v>38235</v>
      </c>
    </row>
    <row r="252" spans="2:50" x14ac:dyDescent="0.25">
      <c r="B252" s="5"/>
      <c r="C252" s="21">
        <v>36775</v>
      </c>
      <c r="D252" s="28">
        <v>27.6</v>
      </c>
      <c r="E252" s="28">
        <v>18</v>
      </c>
      <c r="F252" s="28">
        <v>22.8</v>
      </c>
      <c r="G252" s="28">
        <v>0</v>
      </c>
      <c r="H252" s="28">
        <v>1019.3</v>
      </c>
      <c r="I252" s="28">
        <v>1015.2</v>
      </c>
      <c r="J252" s="34">
        <v>30</v>
      </c>
      <c r="L252" s="5"/>
      <c r="M252" s="21">
        <v>37141</v>
      </c>
      <c r="N252" s="28">
        <v>28.8</v>
      </c>
      <c r="O252" s="28">
        <v>19.600000000000001</v>
      </c>
      <c r="P252" s="28">
        <v>24.200000000000003</v>
      </c>
      <c r="Q252" s="28">
        <v>0</v>
      </c>
      <c r="R252" s="28">
        <v>1018.6</v>
      </c>
      <c r="S252" s="28">
        <v>1017.2</v>
      </c>
      <c r="T252" s="34">
        <v>24</v>
      </c>
      <c r="V252" s="5"/>
      <c r="W252" s="21">
        <v>37506</v>
      </c>
      <c r="X252" s="28">
        <v>25.4</v>
      </c>
      <c r="Y252" s="28">
        <v>18</v>
      </c>
      <c r="Z252" s="28">
        <v>21.7</v>
      </c>
      <c r="AA252" s="28">
        <v>0.4</v>
      </c>
      <c r="AB252" s="28">
        <v>1019.9</v>
      </c>
      <c r="AC252" s="28">
        <v>1014.6</v>
      </c>
      <c r="AD252" s="34">
        <v>20</v>
      </c>
      <c r="AF252" s="5"/>
      <c r="AG252" s="21">
        <v>37871</v>
      </c>
      <c r="AH252" s="28">
        <v>23.5</v>
      </c>
      <c r="AI252" s="28">
        <v>18.2</v>
      </c>
      <c r="AJ252" s="28">
        <v>20.6</v>
      </c>
      <c r="AK252" s="28">
        <v>27.7</v>
      </c>
      <c r="AL252" s="29">
        <v>1014</v>
      </c>
      <c r="AM252" s="29">
        <v>1007</v>
      </c>
      <c r="AN252" s="28">
        <v>42.480000000000004</v>
      </c>
      <c r="AP252" s="5"/>
      <c r="AQ252" s="21">
        <v>38236</v>
      </c>
    </row>
    <row r="253" spans="2:50" x14ac:dyDescent="0.25">
      <c r="B253" s="5"/>
      <c r="C253" s="21">
        <v>36776</v>
      </c>
      <c r="D253" s="28">
        <v>25.6</v>
      </c>
      <c r="E253" s="28">
        <v>21.4</v>
      </c>
      <c r="F253" s="28">
        <v>23.5</v>
      </c>
      <c r="G253" s="28">
        <v>0</v>
      </c>
      <c r="H253" s="28">
        <v>1015.2</v>
      </c>
      <c r="I253" s="28">
        <v>1013.2</v>
      </c>
      <c r="J253" s="34">
        <v>24</v>
      </c>
      <c r="L253" s="5"/>
      <c r="M253" s="21">
        <v>37142</v>
      </c>
      <c r="N253" s="28">
        <v>27</v>
      </c>
      <c r="O253" s="28">
        <v>18.8</v>
      </c>
      <c r="P253" s="28">
        <v>22.9</v>
      </c>
      <c r="Q253" s="28">
        <v>0</v>
      </c>
      <c r="R253" s="28">
        <v>1021.2</v>
      </c>
      <c r="S253" s="28">
        <v>1017.2</v>
      </c>
      <c r="T253" s="34">
        <v>18</v>
      </c>
      <c r="V253" s="5"/>
      <c r="W253" s="21">
        <v>37507</v>
      </c>
      <c r="X253" s="28">
        <v>26.2</v>
      </c>
      <c r="Y253" s="28">
        <v>20.6</v>
      </c>
      <c r="Z253" s="28">
        <v>23.4</v>
      </c>
      <c r="AA253" s="28">
        <v>0.2</v>
      </c>
      <c r="AB253" s="28">
        <v>1014.6</v>
      </c>
      <c r="AC253" s="28">
        <v>1012.4</v>
      </c>
      <c r="AD253" s="34">
        <v>10</v>
      </c>
      <c r="AF253" s="5"/>
      <c r="AG253" s="21">
        <v>37872</v>
      </c>
      <c r="AH253" s="28">
        <v>26.7</v>
      </c>
      <c r="AI253" s="28">
        <v>18.399999999999999</v>
      </c>
      <c r="AJ253" s="28">
        <v>22.3</v>
      </c>
      <c r="AK253" s="28">
        <v>0.4</v>
      </c>
      <c r="AL253" s="29">
        <v>1010</v>
      </c>
      <c r="AM253" s="29">
        <v>1000</v>
      </c>
      <c r="AN253" s="28">
        <v>60.12</v>
      </c>
      <c r="AP253" s="5"/>
      <c r="AQ253" s="21">
        <v>38237</v>
      </c>
      <c r="AR253" s="28">
        <v>25.1</v>
      </c>
      <c r="AS253" s="28"/>
      <c r="AT253" s="28">
        <v>24.1</v>
      </c>
      <c r="AU253" s="28">
        <v>0</v>
      </c>
      <c r="AV253" s="29"/>
      <c r="AW253" s="29"/>
      <c r="AX253" s="28">
        <v>43.56</v>
      </c>
    </row>
    <row r="254" spans="2:50" x14ac:dyDescent="0.25">
      <c r="B254" s="5"/>
      <c r="C254" s="21">
        <v>36777</v>
      </c>
      <c r="D254" s="28">
        <v>27</v>
      </c>
      <c r="E254" s="28">
        <v>21.2</v>
      </c>
      <c r="F254" s="28">
        <v>24.1</v>
      </c>
      <c r="G254" s="28">
        <v>0</v>
      </c>
      <c r="H254" s="28">
        <v>1018.6</v>
      </c>
      <c r="I254" s="28">
        <v>1014.6</v>
      </c>
      <c r="J254" s="34">
        <v>32</v>
      </c>
      <c r="L254" s="5"/>
      <c r="M254" s="21">
        <v>37143</v>
      </c>
      <c r="N254" s="28">
        <v>23.4</v>
      </c>
      <c r="O254" s="28">
        <v>20</v>
      </c>
      <c r="P254" s="28">
        <v>21.7</v>
      </c>
      <c r="Q254" s="28">
        <v>8.8000000000000007</v>
      </c>
      <c r="R254" s="28">
        <v>1018.6</v>
      </c>
      <c r="S254" s="28">
        <v>1015.4</v>
      </c>
      <c r="T254" s="34">
        <v>12</v>
      </c>
      <c r="V254" s="5"/>
      <c r="W254" s="21">
        <v>37508</v>
      </c>
      <c r="X254" s="28">
        <v>28.6</v>
      </c>
      <c r="Y254" s="28">
        <v>20.2</v>
      </c>
      <c r="Z254" s="28">
        <v>24.4</v>
      </c>
      <c r="AA254" s="28">
        <v>0</v>
      </c>
      <c r="AB254" s="28">
        <v>1021.2</v>
      </c>
      <c r="AC254" s="28">
        <v>1012.9</v>
      </c>
      <c r="AD254" s="34">
        <v>26</v>
      </c>
      <c r="AF254" s="5"/>
      <c r="AG254" s="21">
        <v>37873</v>
      </c>
      <c r="AH254" s="28">
        <v>25.7</v>
      </c>
      <c r="AI254" s="28">
        <v>18.100000000000001</v>
      </c>
      <c r="AJ254" s="28">
        <v>21.2</v>
      </c>
      <c r="AK254" s="28">
        <v>0</v>
      </c>
      <c r="AL254" s="29">
        <v>1011</v>
      </c>
      <c r="AM254" s="29">
        <v>1000</v>
      </c>
      <c r="AN254" s="28">
        <v>56.519999999999996</v>
      </c>
      <c r="AP254" s="5"/>
      <c r="AQ254" s="21">
        <v>38238</v>
      </c>
      <c r="AR254" s="28">
        <v>24.8</v>
      </c>
      <c r="AS254" s="28">
        <v>22</v>
      </c>
      <c r="AT254" s="28">
        <v>23.5</v>
      </c>
      <c r="AU254" s="28">
        <v>0</v>
      </c>
      <c r="AV254" s="29">
        <v>1019</v>
      </c>
      <c r="AW254" s="29">
        <v>1017</v>
      </c>
      <c r="AX254" s="28">
        <v>32.04</v>
      </c>
    </row>
    <row r="255" spans="2:50" x14ac:dyDescent="0.25">
      <c r="B255" s="5"/>
      <c r="C255" s="21">
        <v>36778</v>
      </c>
      <c r="D255" s="28">
        <v>24.8</v>
      </c>
      <c r="E255" s="28">
        <v>18.600000000000001</v>
      </c>
      <c r="F255" s="28">
        <v>21.700000000000003</v>
      </c>
      <c r="G255" s="28">
        <v>0</v>
      </c>
      <c r="H255" s="28">
        <v>1021.2</v>
      </c>
      <c r="I255" s="28">
        <v>1018.6</v>
      </c>
      <c r="J255" s="34">
        <v>12</v>
      </c>
      <c r="L255" s="5"/>
      <c r="M255" s="21">
        <v>37144</v>
      </c>
      <c r="N255" s="28">
        <v>21.8</v>
      </c>
      <c r="O255" s="28">
        <v>18.600000000000001</v>
      </c>
      <c r="P255" s="28">
        <v>20.200000000000003</v>
      </c>
      <c r="Q255" s="28">
        <v>0.1</v>
      </c>
      <c r="R255" s="28">
        <v>1019.9</v>
      </c>
      <c r="S255" s="28">
        <v>1015.9</v>
      </c>
      <c r="T255" s="34">
        <v>27</v>
      </c>
      <c r="V255" s="5"/>
      <c r="W255" s="21">
        <v>37509</v>
      </c>
      <c r="X255" s="28">
        <v>25</v>
      </c>
      <c r="Y255" s="28">
        <v>17.8</v>
      </c>
      <c r="Z255" s="28">
        <v>21.4</v>
      </c>
      <c r="AA255" s="28">
        <v>0</v>
      </c>
      <c r="AB255" s="28">
        <v>1023.9</v>
      </c>
      <c r="AC255" s="28">
        <v>1021.2</v>
      </c>
      <c r="AD255" s="34">
        <v>18</v>
      </c>
      <c r="AF255" s="5"/>
      <c r="AG255" s="21">
        <v>37874</v>
      </c>
      <c r="AH255" s="28">
        <v>25.4</v>
      </c>
      <c r="AI255" s="28">
        <v>17.899999999999999</v>
      </c>
      <c r="AJ255" s="28">
        <v>21.8</v>
      </c>
      <c r="AK255" s="28">
        <v>0</v>
      </c>
      <c r="AL255" s="29">
        <v>1015</v>
      </c>
      <c r="AM255" s="29">
        <v>1011</v>
      </c>
      <c r="AN255" s="28">
        <v>32.76</v>
      </c>
      <c r="AP255" s="5"/>
      <c r="AQ255" s="21">
        <v>38239</v>
      </c>
      <c r="AR255" s="28">
        <v>27.5</v>
      </c>
      <c r="AS255" s="28">
        <v>20.6</v>
      </c>
      <c r="AT255" s="28">
        <v>24.2</v>
      </c>
      <c r="AU255" s="28">
        <v>0</v>
      </c>
      <c r="AV255" s="29">
        <v>1018</v>
      </c>
      <c r="AW255" s="29">
        <v>1015</v>
      </c>
      <c r="AX255" s="28">
        <v>27.720000000000002</v>
      </c>
    </row>
    <row r="256" spans="2:50" x14ac:dyDescent="0.25">
      <c r="B256" s="5"/>
      <c r="C256" s="21">
        <v>36779</v>
      </c>
      <c r="D256" s="28">
        <v>23.4</v>
      </c>
      <c r="E256" s="28">
        <v>17.600000000000001</v>
      </c>
      <c r="F256" s="28">
        <v>20.5</v>
      </c>
      <c r="G256" s="28">
        <v>0</v>
      </c>
      <c r="H256" s="28">
        <v>1020.5</v>
      </c>
      <c r="I256" s="28">
        <v>1015.9</v>
      </c>
      <c r="J256" s="34">
        <v>10</v>
      </c>
      <c r="L256" s="5"/>
      <c r="M256" s="21">
        <v>37145</v>
      </c>
      <c r="N256" s="28">
        <v>21.8</v>
      </c>
      <c r="O256" s="28">
        <v>18</v>
      </c>
      <c r="P256" s="28">
        <v>19.899999999999999</v>
      </c>
      <c r="Q256" s="28">
        <v>0</v>
      </c>
      <c r="R256" s="28">
        <v>1020.2</v>
      </c>
      <c r="S256" s="28">
        <v>1018.6</v>
      </c>
      <c r="T256" s="34">
        <v>12</v>
      </c>
      <c r="V256" s="5"/>
      <c r="W256" s="21">
        <v>37510</v>
      </c>
      <c r="X256" s="28">
        <v>24.6</v>
      </c>
      <c r="Y256" s="28">
        <v>20</v>
      </c>
      <c r="Z256" s="28">
        <v>22.3</v>
      </c>
      <c r="AA256" s="28">
        <v>16.399999999999999</v>
      </c>
      <c r="AB256" s="28">
        <v>1023.4</v>
      </c>
      <c r="AC256" s="28">
        <v>1018</v>
      </c>
      <c r="AD256" s="34">
        <v>14</v>
      </c>
      <c r="AF256" s="5"/>
      <c r="AG256" s="21">
        <v>37875</v>
      </c>
      <c r="AH256" s="28">
        <v>25.2</v>
      </c>
      <c r="AI256" s="28">
        <v>17.5</v>
      </c>
      <c r="AJ256" s="28">
        <v>22</v>
      </c>
      <c r="AK256" s="28">
        <v>0</v>
      </c>
      <c r="AL256" s="29">
        <v>1016</v>
      </c>
      <c r="AM256" s="29">
        <v>1013</v>
      </c>
      <c r="AN256" s="28">
        <v>27.36</v>
      </c>
      <c r="AP256" s="5"/>
      <c r="AQ256" s="21">
        <v>38240</v>
      </c>
      <c r="AR256" s="28">
        <v>26.2</v>
      </c>
      <c r="AS256" s="28">
        <v>22.2</v>
      </c>
      <c r="AT256" s="28">
        <v>24.3</v>
      </c>
      <c r="AU256" s="28">
        <v>0</v>
      </c>
      <c r="AV256" s="29">
        <v>1017</v>
      </c>
      <c r="AW256" s="29">
        <v>1014</v>
      </c>
      <c r="AX256" s="28">
        <v>17.28</v>
      </c>
    </row>
    <row r="257" spans="2:50" x14ac:dyDescent="0.25">
      <c r="B257" s="5"/>
      <c r="C257" s="21">
        <v>36780</v>
      </c>
      <c r="D257" s="28">
        <v>25.4</v>
      </c>
      <c r="E257" s="28">
        <v>18.2</v>
      </c>
      <c r="F257" s="28">
        <v>21.799999999999997</v>
      </c>
      <c r="G257" s="28">
        <v>0</v>
      </c>
      <c r="H257" s="28">
        <v>1015.9</v>
      </c>
      <c r="I257" s="28">
        <v>1013.8</v>
      </c>
      <c r="J257" s="34">
        <v>21</v>
      </c>
      <c r="L257" s="5"/>
      <c r="M257" s="21">
        <v>37146</v>
      </c>
      <c r="N257" s="28">
        <v>23</v>
      </c>
      <c r="O257" s="28">
        <v>15.8</v>
      </c>
      <c r="P257" s="28">
        <v>19.399999999999999</v>
      </c>
      <c r="Q257" s="28">
        <v>0</v>
      </c>
      <c r="R257" s="28">
        <v>1022</v>
      </c>
      <c r="S257" s="28">
        <v>1020.2</v>
      </c>
      <c r="T257" s="34">
        <v>14</v>
      </c>
      <c r="V257" s="5"/>
      <c r="W257" s="21">
        <v>37511</v>
      </c>
      <c r="X257" s="28">
        <v>22</v>
      </c>
      <c r="Y257" s="28">
        <v>19.8</v>
      </c>
      <c r="Z257" s="28">
        <v>20.9</v>
      </c>
      <c r="AA257" s="28">
        <v>3.8</v>
      </c>
      <c r="AB257" s="28">
        <v>1018</v>
      </c>
      <c r="AC257" s="28">
        <v>1015.9</v>
      </c>
      <c r="AD257" s="34">
        <v>21</v>
      </c>
      <c r="AF257" s="5"/>
      <c r="AG257" s="21">
        <v>37876</v>
      </c>
      <c r="AH257" s="28">
        <v>24.7</v>
      </c>
      <c r="AI257" s="28">
        <v>18.600000000000001</v>
      </c>
      <c r="AJ257" s="28">
        <v>22.4</v>
      </c>
      <c r="AK257" s="28">
        <v>0</v>
      </c>
      <c r="AL257" s="29">
        <v>1019</v>
      </c>
      <c r="AM257" s="29">
        <v>1016</v>
      </c>
      <c r="AN257" s="28">
        <v>20.16</v>
      </c>
      <c r="AP257" s="5"/>
      <c r="AQ257" s="21">
        <v>38241</v>
      </c>
      <c r="AR257" s="28">
        <v>27.3</v>
      </c>
      <c r="AS257" s="28">
        <v>21.5</v>
      </c>
      <c r="AT257" s="28">
        <v>24.6</v>
      </c>
      <c r="AU257" s="28">
        <v>4</v>
      </c>
      <c r="AV257" s="29">
        <v>1016</v>
      </c>
      <c r="AW257" s="29">
        <v>1012</v>
      </c>
      <c r="AX257" s="28">
        <v>52.2</v>
      </c>
    </row>
    <row r="258" spans="2:50" x14ac:dyDescent="0.25">
      <c r="B258" s="5"/>
      <c r="C258" s="21">
        <v>36781</v>
      </c>
      <c r="D258" s="28">
        <v>26.2</v>
      </c>
      <c r="E258" s="28">
        <v>18.399999999999999</v>
      </c>
      <c r="F258" s="28">
        <v>22.299999999999997</v>
      </c>
      <c r="G258" s="28">
        <v>0.2</v>
      </c>
      <c r="H258" s="28">
        <v>1014.6</v>
      </c>
      <c r="I258" s="28">
        <v>1013.2</v>
      </c>
      <c r="J258" s="34">
        <v>18</v>
      </c>
      <c r="L258" s="5"/>
      <c r="M258" s="21">
        <v>37147</v>
      </c>
      <c r="N258" s="28">
        <v>25</v>
      </c>
      <c r="O258" s="28">
        <v>16.8</v>
      </c>
      <c r="P258" s="28">
        <v>20.9</v>
      </c>
      <c r="Q258" s="28">
        <v>0</v>
      </c>
      <c r="R258" s="28">
        <v>1020.8</v>
      </c>
      <c r="S258" s="28">
        <v>1015.9</v>
      </c>
      <c r="T258" s="34">
        <v>18</v>
      </c>
      <c r="V258" s="5"/>
      <c r="W258" s="21">
        <v>37512</v>
      </c>
      <c r="X258" s="28">
        <v>22.4</v>
      </c>
      <c r="Y258" s="28">
        <v>17.600000000000001</v>
      </c>
      <c r="Z258" s="28">
        <v>20</v>
      </c>
      <c r="AA258" s="28">
        <v>0</v>
      </c>
      <c r="AB258" s="28">
        <v>1018.7</v>
      </c>
      <c r="AC258" s="28">
        <v>1016.4</v>
      </c>
      <c r="AD258" s="34">
        <v>30</v>
      </c>
      <c r="AF258" s="5"/>
      <c r="AG258" s="21">
        <v>37877</v>
      </c>
      <c r="AH258" s="28">
        <v>24.9</v>
      </c>
      <c r="AI258" s="28">
        <v>20.9</v>
      </c>
      <c r="AJ258" s="28">
        <v>22.9</v>
      </c>
      <c r="AK258" s="28">
        <v>0</v>
      </c>
      <c r="AL258" s="29">
        <v>1019</v>
      </c>
      <c r="AM258" s="29">
        <v>1014</v>
      </c>
      <c r="AN258" s="28">
        <v>27.36</v>
      </c>
      <c r="AP258" s="5"/>
      <c r="AQ258" s="21">
        <v>38242</v>
      </c>
      <c r="AR258" s="28">
        <v>24.7</v>
      </c>
      <c r="AS258" s="28">
        <v>21.6</v>
      </c>
      <c r="AT258" s="28">
        <v>23.2</v>
      </c>
      <c r="AU258" s="28">
        <v>1.8</v>
      </c>
      <c r="AV258" s="29">
        <v>1017</v>
      </c>
      <c r="AW258" s="29">
        <v>1013</v>
      </c>
      <c r="AX258" s="28">
        <v>41.76</v>
      </c>
    </row>
    <row r="259" spans="2:50" x14ac:dyDescent="0.25">
      <c r="B259" s="5"/>
      <c r="C259" s="21">
        <v>36782</v>
      </c>
      <c r="D259" s="28">
        <v>26.4</v>
      </c>
      <c r="E259" s="28">
        <v>20.399999999999999</v>
      </c>
      <c r="F259" s="28">
        <v>23.4</v>
      </c>
      <c r="G259" s="28">
        <v>0</v>
      </c>
      <c r="H259" s="28">
        <v>1015.9</v>
      </c>
      <c r="I259" s="28">
        <v>1013.2</v>
      </c>
      <c r="J259" s="34">
        <v>30</v>
      </c>
      <c r="L259" s="5"/>
      <c r="M259" s="21">
        <v>37148</v>
      </c>
      <c r="N259" s="28">
        <v>23.6</v>
      </c>
      <c r="O259" s="28">
        <v>20</v>
      </c>
      <c r="P259" s="28">
        <v>21.8</v>
      </c>
      <c r="Q259" s="28">
        <v>0.1</v>
      </c>
      <c r="R259" s="28">
        <v>1017.2</v>
      </c>
      <c r="S259" s="28">
        <v>1013.2</v>
      </c>
      <c r="T259" s="34">
        <v>15</v>
      </c>
      <c r="V259" s="5"/>
      <c r="W259" s="21">
        <v>37513</v>
      </c>
      <c r="X259" s="28">
        <v>23.4</v>
      </c>
      <c r="Y259" s="28">
        <v>16.8</v>
      </c>
      <c r="Z259" s="28">
        <v>20.100000000000001</v>
      </c>
      <c r="AA259" s="28">
        <v>0</v>
      </c>
      <c r="AB259" s="28">
        <v>1019.2</v>
      </c>
      <c r="AC259" s="28">
        <v>1017.7</v>
      </c>
      <c r="AD259" s="34">
        <v>12</v>
      </c>
      <c r="AF259" s="5"/>
      <c r="AG259" s="21">
        <v>37878</v>
      </c>
      <c r="AH259" s="28">
        <v>24.7</v>
      </c>
      <c r="AI259" s="28">
        <v>19.600000000000001</v>
      </c>
      <c r="AJ259" s="28">
        <v>22.1</v>
      </c>
      <c r="AK259" s="28">
        <v>0</v>
      </c>
      <c r="AL259" s="29">
        <v>1018</v>
      </c>
      <c r="AM259" s="29">
        <v>1012</v>
      </c>
      <c r="AN259" s="28">
        <v>61.92</v>
      </c>
      <c r="AP259" s="5"/>
      <c r="AQ259" s="21">
        <v>38243</v>
      </c>
      <c r="AR259" s="28">
        <v>25.2</v>
      </c>
      <c r="AS259" s="28">
        <v>19.899999999999999</v>
      </c>
      <c r="AT259" s="28">
        <v>23.2</v>
      </c>
      <c r="AU259" s="28">
        <v>0</v>
      </c>
      <c r="AV259" s="29">
        <v>1013</v>
      </c>
      <c r="AW259" s="29">
        <v>1008</v>
      </c>
      <c r="AX259" s="28">
        <v>25.56</v>
      </c>
    </row>
    <row r="260" spans="2:50" x14ac:dyDescent="0.25">
      <c r="B260" s="5"/>
      <c r="C260" s="21">
        <v>36783</v>
      </c>
      <c r="D260" s="28">
        <v>26.6</v>
      </c>
      <c r="E260" s="28">
        <v>21</v>
      </c>
      <c r="F260" s="28">
        <v>23.8</v>
      </c>
      <c r="G260" s="28">
        <v>0</v>
      </c>
      <c r="H260" s="28">
        <v>1015.9</v>
      </c>
      <c r="I260" s="28">
        <v>1014.2</v>
      </c>
      <c r="J260" s="34">
        <v>24</v>
      </c>
      <c r="L260" s="5"/>
      <c r="M260" s="21">
        <v>37149</v>
      </c>
      <c r="N260" s="28">
        <v>24.6</v>
      </c>
      <c r="O260" s="28">
        <v>18.2</v>
      </c>
      <c r="P260" s="28">
        <v>21.4</v>
      </c>
      <c r="Q260" s="28">
        <v>0</v>
      </c>
      <c r="R260" s="28">
        <v>1019.5</v>
      </c>
      <c r="S260" s="28">
        <v>1017.2</v>
      </c>
      <c r="T260" s="34">
        <v>30</v>
      </c>
      <c r="V260" s="5"/>
      <c r="W260" s="21">
        <v>37514</v>
      </c>
      <c r="X260" s="28">
        <v>24.6</v>
      </c>
      <c r="Y260" s="28">
        <v>17</v>
      </c>
      <c r="Z260" s="28">
        <v>20.8</v>
      </c>
      <c r="AA260" s="28">
        <v>0</v>
      </c>
      <c r="AB260" s="28">
        <v>1017.7</v>
      </c>
      <c r="AC260" s="28">
        <v>1014.6</v>
      </c>
      <c r="AD260" s="34">
        <v>18</v>
      </c>
      <c r="AF260" s="5"/>
      <c r="AG260" s="21">
        <v>37879</v>
      </c>
      <c r="AH260" s="28">
        <v>24.1</v>
      </c>
      <c r="AI260" s="28">
        <v>19.3</v>
      </c>
      <c r="AJ260" s="28">
        <v>21.6</v>
      </c>
      <c r="AK260" s="28">
        <v>0</v>
      </c>
      <c r="AL260" s="29">
        <v>1019</v>
      </c>
      <c r="AM260" s="29">
        <v>1016</v>
      </c>
      <c r="AN260" s="28">
        <v>55.800000000000004</v>
      </c>
      <c r="AP260" s="5"/>
      <c r="AQ260" s="21">
        <v>38244</v>
      </c>
      <c r="AR260" s="28">
        <v>24.7</v>
      </c>
      <c r="AS260" s="28">
        <v>19.899999999999999</v>
      </c>
      <c r="AT260" s="28">
        <v>22.8</v>
      </c>
      <c r="AU260" s="28">
        <v>11</v>
      </c>
      <c r="AV260" s="29">
        <v>1010</v>
      </c>
      <c r="AW260" s="29">
        <v>1006</v>
      </c>
      <c r="AX260" s="28">
        <v>27</v>
      </c>
    </row>
    <row r="261" spans="2:50" x14ac:dyDescent="0.25">
      <c r="B261" s="5"/>
      <c r="C261" s="21">
        <v>36784</v>
      </c>
      <c r="D261" s="28">
        <v>27.8</v>
      </c>
      <c r="E261" s="28">
        <v>21.2</v>
      </c>
      <c r="F261" s="28">
        <v>24.5</v>
      </c>
      <c r="G261" s="28">
        <v>0</v>
      </c>
      <c r="H261" s="28">
        <v>1015.9</v>
      </c>
      <c r="I261" s="28">
        <v>1013.2</v>
      </c>
      <c r="J261" s="34">
        <v>30</v>
      </c>
      <c r="L261" s="5"/>
      <c r="M261" s="21">
        <v>37150</v>
      </c>
      <c r="N261" s="28">
        <v>23</v>
      </c>
      <c r="O261" s="28">
        <v>17</v>
      </c>
      <c r="P261" s="28">
        <v>20</v>
      </c>
      <c r="Q261" s="28">
        <v>0</v>
      </c>
      <c r="R261" s="28">
        <v>1019.9</v>
      </c>
      <c r="S261" s="28">
        <v>1018.2</v>
      </c>
      <c r="T261" s="34">
        <v>18</v>
      </c>
      <c r="V261" s="5"/>
      <c r="W261" s="21">
        <v>37515</v>
      </c>
      <c r="X261" s="28">
        <v>22.6</v>
      </c>
      <c r="Y261" s="28">
        <v>18.600000000000001</v>
      </c>
      <c r="Z261" s="28">
        <v>20.6</v>
      </c>
      <c r="AA261" s="28">
        <v>9.7999999999999989</v>
      </c>
      <c r="AB261" s="28">
        <v>1016.4</v>
      </c>
      <c r="AC261" s="28">
        <v>1014.8</v>
      </c>
      <c r="AD261" s="34">
        <v>8</v>
      </c>
      <c r="AF261" s="5"/>
      <c r="AG261" s="21">
        <v>37880</v>
      </c>
      <c r="AH261" s="28">
        <v>23.7</v>
      </c>
      <c r="AI261" s="28">
        <v>17.2</v>
      </c>
      <c r="AJ261" s="28">
        <v>21.2</v>
      </c>
      <c r="AK261" s="28">
        <v>0</v>
      </c>
      <c r="AL261" s="29">
        <v>1019</v>
      </c>
      <c r="AM261" s="29">
        <v>1017</v>
      </c>
      <c r="AN261" s="28">
        <v>30.240000000000002</v>
      </c>
      <c r="AP261" s="5"/>
      <c r="AQ261" s="21">
        <v>38245</v>
      </c>
      <c r="AR261" s="28">
        <v>23.5</v>
      </c>
      <c r="AS261" s="28">
        <v>18</v>
      </c>
      <c r="AT261" s="28">
        <v>21.3</v>
      </c>
      <c r="AU261" s="28">
        <v>4</v>
      </c>
      <c r="AV261" s="29">
        <v>1016</v>
      </c>
      <c r="AW261" s="29">
        <v>1010</v>
      </c>
      <c r="AX261" s="28">
        <v>24.48</v>
      </c>
    </row>
    <row r="262" spans="2:50" x14ac:dyDescent="0.25">
      <c r="B262" s="5"/>
      <c r="C262" s="21">
        <v>36785</v>
      </c>
      <c r="D262" s="28">
        <v>25.4</v>
      </c>
      <c r="E262" s="28">
        <v>20.6</v>
      </c>
      <c r="F262" s="28">
        <v>23</v>
      </c>
      <c r="G262" s="28">
        <v>0</v>
      </c>
      <c r="H262" s="28">
        <v>1015.6</v>
      </c>
      <c r="I262" s="28">
        <v>1013.6</v>
      </c>
      <c r="J262" s="34">
        <v>16</v>
      </c>
      <c r="L262" s="5"/>
      <c r="M262" s="21">
        <v>37151</v>
      </c>
      <c r="N262" s="28">
        <v>22.2</v>
      </c>
      <c r="O262" s="28">
        <v>15.2</v>
      </c>
      <c r="P262" s="28">
        <v>18.7</v>
      </c>
      <c r="Q262" s="28">
        <v>16.8</v>
      </c>
      <c r="R262" s="28">
        <v>1018.2</v>
      </c>
      <c r="S262" s="28">
        <v>1013.2</v>
      </c>
      <c r="T262" s="34">
        <v>26</v>
      </c>
      <c r="V262" s="5"/>
      <c r="W262" s="21">
        <v>37516</v>
      </c>
      <c r="X262" s="28">
        <v>24.6</v>
      </c>
      <c r="Y262" s="28">
        <v>20</v>
      </c>
      <c r="Z262" s="28">
        <v>22.3</v>
      </c>
      <c r="AA262" s="28">
        <v>0.8</v>
      </c>
      <c r="AB262" s="28">
        <v>1014.8</v>
      </c>
      <c r="AC262" s="28">
        <v>1013.8</v>
      </c>
      <c r="AD262" s="34">
        <v>12</v>
      </c>
      <c r="AF262" s="5"/>
      <c r="AG262" s="21">
        <v>37881</v>
      </c>
      <c r="AH262" s="28">
        <v>24.3</v>
      </c>
      <c r="AI262" s="28">
        <v>17.3</v>
      </c>
      <c r="AJ262" s="28">
        <v>21.4</v>
      </c>
      <c r="AK262" s="28">
        <v>0</v>
      </c>
      <c r="AL262" s="29">
        <v>1018</v>
      </c>
      <c r="AM262" s="29">
        <v>1016</v>
      </c>
      <c r="AN262" s="28">
        <v>30.240000000000002</v>
      </c>
      <c r="AP262" s="5"/>
      <c r="AQ262" s="21">
        <v>38246</v>
      </c>
      <c r="AR262" s="28">
        <v>23.6</v>
      </c>
      <c r="AS262" s="28">
        <v>16.399999999999999</v>
      </c>
      <c r="AT262" s="28">
        <v>20.100000000000001</v>
      </c>
      <c r="AU262" s="28">
        <v>1.6</v>
      </c>
      <c r="AV262" s="29">
        <v>1017</v>
      </c>
      <c r="AW262" s="29">
        <v>1013</v>
      </c>
      <c r="AX262" s="28">
        <v>38.880000000000003</v>
      </c>
    </row>
    <row r="263" spans="2:50" x14ac:dyDescent="0.25">
      <c r="B263" s="5"/>
      <c r="C263" s="21">
        <v>36786</v>
      </c>
      <c r="D263" s="28">
        <v>24.2</v>
      </c>
      <c r="E263" s="28">
        <v>21</v>
      </c>
      <c r="F263" s="28">
        <v>22.6</v>
      </c>
      <c r="G263" s="28">
        <v>0.30000000000000004</v>
      </c>
      <c r="H263" s="28">
        <v>1013.6</v>
      </c>
      <c r="I263" s="28">
        <v>1009.9</v>
      </c>
      <c r="J263" s="34">
        <v>12</v>
      </c>
      <c r="L263" s="5"/>
      <c r="M263" s="21">
        <v>37152</v>
      </c>
      <c r="N263" s="28">
        <v>21</v>
      </c>
      <c r="O263" s="28">
        <v>11.6</v>
      </c>
      <c r="P263" s="28">
        <v>16.3</v>
      </c>
      <c r="Q263" s="28">
        <v>0</v>
      </c>
      <c r="R263" s="28">
        <v>1018.6</v>
      </c>
      <c r="S263" s="28">
        <v>1014.6</v>
      </c>
      <c r="T263" s="34">
        <v>30</v>
      </c>
      <c r="V263" s="5"/>
      <c r="W263" s="21">
        <v>37517</v>
      </c>
      <c r="X263" s="28">
        <v>26.6</v>
      </c>
      <c r="Y263" s="28">
        <v>19.600000000000001</v>
      </c>
      <c r="Z263" s="28">
        <v>23.1</v>
      </c>
      <c r="AA263" s="28">
        <v>0</v>
      </c>
      <c r="AB263" s="28">
        <v>1015.9</v>
      </c>
      <c r="AC263" s="28">
        <v>1014.2</v>
      </c>
      <c r="AD263" s="34">
        <v>10</v>
      </c>
      <c r="AF263" s="5"/>
      <c r="AG263" s="21">
        <v>37882</v>
      </c>
      <c r="AH263" s="28">
        <v>23.7</v>
      </c>
      <c r="AI263" s="28">
        <v>17.399999999999999</v>
      </c>
      <c r="AJ263" s="28">
        <v>21.1</v>
      </c>
      <c r="AK263" s="28">
        <v>0</v>
      </c>
      <c r="AL263" s="29">
        <v>1018</v>
      </c>
      <c r="AM263" s="29">
        <v>1016</v>
      </c>
      <c r="AN263" s="28">
        <v>21.96</v>
      </c>
      <c r="AP263" s="5"/>
      <c r="AQ263" s="21">
        <v>38247</v>
      </c>
      <c r="AR263" s="28">
        <v>22.3</v>
      </c>
      <c r="AS263" s="28">
        <v>16.899999999999999</v>
      </c>
      <c r="AT263" s="28">
        <v>20.5</v>
      </c>
      <c r="AU263" s="28">
        <v>0</v>
      </c>
      <c r="AV263" s="29">
        <v>1017</v>
      </c>
      <c r="AW263" s="29">
        <v>1015</v>
      </c>
      <c r="AX263" s="28">
        <v>23.759999999999998</v>
      </c>
    </row>
    <row r="264" spans="2:50" x14ac:dyDescent="0.25">
      <c r="B264" s="5"/>
      <c r="C264" s="21">
        <v>36787</v>
      </c>
      <c r="D264" s="28">
        <v>23.2</v>
      </c>
      <c r="E264" s="28">
        <v>20.8</v>
      </c>
      <c r="F264" s="28">
        <v>22</v>
      </c>
      <c r="G264" s="28">
        <v>0.2</v>
      </c>
      <c r="H264" s="28">
        <v>1009.9</v>
      </c>
      <c r="I264" s="28">
        <v>1006.4</v>
      </c>
      <c r="J264" s="34">
        <v>12</v>
      </c>
      <c r="L264" s="5"/>
      <c r="M264" s="21">
        <v>37153</v>
      </c>
      <c r="N264" s="28">
        <v>21.6</v>
      </c>
      <c r="O264" s="28">
        <v>15.8</v>
      </c>
      <c r="P264" s="28">
        <v>18.700000000000003</v>
      </c>
      <c r="Q264" s="28">
        <v>0.1</v>
      </c>
      <c r="R264" s="28">
        <v>1019.4</v>
      </c>
      <c r="S264" s="28">
        <v>1017.2</v>
      </c>
      <c r="T264" s="34">
        <v>8</v>
      </c>
      <c r="V264" s="5"/>
      <c r="W264" s="21">
        <v>37518</v>
      </c>
      <c r="X264" s="28">
        <v>27.2</v>
      </c>
      <c r="Y264" s="28">
        <v>19.2</v>
      </c>
      <c r="Z264" s="28">
        <v>23.2</v>
      </c>
      <c r="AA264" s="28">
        <v>0</v>
      </c>
      <c r="AB264" s="28">
        <v>1017.9</v>
      </c>
      <c r="AC264" s="28">
        <v>1014.6</v>
      </c>
      <c r="AD264" s="34">
        <v>18</v>
      </c>
      <c r="AF264" s="5"/>
      <c r="AG264" s="21">
        <v>37883</v>
      </c>
      <c r="AH264" s="28">
        <v>23.6</v>
      </c>
      <c r="AI264" s="28">
        <v>17.2</v>
      </c>
      <c r="AJ264" s="28">
        <v>21.3</v>
      </c>
      <c r="AK264" s="28">
        <v>0</v>
      </c>
      <c r="AL264" s="29">
        <v>1018</v>
      </c>
      <c r="AM264" s="29">
        <v>1016</v>
      </c>
      <c r="AN264" s="28">
        <v>24.12</v>
      </c>
      <c r="AP264" s="5"/>
      <c r="AQ264" s="21">
        <v>38248</v>
      </c>
      <c r="AR264" s="28">
        <v>25.2</v>
      </c>
      <c r="AS264" s="28">
        <v>16.399999999999999</v>
      </c>
      <c r="AT264" s="28">
        <v>21.3</v>
      </c>
      <c r="AU264" s="28">
        <v>0</v>
      </c>
      <c r="AV264" s="29">
        <v>1016</v>
      </c>
      <c r="AW264" s="29">
        <v>1012</v>
      </c>
      <c r="AX264" s="28">
        <v>39.96</v>
      </c>
    </row>
    <row r="265" spans="2:50" x14ac:dyDescent="0.25">
      <c r="B265" s="5"/>
      <c r="C265" s="21">
        <v>36788</v>
      </c>
      <c r="D265" s="28">
        <v>26</v>
      </c>
      <c r="E265" s="28">
        <v>17.8</v>
      </c>
      <c r="F265" s="28">
        <v>21.9</v>
      </c>
      <c r="G265" s="28">
        <v>45.000000000000007</v>
      </c>
      <c r="H265" s="28">
        <v>1006.4</v>
      </c>
      <c r="I265" s="28">
        <v>1000</v>
      </c>
      <c r="J265" s="34">
        <v>46</v>
      </c>
      <c r="L265" s="5"/>
      <c r="M265" s="21">
        <v>37154</v>
      </c>
      <c r="N265" s="28">
        <v>23.4</v>
      </c>
      <c r="O265" s="28">
        <v>18.8</v>
      </c>
      <c r="P265" s="28">
        <v>21.1</v>
      </c>
      <c r="Q265" s="28">
        <v>0</v>
      </c>
      <c r="R265" s="28">
        <v>1019.9</v>
      </c>
      <c r="S265" s="28">
        <v>1018.6</v>
      </c>
      <c r="T265" s="34">
        <v>10</v>
      </c>
      <c r="V265" s="5"/>
      <c r="W265" s="21">
        <v>37519</v>
      </c>
      <c r="X265" s="28">
        <v>25</v>
      </c>
      <c r="Y265" s="28">
        <v>19.600000000000001</v>
      </c>
      <c r="Z265" s="28">
        <v>22.3</v>
      </c>
      <c r="AA265" s="28">
        <v>3</v>
      </c>
      <c r="AB265" s="28">
        <v>1019.9</v>
      </c>
      <c r="AC265" s="28">
        <v>1017.9</v>
      </c>
      <c r="AD265" s="34">
        <v>14</v>
      </c>
      <c r="AF265" s="5"/>
      <c r="AG265" s="21">
        <v>37884</v>
      </c>
      <c r="AH265" s="28">
        <v>24.5</v>
      </c>
      <c r="AI265" s="28">
        <v>19.5</v>
      </c>
      <c r="AJ265" s="28">
        <v>22.4</v>
      </c>
      <c r="AK265" s="28">
        <v>0</v>
      </c>
      <c r="AL265" s="29">
        <v>1020</v>
      </c>
      <c r="AM265" s="29">
        <v>1017</v>
      </c>
      <c r="AN265" s="28">
        <v>20.52</v>
      </c>
      <c r="AP265" s="5"/>
      <c r="AQ265" s="21">
        <v>38249</v>
      </c>
      <c r="AR265" s="28">
        <v>25</v>
      </c>
      <c r="AS265" s="28">
        <v>18.2</v>
      </c>
      <c r="AT265" s="28">
        <v>22.4</v>
      </c>
      <c r="AU265" s="28">
        <v>0</v>
      </c>
      <c r="AV265" s="29">
        <v>1014</v>
      </c>
      <c r="AW265" s="29">
        <v>1011</v>
      </c>
      <c r="AX265" s="28">
        <v>33.840000000000003</v>
      </c>
    </row>
    <row r="266" spans="2:50" x14ac:dyDescent="0.25">
      <c r="B266" s="5"/>
      <c r="C266" s="21">
        <v>36789</v>
      </c>
      <c r="D266" s="28">
        <v>22.2</v>
      </c>
      <c r="E266" s="28">
        <v>15</v>
      </c>
      <c r="F266" s="28">
        <v>18.600000000000001</v>
      </c>
      <c r="G266" s="28">
        <v>0.4</v>
      </c>
      <c r="H266" s="28">
        <v>1015.9</v>
      </c>
      <c r="I266" s="28">
        <v>1002.6</v>
      </c>
      <c r="J266" s="34">
        <v>54</v>
      </c>
      <c r="L266" s="5"/>
      <c r="M266" s="21">
        <v>37155</v>
      </c>
      <c r="N266" s="28">
        <v>24.2</v>
      </c>
      <c r="O266" s="28">
        <v>16.8</v>
      </c>
      <c r="P266" s="28">
        <v>20.5</v>
      </c>
      <c r="Q266" s="28">
        <v>0</v>
      </c>
      <c r="R266" s="28">
        <v>1019.2</v>
      </c>
      <c r="S266" s="28">
        <v>1014.6</v>
      </c>
      <c r="T266" s="34">
        <v>16</v>
      </c>
      <c r="V266" s="5"/>
      <c r="W266" s="21">
        <v>37520</v>
      </c>
      <c r="X266" s="28">
        <v>25</v>
      </c>
      <c r="Y266" s="28">
        <v>19.600000000000001</v>
      </c>
      <c r="Z266" s="28">
        <v>22.3</v>
      </c>
      <c r="AA266" s="28">
        <v>0.1</v>
      </c>
      <c r="AB266" s="28">
        <v>1019.9</v>
      </c>
      <c r="AC266" s="28">
        <v>1012.6</v>
      </c>
      <c r="AD266" s="34">
        <v>36</v>
      </c>
      <c r="AF266" s="5"/>
      <c r="AG266" s="21">
        <v>37885</v>
      </c>
      <c r="AH266" s="28">
        <v>24.6</v>
      </c>
      <c r="AI266" s="28">
        <v>18.8</v>
      </c>
      <c r="AJ266" s="28">
        <v>22.3</v>
      </c>
      <c r="AK266" s="28">
        <v>0</v>
      </c>
      <c r="AL266" s="29">
        <v>1019</v>
      </c>
      <c r="AM266" s="29">
        <v>1015</v>
      </c>
      <c r="AN266" s="28">
        <v>26.64</v>
      </c>
      <c r="AP266" s="5"/>
      <c r="AQ266" s="21">
        <v>38250</v>
      </c>
      <c r="AR266" s="28">
        <v>22.7</v>
      </c>
      <c r="AS266" s="28">
        <v>20.100000000000001</v>
      </c>
      <c r="AT266" s="28">
        <v>21.7</v>
      </c>
      <c r="AU266" s="28">
        <v>0</v>
      </c>
      <c r="AV266" s="29">
        <v>1016</v>
      </c>
      <c r="AW266" s="29">
        <v>1013</v>
      </c>
      <c r="AX266" s="28">
        <v>26.64</v>
      </c>
    </row>
    <row r="267" spans="2:50" x14ac:dyDescent="0.25">
      <c r="B267" s="5"/>
      <c r="C267" s="21">
        <v>36790</v>
      </c>
      <c r="D267" s="28">
        <v>23.4</v>
      </c>
      <c r="E267" s="28">
        <v>14.8</v>
      </c>
      <c r="F267" s="28">
        <v>19.100000000000001</v>
      </c>
      <c r="G267" s="28">
        <v>0</v>
      </c>
      <c r="H267" s="28">
        <v>1019</v>
      </c>
      <c r="I267" s="28">
        <v>1015.9</v>
      </c>
      <c r="J267" s="34">
        <v>10</v>
      </c>
      <c r="L267" s="5"/>
      <c r="M267" s="21">
        <v>37156</v>
      </c>
      <c r="N267" s="28">
        <v>23.6</v>
      </c>
      <c r="O267" s="28">
        <v>18.399999999999999</v>
      </c>
      <c r="P267" s="28">
        <v>21</v>
      </c>
      <c r="Q267" s="28">
        <v>34.200000000000003</v>
      </c>
      <c r="R267" s="28">
        <v>1014.6</v>
      </c>
      <c r="S267" s="28">
        <v>1006.6</v>
      </c>
      <c r="T267" s="34">
        <v>14</v>
      </c>
      <c r="V267" s="5"/>
      <c r="W267" s="21">
        <v>37521</v>
      </c>
      <c r="X267" s="28">
        <v>24.6</v>
      </c>
      <c r="Y267" s="28">
        <v>18.600000000000001</v>
      </c>
      <c r="Z267" s="28">
        <v>21.6</v>
      </c>
      <c r="AA267" s="28">
        <v>0</v>
      </c>
      <c r="AB267" s="28">
        <v>1012.6</v>
      </c>
      <c r="AC267" s="28">
        <v>1009.2</v>
      </c>
      <c r="AD267" s="34">
        <v>18</v>
      </c>
      <c r="AF267" s="5"/>
      <c r="AG267" s="21">
        <v>37886</v>
      </c>
      <c r="AH267" s="28">
        <v>25.9</v>
      </c>
      <c r="AI267" s="28">
        <v>18.2</v>
      </c>
      <c r="AJ267" s="28">
        <v>23.3</v>
      </c>
      <c r="AK267" s="28">
        <v>6.8</v>
      </c>
      <c r="AL267" s="29">
        <v>1016</v>
      </c>
      <c r="AM267" s="29">
        <v>1008</v>
      </c>
      <c r="AN267" s="28">
        <v>41.4</v>
      </c>
      <c r="AP267" s="5"/>
      <c r="AQ267" s="21">
        <v>38251</v>
      </c>
      <c r="AR267" s="28">
        <v>23.2</v>
      </c>
      <c r="AS267" s="28">
        <v>20.100000000000001</v>
      </c>
      <c r="AT267" s="28">
        <v>22</v>
      </c>
      <c r="AU267" s="28">
        <v>0</v>
      </c>
      <c r="AV267" s="29">
        <v>1017</v>
      </c>
      <c r="AW267" s="29">
        <v>1015</v>
      </c>
      <c r="AX267" s="28">
        <v>22.32</v>
      </c>
    </row>
    <row r="268" spans="2:50" x14ac:dyDescent="0.25">
      <c r="B268" s="5"/>
      <c r="C268" s="21">
        <v>36791</v>
      </c>
      <c r="D268" s="28">
        <v>25.6</v>
      </c>
      <c r="E268" s="28">
        <v>16</v>
      </c>
      <c r="F268" s="28">
        <v>20.8</v>
      </c>
      <c r="G268" s="28">
        <v>0</v>
      </c>
      <c r="H268" s="28">
        <v>1018.8</v>
      </c>
      <c r="I268" s="28">
        <v>1017.8</v>
      </c>
      <c r="J268" s="34">
        <v>15</v>
      </c>
      <c r="L268" s="5"/>
      <c r="M268" s="21">
        <v>37157</v>
      </c>
      <c r="N268" s="28">
        <v>26</v>
      </c>
      <c r="O268" s="28">
        <v>17.8</v>
      </c>
      <c r="P268" s="28">
        <v>21.9</v>
      </c>
      <c r="Q268" s="28">
        <v>0</v>
      </c>
      <c r="R268" s="28">
        <v>1009.2</v>
      </c>
      <c r="S268" s="28">
        <v>1003.9</v>
      </c>
      <c r="T268" s="34">
        <v>27</v>
      </c>
      <c r="V268" s="5"/>
      <c r="W268" s="21">
        <v>37522</v>
      </c>
      <c r="X268" s="28">
        <v>22.2</v>
      </c>
      <c r="Y268" s="28">
        <v>16.399999999999999</v>
      </c>
      <c r="Z268" s="28">
        <v>19.299999999999997</v>
      </c>
      <c r="AA268" s="28">
        <v>0</v>
      </c>
      <c r="AB268" s="28">
        <v>1009.6</v>
      </c>
      <c r="AC268" s="28">
        <v>1008</v>
      </c>
      <c r="AD268" s="34">
        <v>25</v>
      </c>
      <c r="AF268" s="5"/>
      <c r="AG268" s="21">
        <v>37887</v>
      </c>
      <c r="AH268" s="28">
        <v>22.8</v>
      </c>
      <c r="AI268" s="28">
        <v>17.899999999999999</v>
      </c>
      <c r="AJ268" s="28">
        <v>20.7</v>
      </c>
      <c r="AK268" s="28">
        <v>0</v>
      </c>
      <c r="AL268" s="29">
        <v>1015</v>
      </c>
      <c r="AM268" s="29">
        <v>1011</v>
      </c>
      <c r="AN268" s="28">
        <v>33.840000000000003</v>
      </c>
      <c r="AP268" s="5"/>
      <c r="AQ268" s="21">
        <v>38252</v>
      </c>
      <c r="AR268" s="28">
        <v>24.8</v>
      </c>
      <c r="AS268" s="28">
        <v>18.899999999999999</v>
      </c>
      <c r="AT268" s="28">
        <v>22</v>
      </c>
      <c r="AU268" s="28">
        <v>0</v>
      </c>
      <c r="AV268" s="29">
        <v>1018</v>
      </c>
      <c r="AW268" s="29">
        <v>1014</v>
      </c>
      <c r="AX268" s="28">
        <v>32.04</v>
      </c>
    </row>
    <row r="269" spans="2:50" x14ac:dyDescent="0.25">
      <c r="B269" s="5"/>
      <c r="C269" s="21">
        <v>36792</v>
      </c>
      <c r="D269" s="28">
        <v>24.2</v>
      </c>
      <c r="E269" s="28">
        <v>16.2</v>
      </c>
      <c r="F269" s="28">
        <v>20.2</v>
      </c>
      <c r="G269" s="28">
        <v>0</v>
      </c>
      <c r="H269" s="28">
        <v>1017.8</v>
      </c>
      <c r="I269" s="28">
        <v>1015.9</v>
      </c>
      <c r="J269" s="34">
        <v>10</v>
      </c>
      <c r="L269" s="5"/>
      <c r="M269" s="21">
        <v>37158</v>
      </c>
      <c r="N269" s="28">
        <v>24</v>
      </c>
      <c r="O269" s="28">
        <v>17.2</v>
      </c>
      <c r="P269" s="28">
        <v>20.6</v>
      </c>
      <c r="Q269" s="28">
        <v>0.1</v>
      </c>
      <c r="R269" s="28">
        <v>1017.2</v>
      </c>
      <c r="S269" s="28">
        <v>1009.2</v>
      </c>
      <c r="T269" s="34">
        <v>18</v>
      </c>
      <c r="V269" s="5"/>
      <c r="W269" s="21">
        <v>37523</v>
      </c>
      <c r="X269" s="28">
        <v>21.6</v>
      </c>
      <c r="Y269" s="28">
        <v>13.8</v>
      </c>
      <c r="Z269" s="28">
        <v>17.700000000000003</v>
      </c>
      <c r="AA269" s="28">
        <v>22.4</v>
      </c>
      <c r="AB269" s="28">
        <v>1014.6</v>
      </c>
      <c r="AC269" s="28">
        <v>1009.6</v>
      </c>
      <c r="AD269" s="34">
        <v>27</v>
      </c>
      <c r="AF269" s="5"/>
      <c r="AG269" s="21">
        <v>37888</v>
      </c>
      <c r="AH269" s="28">
        <v>22.5</v>
      </c>
      <c r="AI269" s="28">
        <v>18.8</v>
      </c>
      <c r="AJ269" s="28">
        <v>20.8</v>
      </c>
      <c r="AK269" s="28">
        <v>5.4</v>
      </c>
      <c r="AL269" s="29">
        <v>1018</v>
      </c>
      <c r="AM269" s="29">
        <v>1014</v>
      </c>
      <c r="AN269" s="28">
        <v>42.12</v>
      </c>
      <c r="AP269" s="5"/>
      <c r="AQ269" s="21">
        <v>38253</v>
      </c>
      <c r="AR269" s="28">
        <v>23.5</v>
      </c>
      <c r="AS269" s="28">
        <v>18.5</v>
      </c>
      <c r="AT269" s="28">
        <v>21.3</v>
      </c>
      <c r="AU269" s="28">
        <v>0</v>
      </c>
      <c r="AV269" s="29">
        <v>1015</v>
      </c>
      <c r="AW269" s="29">
        <v>1010</v>
      </c>
      <c r="AX269" s="28">
        <v>38.159999999999997</v>
      </c>
    </row>
    <row r="270" spans="2:50" x14ac:dyDescent="0.25">
      <c r="B270" s="5"/>
      <c r="C270" s="21">
        <v>36793</v>
      </c>
      <c r="D270" s="28">
        <v>25.2</v>
      </c>
      <c r="E270" s="28">
        <v>18.2</v>
      </c>
      <c r="F270" s="28">
        <v>21.7</v>
      </c>
      <c r="G270" s="28">
        <v>0</v>
      </c>
      <c r="H270" s="28">
        <v>1020</v>
      </c>
      <c r="I270" s="28">
        <v>1016.6</v>
      </c>
      <c r="J270" s="34">
        <v>16</v>
      </c>
      <c r="L270" s="5"/>
      <c r="M270" s="21">
        <v>37159</v>
      </c>
      <c r="N270" s="28">
        <v>22.2</v>
      </c>
      <c r="O270" s="28">
        <v>17.600000000000001</v>
      </c>
      <c r="P270" s="28">
        <v>19.899999999999999</v>
      </c>
      <c r="Q270" s="28">
        <v>0</v>
      </c>
      <c r="R270" s="28">
        <v>1021.2</v>
      </c>
      <c r="S270" s="28">
        <v>1017.2</v>
      </c>
      <c r="T270" s="34">
        <v>16</v>
      </c>
      <c r="V270" s="5"/>
      <c r="W270" s="21">
        <v>37524</v>
      </c>
      <c r="X270" s="28">
        <v>20.8</v>
      </c>
      <c r="Y270" s="28">
        <v>11.6</v>
      </c>
      <c r="Z270" s="28">
        <v>16.2</v>
      </c>
      <c r="AA270" s="28">
        <v>0</v>
      </c>
      <c r="AB270" s="28">
        <v>1018.8</v>
      </c>
      <c r="AC270" s="28">
        <v>1014.6</v>
      </c>
      <c r="AD270" s="34">
        <v>14</v>
      </c>
      <c r="AF270" s="5"/>
      <c r="AG270" s="21">
        <v>37889</v>
      </c>
      <c r="AH270" s="28">
        <v>22.7</v>
      </c>
      <c r="AI270" s="28">
        <v>19.2</v>
      </c>
      <c r="AJ270" s="28">
        <v>20.9</v>
      </c>
      <c r="AK270" s="28">
        <v>0</v>
      </c>
      <c r="AL270" s="29">
        <v>1019</v>
      </c>
      <c r="AM270" s="29">
        <v>1017</v>
      </c>
      <c r="AN270" s="28">
        <v>20.16</v>
      </c>
      <c r="AP270" s="5"/>
      <c r="AQ270" s="21">
        <v>38254</v>
      </c>
      <c r="AR270" s="28">
        <v>24.4</v>
      </c>
      <c r="AS270" s="28">
        <v>17.600000000000001</v>
      </c>
      <c r="AT270" s="28">
        <v>21.3</v>
      </c>
      <c r="AU270" s="28">
        <v>0</v>
      </c>
      <c r="AV270" s="29">
        <v>1010</v>
      </c>
      <c r="AW270" s="29">
        <v>1005</v>
      </c>
      <c r="AX270" s="28">
        <v>25.2</v>
      </c>
    </row>
    <row r="271" spans="2:50" x14ac:dyDescent="0.25">
      <c r="B271" s="5"/>
      <c r="C271" s="21">
        <v>36794</v>
      </c>
      <c r="D271" s="28">
        <v>24.6</v>
      </c>
      <c r="E271" s="28">
        <v>21.8</v>
      </c>
      <c r="F271" s="28">
        <v>23.200000000000003</v>
      </c>
      <c r="G271" s="28">
        <v>0</v>
      </c>
      <c r="H271" s="28">
        <v>1021.2</v>
      </c>
      <c r="I271" s="28">
        <v>1020</v>
      </c>
      <c r="J271" s="34">
        <v>15</v>
      </c>
      <c r="L271" s="5"/>
      <c r="M271" s="21">
        <v>37160</v>
      </c>
      <c r="N271" s="28">
        <v>22.6</v>
      </c>
      <c r="O271" s="28">
        <v>16</v>
      </c>
      <c r="P271" s="28">
        <v>19.3</v>
      </c>
      <c r="Q271" s="28">
        <v>0</v>
      </c>
      <c r="R271" s="28">
        <v>1024.4000000000001</v>
      </c>
      <c r="S271" s="28">
        <v>1021.2</v>
      </c>
      <c r="T271" s="34">
        <v>10</v>
      </c>
      <c r="V271" s="5"/>
      <c r="W271" s="21">
        <v>37525</v>
      </c>
      <c r="X271" s="28">
        <v>23.6</v>
      </c>
      <c r="Y271" s="28">
        <v>11.8</v>
      </c>
      <c r="Z271" s="28">
        <v>17.700000000000003</v>
      </c>
      <c r="AA271" s="28">
        <v>0</v>
      </c>
      <c r="AB271" s="28">
        <v>1020.6</v>
      </c>
      <c r="AC271" s="28">
        <v>1018.8</v>
      </c>
      <c r="AD271" s="34">
        <v>12</v>
      </c>
      <c r="AF271" s="5"/>
      <c r="AG271" s="21">
        <v>37890</v>
      </c>
      <c r="AH271" s="28">
        <v>22.2</v>
      </c>
      <c r="AI271" s="28">
        <v>17.8</v>
      </c>
      <c r="AJ271" s="28">
        <v>20.5</v>
      </c>
      <c r="AK271" s="28">
        <v>0</v>
      </c>
      <c r="AL271" s="29">
        <v>1019</v>
      </c>
      <c r="AM271" s="29">
        <v>1016</v>
      </c>
      <c r="AN271" s="28">
        <v>17.64</v>
      </c>
      <c r="AP271" s="5"/>
      <c r="AQ271" s="21">
        <v>38255</v>
      </c>
      <c r="AR271" s="28">
        <v>21.9</v>
      </c>
      <c r="AS271" s="28">
        <v>15.8</v>
      </c>
      <c r="AT271" s="28">
        <v>19.600000000000001</v>
      </c>
      <c r="AU271" s="28">
        <v>0</v>
      </c>
      <c r="AV271" s="29">
        <v>1014</v>
      </c>
      <c r="AW271" s="29">
        <v>1008</v>
      </c>
      <c r="AX271" s="28">
        <v>32.04</v>
      </c>
    </row>
    <row r="272" spans="2:50" x14ac:dyDescent="0.25">
      <c r="B272" s="5"/>
      <c r="C272" s="21">
        <v>36795</v>
      </c>
      <c r="D272" s="28">
        <v>24.6</v>
      </c>
      <c r="E272" s="28">
        <v>19.399999999999999</v>
      </c>
      <c r="F272" s="28">
        <v>22</v>
      </c>
      <c r="G272" s="28">
        <v>0.1</v>
      </c>
      <c r="H272" s="28">
        <v>1021</v>
      </c>
      <c r="I272" s="28">
        <v>1019</v>
      </c>
      <c r="J272" s="34">
        <v>10</v>
      </c>
      <c r="L272" s="5"/>
      <c r="M272" s="21">
        <v>37161</v>
      </c>
      <c r="N272" s="28">
        <v>23.8</v>
      </c>
      <c r="O272" s="28">
        <v>16.399999999999999</v>
      </c>
      <c r="P272" s="28">
        <v>20.100000000000001</v>
      </c>
      <c r="Q272" s="28">
        <v>0.1</v>
      </c>
      <c r="R272" s="28">
        <v>1021.4</v>
      </c>
      <c r="S272" s="28">
        <v>1018.8</v>
      </c>
      <c r="T272" s="34">
        <v>18</v>
      </c>
      <c r="V272" s="5"/>
      <c r="W272" s="21">
        <v>37526</v>
      </c>
      <c r="X272" s="28">
        <v>21.6</v>
      </c>
      <c r="Y272" s="28">
        <v>15.4</v>
      </c>
      <c r="Z272" s="28">
        <v>18.5</v>
      </c>
      <c r="AA272" s="28">
        <v>0</v>
      </c>
      <c r="AB272" s="28">
        <v>1021.8</v>
      </c>
      <c r="AC272" s="28">
        <v>1019.9</v>
      </c>
      <c r="AD272" s="34">
        <v>14</v>
      </c>
      <c r="AF272" s="5"/>
      <c r="AG272" s="21">
        <v>37891</v>
      </c>
      <c r="AH272" s="28">
        <v>21.6</v>
      </c>
      <c r="AI272" s="28">
        <v>18.399999999999999</v>
      </c>
      <c r="AJ272" s="28">
        <v>19.899999999999999</v>
      </c>
      <c r="AK272" s="28">
        <v>28.1</v>
      </c>
      <c r="AL272" s="29">
        <v>1016</v>
      </c>
      <c r="AM272" s="29">
        <v>1009</v>
      </c>
      <c r="AN272" s="28">
        <v>27.36</v>
      </c>
      <c r="AP272" s="5"/>
      <c r="AQ272" s="21">
        <v>38256</v>
      </c>
      <c r="AR272" s="28">
        <v>22.7</v>
      </c>
      <c r="AS272" s="28">
        <v>14.9</v>
      </c>
      <c r="AT272" s="28">
        <v>19.2</v>
      </c>
      <c r="AU272" s="28">
        <v>0</v>
      </c>
      <c r="AV272" s="29">
        <v>1016</v>
      </c>
      <c r="AW272" s="29">
        <v>1013</v>
      </c>
      <c r="AX272" s="28">
        <v>33.480000000000004</v>
      </c>
    </row>
    <row r="273" spans="2:50" x14ac:dyDescent="0.25">
      <c r="B273" s="5"/>
      <c r="C273" s="21">
        <v>36796</v>
      </c>
      <c r="D273" s="28">
        <v>24.4</v>
      </c>
      <c r="E273" s="28">
        <v>19.600000000000001</v>
      </c>
      <c r="F273" s="28">
        <v>22</v>
      </c>
      <c r="G273" s="28">
        <v>5.4</v>
      </c>
      <c r="H273" s="28">
        <v>1019.9</v>
      </c>
      <c r="I273" s="28">
        <v>1015.9</v>
      </c>
      <c r="J273" s="34">
        <v>36</v>
      </c>
      <c r="L273" s="5"/>
      <c r="M273" s="21">
        <v>37162</v>
      </c>
      <c r="N273" s="28">
        <v>23</v>
      </c>
      <c r="O273" s="28">
        <v>19</v>
      </c>
      <c r="P273" s="28">
        <v>21</v>
      </c>
      <c r="Q273" s="28">
        <v>19.8</v>
      </c>
      <c r="R273" s="28">
        <v>1018.8</v>
      </c>
      <c r="S273" s="28">
        <v>1014.6</v>
      </c>
      <c r="T273" s="34">
        <v>21</v>
      </c>
      <c r="V273" s="5"/>
      <c r="W273" s="21">
        <v>37527</v>
      </c>
      <c r="X273" s="28">
        <v>21.2</v>
      </c>
      <c r="Y273" s="28">
        <v>17.600000000000001</v>
      </c>
      <c r="Z273" s="28">
        <v>19.399999999999999</v>
      </c>
      <c r="AA273" s="28">
        <v>0</v>
      </c>
      <c r="AB273" s="28">
        <v>1023.4</v>
      </c>
      <c r="AC273" s="28">
        <v>1021.8</v>
      </c>
      <c r="AD273" s="34">
        <v>8</v>
      </c>
      <c r="AF273" s="5"/>
      <c r="AG273" s="21">
        <v>37892</v>
      </c>
      <c r="AH273" s="28">
        <v>22.9</v>
      </c>
      <c r="AI273" s="28">
        <v>18.8</v>
      </c>
      <c r="AJ273" s="28">
        <v>20.6</v>
      </c>
      <c r="AK273" s="28">
        <v>1</v>
      </c>
      <c r="AL273" s="29">
        <v>1010</v>
      </c>
      <c r="AM273" s="29">
        <v>1006</v>
      </c>
      <c r="AN273" s="28">
        <v>35.28</v>
      </c>
      <c r="AP273" s="5"/>
      <c r="AQ273" s="21">
        <v>38257</v>
      </c>
      <c r="AR273" s="28">
        <v>22.4</v>
      </c>
      <c r="AS273" s="28">
        <v>15.4</v>
      </c>
      <c r="AT273" s="28">
        <v>19.600000000000001</v>
      </c>
      <c r="AU273" s="28">
        <v>0</v>
      </c>
      <c r="AV273" s="29">
        <v>1017</v>
      </c>
      <c r="AW273" s="29">
        <v>1015</v>
      </c>
      <c r="AX273" s="28">
        <v>33.480000000000004</v>
      </c>
    </row>
    <row r="274" spans="2:50" x14ac:dyDescent="0.25">
      <c r="B274" s="5"/>
      <c r="C274" s="21">
        <v>36797</v>
      </c>
      <c r="D274" s="28">
        <v>24.8</v>
      </c>
      <c r="E274" s="28">
        <v>18</v>
      </c>
      <c r="F274" s="28">
        <v>21.4</v>
      </c>
      <c r="G274" s="28">
        <v>36.200000000000003</v>
      </c>
      <c r="H274" s="28">
        <v>1015.9</v>
      </c>
      <c r="I274" s="28">
        <v>1005.2</v>
      </c>
      <c r="J274" s="34">
        <v>22</v>
      </c>
      <c r="L274" s="5"/>
      <c r="M274" s="21">
        <v>37163</v>
      </c>
      <c r="N274" s="28">
        <v>23.6</v>
      </c>
      <c r="O274" s="28">
        <v>18.2</v>
      </c>
      <c r="P274" s="28">
        <v>20.9</v>
      </c>
      <c r="Q274" s="28">
        <v>2.8000000000000003</v>
      </c>
      <c r="R274" s="28">
        <v>1017.2</v>
      </c>
      <c r="S274" s="28">
        <v>1013.2</v>
      </c>
      <c r="T274" s="34">
        <v>12</v>
      </c>
      <c r="V274" s="5"/>
      <c r="W274" s="21">
        <v>37528</v>
      </c>
      <c r="X274" s="28">
        <v>20.6</v>
      </c>
      <c r="Y274" s="28">
        <v>17</v>
      </c>
      <c r="Z274" s="28">
        <v>18.8</v>
      </c>
      <c r="AA274" s="28">
        <v>0</v>
      </c>
      <c r="AB274" s="28">
        <v>1024.9000000000001</v>
      </c>
      <c r="AC274" s="28">
        <v>1023.4</v>
      </c>
      <c r="AD274" s="34">
        <v>10</v>
      </c>
      <c r="AF274" s="5"/>
      <c r="AG274" s="21">
        <v>37893</v>
      </c>
      <c r="AH274" s="28">
        <v>22.1</v>
      </c>
      <c r="AI274" s="28">
        <v>18.399999999999999</v>
      </c>
      <c r="AJ274" s="28">
        <v>20.3</v>
      </c>
      <c r="AK274" s="28">
        <v>0</v>
      </c>
      <c r="AL274" s="29">
        <v>1011</v>
      </c>
      <c r="AM274" s="29">
        <v>1007</v>
      </c>
      <c r="AN274" s="28">
        <v>22.32</v>
      </c>
      <c r="AP274" s="5"/>
      <c r="AQ274" s="21">
        <v>38258</v>
      </c>
      <c r="AR274" s="28">
        <v>24.8</v>
      </c>
      <c r="AS274" s="28">
        <v>17</v>
      </c>
      <c r="AT274" s="28">
        <v>21.1</v>
      </c>
      <c r="AU274" s="28">
        <v>0</v>
      </c>
      <c r="AV274" s="29">
        <v>1017</v>
      </c>
      <c r="AW274" s="29">
        <v>1012</v>
      </c>
      <c r="AX274" s="28">
        <v>38.159999999999997</v>
      </c>
    </row>
    <row r="275" spans="2:50" x14ac:dyDescent="0.25">
      <c r="B275" s="5"/>
      <c r="C275" s="21">
        <v>36798</v>
      </c>
      <c r="D275" s="28">
        <v>24.2</v>
      </c>
      <c r="E275" s="28">
        <v>17.600000000000001</v>
      </c>
      <c r="F275" s="28">
        <v>20.9</v>
      </c>
      <c r="G275" s="28">
        <v>0.1</v>
      </c>
      <c r="H275" s="28">
        <v>1005.2</v>
      </c>
      <c r="I275" s="28">
        <v>1001.2</v>
      </c>
      <c r="J275" s="34">
        <v>30</v>
      </c>
      <c r="L275" s="5"/>
      <c r="M275" s="24">
        <v>37164</v>
      </c>
      <c r="N275" s="25">
        <v>23</v>
      </c>
      <c r="O275" s="25">
        <v>16</v>
      </c>
      <c r="P275" s="25">
        <v>19.5</v>
      </c>
      <c r="Q275" s="25">
        <v>0</v>
      </c>
      <c r="R275" s="25">
        <v>1019.3</v>
      </c>
      <c r="S275" s="25">
        <v>1017.2</v>
      </c>
      <c r="T275" s="35">
        <v>10</v>
      </c>
      <c r="V275" s="5"/>
      <c r="W275" s="24">
        <v>37529</v>
      </c>
      <c r="X275" s="25">
        <v>23.4</v>
      </c>
      <c r="Y275" s="25">
        <v>17.8</v>
      </c>
      <c r="Z275" s="25">
        <v>20.6</v>
      </c>
      <c r="AA275" s="25">
        <v>0</v>
      </c>
      <c r="AB275" s="25">
        <v>1025.7</v>
      </c>
      <c r="AC275" s="25">
        <v>1024.5999999999999</v>
      </c>
      <c r="AD275" s="35">
        <v>18</v>
      </c>
      <c r="AF275" s="5"/>
      <c r="AG275" s="24">
        <v>37894</v>
      </c>
      <c r="AH275" s="25">
        <v>22</v>
      </c>
      <c r="AI275" s="25">
        <v>17.899999999999999</v>
      </c>
      <c r="AJ275" s="25">
        <v>19.899999999999999</v>
      </c>
      <c r="AK275" s="25">
        <v>23.3</v>
      </c>
      <c r="AL275" s="26">
        <v>1007</v>
      </c>
      <c r="AM275" s="26">
        <v>1001</v>
      </c>
      <c r="AN275" s="25">
        <v>15.120000000000001</v>
      </c>
      <c r="AP275" s="5"/>
      <c r="AQ275" s="21">
        <v>38259</v>
      </c>
      <c r="AR275" s="28">
        <v>24.1</v>
      </c>
      <c r="AS275" s="28">
        <v>19</v>
      </c>
      <c r="AT275" s="28">
        <v>21.6</v>
      </c>
      <c r="AU275" s="28">
        <v>0</v>
      </c>
      <c r="AV275" s="29">
        <v>1014</v>
      </c>
      <c r="AW275" s="29">
        <v>1011</v>
      </c>
      <c r="AX275" s="28">
        <v>40.680000000000007</v>
      </c>
    </row>
    <row r="276" spans="2:50" x14ac:dyDescent="0.25">
      <c r="B276" s="5"/>
      <c r="C276" s="24">
        <v>36799</v>
      </c>
      <c r="D276" s="25">
        <v>20.6</v>
      </c>
      <c r="E276" s="25">
        <v>14.2</v>
      </c>
      <c r="F276" s="25">
        <v>17.399999999999999</v>
      </c>
      <c r="G276" s="25">
        <v>0</v>
      </c>
      <c r="H276" s="25">
        <v>1009.2</v>
      </c>
      <c r="I276" s="25">
        <v>1004.8</v>
      </c>
      <c r="J276" s="35">
        <v>22</v>
      </c>
      <c r="L276" s="5" t="s">
        <v>14</v>
      </c>
      <c r="M276" s="21">
        <v>37165</v>
      </c>
      <c r="N276" s="36">
        <v>25</v>
      </c>
      <c r="O276" s="36">
        <v>18.399999999999999</v>
      </c>
      <c r="P276" s="36">
        <v>21.7</v>
      </c>
      <c r="Q276" s="36">
        <v>0</v>
      </c>
      <c r="R276" s="36">
        <v>1021.2</v>
      </c>
      <c r="S276" s="36">
        <v>1019.3</v>
      </c>
      <c r="T276" s="37">
        <v>21</v>
      </c>
      <c r="V276" s="5" t="s">
        <v>14</v>
      </c>
      <c r="W276" s="21">
        <v>37530</v>
      </c>
      <c r="X276" s="36">
        <v>22.6</v>
      </c>
      <c r="Y276" s="36">
        <v>17.600000000000001</v>
      </c>
      <c r="Z276" s="36">
        <v>20.100000000000001</v>
      </c>
      <c r="AA276" s="36">
        <v>0</v>
      </c>
      <c r="AB276" s="36">
        <v>1024.5999999999999</v>
      </c>
      <c r="AC276" s="36">
        <v>1022.9</v>
      </c>
      <c r="AD276" s="37">
        <v>12</v>
      </c>
      <c r="AF276" s="5" t="s">
        <v>14</v>
      </c>
      <c r="AG276" s="21">
        <v>37895</v>
      </c>
      <c r="AH276" s="22">
        <v>27.7</v>
      </c>
      <c r="AI276" s="22">
        <v>20.9</v>
      </c>
      <c r="AJ276" s="22">
        <v>23.7</v>
      </c>
      <c r="AK276" s="22">
        <v>0</v>
      </c>
      <c r="AL276" s="23">
        <v>1006</v>
      </c>
      <c r="AM276" s="23">
        <v>1000</v>
      </c>
      <c r="AN276" s="22">
        <v>28.08</v>
      </c>
      <c r="AP276" s="5"/>
      <c r="AQ276" s="24">
        <v>38260</v>
      </c>
      <c r="AR276" s="25">
        <v>23.6</v>
      </c>
      <c r="AS276" s="25">
        <v>17.399999999999999</v>
      </c>
      <c r="AT276" s="25">
        <v>21.1</v>
      </c>
      <c r="AU276" s="25">
        <v>0</v>
      </c>
      <c r="AV276" s="26">
        <v>1017</v>
      </c>
      <c r="AW276" s="26">
        <v>1013</v>
      </c>
      <c r="AX276" s="25">
        <v>25.56</v>
      </c>
    </row>
    <row r="277" spans="2:50" x14ac:dyDescent="0.25">
      <c r="B277" s="5" t="s">
        <v>14</v>
      </c>
      <c r="C277" s="21">
        <v>36800</v>
      </c>
      <c r="D277" s="36">
        <v>19.8</v>
      </c>
      <c r="E277" s="36">
        <v>13.2</v>
      </c>
      <c r="F277" s="36">
        <v>16.5</v>
      </c>
      <c r="G277" s="36">
        <v>2.8000000000000003</v>
      </c>
      <c r="H277" s="36">
        <v>1011.2</v>
      </c>
      <c r="I277" s="36">
        <v>1007.9</v>
      </c>
      <c r="J277" s="37">
        <v>18</v>
      </c>
      <c r="L277" s="5"/>
      <c r="M277" s="21">
        <v>37166</v>
      </c>
      <c r="N277" s="28">
        <v>25.4</v>
      </c>
      <c r="O277" s="28">
        <v>19.2</v>
      </c>
      <c r="P277" s="28">
        <v>22.299999999999997</v>
      </c>
      <c r="Q277" s="28">
        <v>0</v>
      </c>
      <c r="R277" s="28">
        <v>1021.6</v>
      </c>
      <c r="S277" s="28">
        <v>1018.3</v>
      </c>
      <c r="T277" s="34">
        <v>10</v>
      </c>
      <c r="V277" s="5"/>
      <c r="W277" s="21">
        <v>37531</v>
      </c>
      <c r="X277" s="28">
        <v>20.6</v>
      </c>
      <c r="Y277" s="28">
        <v>17.8</v>
      </c>
      <c r="Z277" s="28">
        <v>19.200000000000003</v>
      </c>
      <c r="AA277" s="28">
        <v>4.2</v>
      </c>
      <c r="AB277" s="28">
        <v>1023.6</v>
      </c>
      <c r="AC277" s="28">
        <v>1022.6</v>
      </c>
      <c r="AD277" s="34">
        <v>12</v>
      </c>
      <c r="AF277" s="5"/>
      <c r="AG277" s="21">
        <v>37896</v>
      </c>
      <c r="AH277" s="22">
        <v>24.5</v>
      </c>
      <c r="AI277" s="22">
        <v>19</v>
      </c>
      <c r="AJ277" s="22">
        <v>22.3</v>
      </c>
      <c r="AK277" s="22">
        <v>0</v>
      </c>
      <c r="AL277" s="23">
        <v>1008</v>
      </c>
      <c r="AM277" s="23">
        <v>1006</v>
      </c>
      <c r="AN277" s="22">
        <v>24.840000000000003</v>
      </c>
      <c r="AP277" s="5" t="s">
        <v>14</v>
      </c>
      <c r="AQ277" s="21">
        <v>38261</v>
      </c>
      <c r="AR277" s="36">
        <v>24.3</v>
      </c>
      <c r="AS277" s="36">
        <v>17.600000000000001</v>
      </c>
      <c r="AT277" s="36">
        <v>21.3</v>
      </c>
      <c r="AU277" s="36">
        <v>0</v>
      </c>
      <c r="AV277" s="43">
        <v>1018</v>
      </c>
      <c r="AW277" s="43">
        <v>1014</v>
      </c>
      <c r="AX277" s="36">
        <v>36</v>
      </c>
    </row>
    <row r="278" spans="2:50" x14ac:dyDescent="0.25">
      <c r="B278" s="5"/>
      <c r="C278" s="21">
        <v>36801</v>
      </c>
      <c r="D278" s="28">
        <v>22.4</v>
      </c>
      <c r="E278" s="28">
        <v>13</v>
      </c>
      <c r="F278" s="28">
        <v>17.7</v>
      </c>
      <c r="G278" s="28">
        <v>0</v>
      </c>
      <c r="H278" s="28">
        <v>1017.2</v>
      </c>
      <c r="I278" s="28">
        <v>1011.2</v>
      </c>
      <c r="J278" s="34">
        <v>12</v>
      </c>
      <c r="L278" s="5"/>
      <c r="M278" s="21">
        <v>37167</v>
      </c>
      <c r="N278" s="28">
        <v>25.6</v>
      </c>
      <c r="O278" s="28">
        <v>19.2</v>
      </c>
      <c r="P278" s="28">
        <v>22.4</v>
      </c>
      <c r="Q278" s="28">
        <v>9.4</v>
      </c>
      <c r="R278" s="28">
        <v>1018.6</v>
      </c>
      <c r="S278" s="28">
        <v>1015.9</v>
      </c>
      <c r="T278" s="34">
        <v>25</v>
      </c>
      <c r="V278" s="5"/>
      <c r="W278" s="21">
        <v>37532</v>
      </c>
      <c r="X278" s="28">
        <v>21</v>
      </c>
      <c r="Y278" s="28">
        <v>16.8</v>
      </c>
      <c r="Z278" s="28">
        <v>18.899999999999999</v>
      </c>
      <c r="AA278" s="28">
        <v>0</v>
      </c>
      <c r="AB278" s="28">
        <v>1025.9000000000001</v>
      </c>
      <c r="AC278" s="28">
        <v>1023.6</v>
      </c>
      <c r="AD278" s="34">
        <v>10</v>
      </c>
      <c r="AF278" s="5"/>
      <c r="AG278" s="21">
        <v>37897</v>
      </c>
      <c r="AH278" s="22">
        <v>27.1</v>
      </c>
      <c r="AI278" s="22">
        <v>20.100000000000001</v>
      </c>
      <c r="AJ278" s="22">
        <v>23.3</v>
      </c>
      <c r="AK278" s="22">
        <v>0</v>
      </c>
      <c r="AL278" s="23">
        <v>1011</v>
      </c>
      <c r="AM278" s="23">
        <v>1007</v>
      </c>
      <c r="AN278" s="22">
        <v>47.88</v>
      </c>
      <c r="AP278" s="5"/>
      <c r="AQ278" s="21">
        <v>38262</v>
      </c>
      <c r="AR278" s="28">
        <v>24.4</v>
      </c>
      <c r="AS278" s="28">
        <v>18</v>
      </c>
      <c r="AT278" s="28">
        <v>21.5</v>
      </c>
      <c r="AU278" s="28">
        <v>0</v>
      </c>
      <c r="AV278" s="29">
        <v>1019</v>
      </c>
      <c r="AW278" s="29">
        <v>1016</v>
      </c>
      <c r="AX278" s="28">
        <v>23.400000000000002</v>
      </c>
    </row>
    <row r="279" spans="2:50" x14ac:dyDescent="0.25">
      <c r="B279" s="5"/>
      <c r="C279" s="21">
        <v>36802</v>
      </c>
      <c r="D279" s="28">
        <v>21</v>
      </c>
      <c r="E279" s="28">
        <v>15.8</v>
      </c>
      <c r="F279" s="28">
        <v>18.399999999999999</v>
      </c>
      <c r="G279" s="28">
        <v>0</v>
      </c>
      <c r="H279" s="28">
        <v>1017.8</v>
      </c>
      <c r="I279" s="28">
        <v>1015.9</v>
      </c>
      <c r="J279" s="34">
        <v>18</v>
      </c>
      <c r="L279" s="5"/>
      <c r="M279" s="21">
        <v>37168</v>
      </c>
      <c r="N279" s="28">
        <v>22.6</v>
      </c>
      <c r="O279" s="28">
        <v>17.8</v>
      </c>
      <c r="P279" s="28">
        <v>20.200000000000003</v>
      </c>
      <c r="Q279" s="28">
        <v>0.1</v>
      </c>
      <c r="R279" s="28">
        <v>1019.9</v>
      </c>
      <c r="S279" s="28">
        <v>1017.2</v>
      </c>
      <c r="T279" s="34">
        <v>15</v>
      </c>
      <c r="V279" s="5"/>
      <c r="W279" s="21">
        <v>37533</v>
      </c>
      <c r="X279" s="28">
        <v>24.6</v>
      </c>
      <c r="Y279" s="28">
        <v>15.4</v>
      </c>
      <c r="Z279" s="28">
        <v>20</v>
      </c>
      <c r="AA279" s="28">
        <v>0</v>
      </c>
      <c r="AB279" s="28">
        <v>1024.2</v>
      </c>
      <c r="AC279" s="28">
        <v>1022.6</v>
      </c>
      <c r="AD279" s="34">
        <v>16</v>
      </c>
      <c r="AF279" s="5"/>
      <c r="AG279" s="21">
        <v>37898</v>
      </c>
      <c r="AH279" s="22">
        <v>22.2</v>
      </c>
      <c r="AI279" s="22">
        <v>16.8</v>
      </c>
      <c r="AJ279" s="22">
        <v>19.8</v>
      </c>
      <c r="AK279" s="22">
        <v>0</v>
      </c>
      <c r="AL279" s="23">
        <v>1010</v>
      </c>
      <c r="AM279" s="23">
        <v>1005</v>
      </c>
      <c r="AN279" s="22">
        <v>32.4</v>
      </c>
      <c r="AP279" s="5"/>
      <c r="AQ279" s="21">
        <v>38263</v>
      </c>
      <c r="AR279" s="28">
        <v>24.3</v>
      </c>
      <c r="AS279" s="28">
        <v>17.600000000000001</v>
      </c>
      <c r="AT279" s="28">
        <v>21.5</v>
      </c>
      <c r="AU279" s="28">
        <v>0</v>
      </c>
      <c r="AV279" s="29">
        <v>1019</v>
      </c>
      <c r="AW279" s="29">
        <v>1015</v>
      </c>
      <c r="AX279" s="28">
        <v>25.92</v>
      </c>
    </row>
    <row r="280" spans="2:50" x14ac:dyDescent="0.25">
      <c r="B280" s="5"/>
      <c r="C280" s="21">
        <v>36803</v>
      </c>
      <c r="D280" s="28">
        <v>22.6</v>
      </c>
      <c r="E280" s="28">
        <v>15.6</v>
      </c>
      <c r="F280" s="28">
        <v>19.100000000000001</v>
      </c>
      <c r="G280" s="28">
        <v>0</v>
      </c>
      <c r="H280" s="28">
        <v>1018.6</v>
      </c>
      <c r="I280" s="28">
        <v>1017.2</v>
      </c>
      <c r="J280" s="34">
        <v>16</v>
      </c>
      <c r="L280" s="5"/>
      <c r="M280" s="21">
        <v>37169</v>
      </c>
      <c r="N280" s="28">
        <v>24.6</v>
      </c>
      <c r="O280" s="28">
        <v>19.399999999999999</v>
      </c>
      <c r="P280" s="28">
        <v>22</v>
      </c>
      <c r="Q280" s="28">
        <v>0</v>
      </c>
      <c r="R280" s="28">
        <v>1017.2</v>
      </c>
      <c r="S280" s="28">
        <v>1013.2</v>
      </c>
      <c r="T280" s="34">
        <v>16</v>
      </c>
      <c r="V280" s="5"/>
      <c r="W280" s="21">
        <v>37534</v>
      </c>
      <c r="X280" s="28">
        <v>22</v>
      </c>
      <c r="Y280" s="28">
        <v>16.399999999999999</v>
      </c>
      <c r="Z280" s="28">
        <v>19.2</v>
      </c>
      <c r="AA280" s="28">
        <v>0</v>
      </c>
      <c r="AB280" s="28">
        <v>1023.9</v>
      </c>
      <c r="AC280" s="28">
        <v>1021.2</v>
      </c>
      <c r="AD280" s="34">
        <v>10</v>
      </c>
      <c r="AF280" s="5"/>
      <c r="AG280" s="21">
        <v>37899</v>
      </c>
      <c r="AH280" s="22">
        <v>20.3</v>
      </c>
      <c r="AI280" s="22">
        <v>13.7</v>
      </c>
      <c r="AJ280" s="22">
        <v>16.3</v>
      </c>
      <c r="AK280" s="22">
        <v>0</v>
      </c>
      <c r="AL280" s="23">
        <v>1014</v>
      </c>
      <c r="AM280" s="23">
        <v>1004</v>
      </c>
      <c r="AN280" s="22">
        <v>30.6</v>
      </c>
      <c r="AP280" s="5"/>
      <c r="AQ280" s="21">
        <v>38264</v>
      </c>
      <c r="AR280" s="28">
        <v>26.3</v>
      </c>
      <c r="AS280" s="28">
        <v>18</v>
      </c>
      <c r="AT280" s="28">
        <v>21.9</v>
      </c>
      <c r="AU280" s="28">
        <v>0</v>
      </c>
      <c r="AV280" s="29">
        <v>1016</v>
      </c>
      <c r="AW280" s="29">
        <v>1013</v>
      </c>
      <c r="AX280" s="28">
        <v>25.2</v>
      </c>
    </row>
    <row r="281" spans="2:50" x14ac:dyDescent="0.25">
      <c r="B281" s="5"/>
      <c r="C281" s="21">
        <v>36804</v>
      </c>
      <c r="D281" s="28">
        <v>22.4</v>
      </c>
      <c r="E281" s="28">
        <v>16.2</v>
      </c>
      <c r="F281" s="28">
        <v>19.299999999999997</v>
      </c>
      <c r="G281" s="28">
        <v>0</v>
      </c>
      <c r="H281" s="28">
        <v>1018.2</v>
      </c>
      <c r="I281" s="28">
        <v>1017</v>
      </c>
      <c r="J281" s="34">
        <v>13</v>
      </c>
      <c r="L281" s="5"/>
      <c r="M281" s="21">
        <v>37170</v>
      </c>
      <c r="N281" s="28">
        <v>23.8</v>
      </c>
      <c r="O281" s="28">
        <v>19</v>
      </c>
      <c r="P281" s="28">
        <v>21.4</v>
      </c>
      <c r="Q281" s="28">
        <v>0</v>
      </c>
      <c r="R281" s="28">
        <v>1014.6</v>
      </c>
      <c r="S281" s="28">
        <v>1013.6</v>
      </c>
      <c r="T281" s="34">
        <v>10</v>
      </c>
      <c r="V281" s="5"/>
      <c r="W281" s="21">
        <v>37535</v>
      </c>
      <c r="X281" s="28">
        <v>22.8</v>
      </c>
      <c r="Y281" s="28">
        <v>16.8</v>
      </c>
      <c r="Z281" s="28">
        <v>19.8</v>
      </c>
      <c r="AA281" s="28">
        <v>0</v>
      </c>
      <c r="AB281" s="28">
        <v>1021.2</v>
      </c>
      <c r="AC281" s="28">
        <v>1016</v>
      </c>
      <c r="AD281" s="34">
        <v>8</v>
      </c>
      <c r="AF281" s="5"/>
      <c r="AG281" s="21">
        <v>37900</v>
      </c>
      <c r="AH281" s="22">
        <v>17.3</v>
      </c>
      <c r="AI281" s="22">
        <v>11.5</v>
      </c>
      <c r="AJ281" s="22">
        <v>14.7</v>
      </c>
      <c r="AK281" s="22">
        <v>0</v>
      </c>
      <c r="AL281" s="23">
        <v>1017</v>
      </c>
      <c r="AM281" s="23">
        <v>1013</v>
      </c>
      <c r="AN281" s="22">
        <v>35.28</v>
      </c>
      <c r="AP281" s="5"/>
      <c r="AQ281" s="21">
        <v>38265</v>
      </c>
      <c r="AR281" s="28">
        <v>23.8</v>
      </c>
      <c r="AS281" s="28">
        <v>19.100000000000001</v>
      </c>
      <c r="AT281" s="28">
        <v>22.1</v>
      </c>
      <c r="AU281" s="28">
        <v>0</v>
      </c>
      <c r="AV281" s="29">
        <v>1015</v>
      </c>
      <c r="AW281" s="29">
        <v>1011</v>
      </c>
      <c r="AX281" s="28">
        <v>23.759999999999998</v>
      </c>
    </row>
    <row r="282" spans="2:50" x14ac:dyDescent="0.25">
      <c r="B282" s="5"/>
      <c r="C282" s="21">
        <v>36805</v>
      </c>
      <c r="D282" s="28">
        <v>21</v>
      </c>
      <c r="E282" s="28">
        <v>15.4</v>
      </c>
      <c r="F282" s="28">
        <v>18.2</v>
      </c>
      <c r="G282" s="28">
        <v>0</v>
      </c>
      <c r="H282" s="28">
        <v>1020.5</v>
      </c>
      <c r="I282" s="28">
        <v>1018.2</v>
      </c>
      <c r="J282" s="34">
        <v>24</v>
      </c>
      <c r="L282" s="5"/>
      <c r="M282" s="21">
        <v>37171</v>
      </c>
      <c r="N282" s="28">
        <v>26.6</v>
      </c>
      <c r="O282" s="28">
        <v>20.6</v>
      </c>
      <c r="P282" s="28">
        <v>23.6</v>
      </c>
      <c r="Q282" s="28">
        <v>0</v>
      </c>
      <c r="R282" s="28">
        <v>1014.6</v>
      </c>
      <c r="S282" s="28">
        <v>1013.2</v>
      </c>
      <c r="T282" s="34">
        <v>30</v>
      </c>
      <c r="V282" s="5"/>
      <c r="W282" s="21">
        <v>37536</v>
      </c>
      <c r="X282" s="28">
        <v>20.8</v>
      </c>
      <c r="Y282" s="28">
        <v>16.2</v>
      </c>
      <c r="Z282" s="28">
        <v>18.5</v>
      </c>
      <c r="AA282" s="28">
        <v>0</v>
      </c>
      <c r="AB282" s="28">
        <v>1016</v>
      </c>
      <c r="AC282" s="28">
        <v>1013.8</v>
      </c>
      <c r="AD282" s="34">
        <v>12</v>
      </c>
      <c r="AF282" s="5"/>
      <c r="AG282" s="21">
        <v>37901</v>
      </c>
      <c r="AH282" s="22">
        <v>21.4</v>
      </c>
      <c r="AI282" s="22">
        <v>11.3</v>
      </c>
      <c r="AJ282" s="22">
        <v>16.399999999999999</v>
      </c>
      <c r="AK282" s="22">
        <v>0</v>
      </c>
      <c r="AL282" s="23">
        <v>1018</v>
      </c>
      <c r="AM282" s="23">
        <v>1013</v>
      </c>
      <c r="AN282" s="22">
        <v>38.880000000000003</v>
      </c>
      <c r="AP282" s="5"/>
      <c r="AQ282" s="21">
        <v>38266</v>
      </c>
      <c r="AR282" s="28">
        <v>24.1</v>
      </c>
      <c r="AS282" s="28">
        <v>18</v>
      </c>
      <c r="AT282" s="28">
        <v>21.8</v>
      </c>
      <c r="AU282" s="28">
        <v>0</v>
      </c>
      <c r="AV282" s="29">
        <v>1013</v>
      </c>
      <c r="AW282" s="29">
        <v>1010</v>
      </c>
      <c r="AX282" s="28">
        <v>21.6</v>
      </c>
    </row>
    <row r="283" spans="2:50" x14ac:dyDescent="0.25">
      <c r="B283" s="5"/>
      <c r="C283" s="21">
        <v>36806</v>
      </c>
      <c r="D283" s="28">
        <v>20.399999999999999</v>
      </c>
      <c r="E283" s="28">
        <v>13.6</v>
      </c>
      <c r="F283" s="28">
        <v>17</v>
      </c>
      <c r="G283" s="28">
        <v>0</v>
      </c>
      <c r="H283" s="28">
        <v>1021.6</v>
      </c>
      <c r="I283" s="28">
        <v>1020.5</v>
      </c>
      <c r="J283" s="34">
        <v>27</v>
      </c>
      <c r="L283" s="5"/>
      <c r="M283" s="21">
        <v>37172</v>
      </c>
      <c r="N283" s="28">
        <v>26.2</v>
      </c>
      <c r="O283" s="28">
        <v>18.600000000000001</v>
      </c>
      <c r="P283" s="28">
        <v>22.4</v>
      </c>
      <c r="Q283" s="28">
        <v>0.1</v>
      </c>
      <c r="R283" s="28">
        <v>1016.6</v>
      </c>
      <c r="S283" s="28">
        <v>1014.2</v>
      </c>
      <c r="T283" s="34">
        <v>32</v>
      </c>
      <c r="V283" s="5"/>
      <c r="W283" s="21">
        <v>37537</v>
      </c>
      <c r="X283" s="28">
        <v>21</v>
      </c>
      <c r="Y283" s="28">
        <v>14.6</v>
      </c>
      <c r="Z283" s="28">
        <v>17.8</v>
      </c>
      <c r="AA283" s="28">
        <v>89.4</v>
      </c>
      <c r="AB283" s="28">
        <v>1013.8</v>
      </c>
      <c r="AC283" s="28">
        <v>1006.8</v>
      </c>
      <c r="AD283" s="34">
        <v>21</v>
      </c>
      <c r="AF283" s="5"/>
      <c r="AG283" s="21">
        <v>37902</v>
      </c>
      <c r="AH283" s="22">
        <v>20.2</v>
      </c>
      <c r="AI283" s="22">
        <v>15.2</v>
      </c>
      <c r="AJ283" s="22">
        <v>18</v>
      </c>
      <c r="AK283" s="22">
        <v>0</v>
      </c>
      <c r="AL283" s="23">
        <v>1017</v>
      </c>
      <c r="AM283" s="23">
        <v>1012</v>
      </c>
      <c r="AN283" s="22">
        <v>32.04</v>
      </c>
      <c r="AP283" s="5"/>
      <c r="AQ283" s="21">
        <v>38267</v>
      </c>
      <c r="AR283" s="28">
        <v>23.6</v>
      </c>
      <c r="AS283" s="28">
        <v>19.7</v>
      </c>
      <c r="AT283" s="28">
        <v>22</v>
      </c>
      <c r="AU283" s="28">
        <v>0</v>
      </c>
      <c r="AV283" s="29">
        <v>1012</v>
      </c>
      <c r="AW283" s="29">
        <v>1009</v>
      </c>
      <c r="AX283" s="28">
        <v>28.08</v>
      </c>
    </row>
    <row r="284" spans="2:50" x14ac:dyDescent="0.25">
      <c r="B284" s="5"/>
      <c r="C284" s="21">
        <v>36807</v>
      </c>
      <c r="D284" s="28">
        <v>20</v>
      </c>
      <c r="E284" s="28">
        <v>13.2</v>
      </c>
      <c r="F284" s="28">
        <v>16.600000000000001</v>
      </c>
      <c r="G284" s="28">
        <v>0</v>
      </c>
      <c r="H284" s="28">
        <v>1020.8</v>
      </c>
      <c r="I284" s="28">
        <v>1017.9</v>
      </c>
      <c r="J284" s="34">
        <v>10</v>
      </c>
      <c r="L284" s="5"/>
      <c r="M284" s="21">
        <v>37173</v>
      </c>
      <c r="N284" s="28">
        <v>22</v>
      </c>
      <c r="O284" s="28">
        <v>16.8</v>
      </c>
      <c r="P284" s="28">
        <v>19.399999999999999</v>
      </c>
      <c r="Q284" s="28">
        <v>8.3000000000000007</v>
      </c>
      <c r="R284" s="28">
        <v>1019.9</v>
      </c>
      <c r="S284" s="28">
        <v>1014.6</v>
      </c>
      <c r="T284" s="34">
        <v>10</v>
      </c>
      <c r="V284" s="5"/>
      <c r="W284" s="21">
        <v>37538</v>
      </c>
      <c r="X284" s="28">
        <v>18.8</v>
      </c>
      <c r="Y284" s="28">
        <v>16.600000000000001</v>
      </c>
      <c r="Z284" s="28">
        <v>17.700000000000003</v>
      </c>
      <c r="AA284" s="28">
        <v>20.599999999999998</v>
      </c>
      <c r="AB284" s="28">
        <v>1006.8</v>
      </c>
      <c r="AC284" s="28">
        <v>1001.2</v>
      </c>
      <c r="AD284" s="34">
        <v>18</v>
      </c>
      <c r="AF284" s="5"/>
      <c r="AG284" s="21">
        <v>37903</v>
      </c>
      <c r="AH284" s="22">
        <v>22.3</v>
      </c>
      <c r="AI284" s="22">
        <v>15.5</v>
      </c>
      <c r="AJ284" s="22">
        <v>18.7</v>
      </c>
      <c r="AK284" s="22">
        <v>0</v>
      </c>
      <c r="AL284" s="23">
        <v>1017</v>
      </c>
      <c r="AM284" s="23">
        <v>1014</v>
      </c>
      <c r="AN284" s="22">
        <v>30.96</v>
      </c>
      <c r="AP284" s="5"/>
      <c r="AQ284" s="21">
        <v>38268</v>
      </c>
      <c r="AR284" s="28">
        <v>23.6</v>
      </c>
      <c r="AS284" s="28">
        <v>20.399999999999999</v>
      </c>
      <c r="AT284" s="28">
        <v>22.1</v>
      </c>
      <c r="AU284" s="28">
        <v>0</v>
      </c>
      <c r="AV284" s="29">
        <v>1010</v>
      </c>
      <c r="AW284" s="29">
        <v>1006</v>
      </c>
      <c r="AX284" s="28">
        <v>23.040000000000003</v>
      </c>
    </row>
    <row r="285" spans="2:50" x14ac:dyDescent="0.25">
      <c r="B285" s="5"/>
      <c r="C285" s="21">
        <v>36808</v>
      </c>
      <c r="D285" s="28">
        <v>21.4</v>
      </c>
      <c r="E285" s="28">
        <v>15.2</v>
      </c>
      <c r="F285" s="28">
        <v>18.299999999999997</v>
      </c>
      <c r="G285" s="28">
        <v>1.8</v>
      </c>
      <c r="H285" s="28">
        <v>1017.9</v>
      </c>
      <c r="I285" s="28">
        <v>1006.6</v>
      </c>
      <c r="J285" s="34">
        <v>21</v>
      </c>
      <c r="L285" s="5"/>
      <c r="M285" s="21">
        <v>37174</v>
      </c>
      <c r="N285" s="28">
        <v>22.4</v>
      </c>
      <c r="O285" s="28">
        <v>16.2</v>
      </c>
      <c r="P285" s="28">
        <v>19.299999999999997</v>
      </c>
      <c r="Q285" s="28">
        <v>0</v>
      </c>
      <c r="R285" s="28">
        <v>1027.9000000000001</v>
      </c>
      <c r="S285" s="28">
        <v>1019.9</v>
      </c>
      <c r="T285" s="34">
        <v>36</v>
      </c>
      <c r="V285" s="5"/>
      <c r="W285" s="21">
        <v>37539</v>
      </c>
      <c r="X285" s="28">
        <v>19.8</v>
      </c>
      <c r="Y285" s="28">
        <v>15</v>
      </c>
      <c r="Z285" s="28">
        <v>17.399999999999999</v>
      </c>
      <c r="AA285" s="28">
        <v>24.900000000000002</v>
      </c>
      <c r="AB285" s="28">
        <v>1005.9</v>
      </c>
      <c r="AC285" s="28">
        <v>1001.8</v>
      </c>
      <c r="AD285" s="34">
        <v>24</v>
      </c>
      <c r="AF285" s="5"/>
      <c r="AG285" s="21">
        <v>37904</v>
      </c>
      <c r="AH285" s="22">
        <v>20.3</v>
      </c>
      <c r="AI285" s="22">
        <v>15.7</v>
      </c>
      <c r="AJ285" s="22">
        <v>18.5</v>
      </c>
      <c r="AK285" s="22">
        <v>0</v>
      </c>
      <c r="AL285" s="23">
        <v>1017</v>
      </c>
      <c r="AM285" s="23">
        <v>1014</v>
      </c>
      <c r="AN285" s="22">
        <v>18.36</v>
      </c>
      <c r="AP285" s="5"/>
      <c r="AQ285" s="21">
        <v>38269</v>
      </c>
      <c r="AR285" s="28">
        <v>27.6</v>
      </c>
      <c r="AS285" s="28">
        <v>18.399999999999999</v>
      </c>
      <c r="AT285" s="28">
        <v>23.1</v>
      </c>
      <c r="AU285" s="28">
        <v>0</v>
      </c>
      <c r="AV285" s="29">
        <v>1007</v>
      </c>
      <c r="AW285" s="29">
        <v>1004</v>
      </c>
      <c r="AX285" s="28">
        <v>36.36</v>
      </c>
    </row>
    <row r="286" spans="2:50" x14ac:dyDescent="0.25">
      <c r="B286" s="5"/>
      <c r="C286" s="21">
        <v>36809</v>
      </c>
      <c r="D286" s="28">
        <v>18.600000000000001</v>
      </c>
      <c r="E286" s="28">
        <v>16.2</v>
      </c>
      <c r="F286" s="28">
        <v>17.399999999999999</v>
      </c>
      <c r="G286" s="28">
        <v>3.2</v>
      </c>
      <c r="H286" s="28">
        <v>1006.6</v>
      </c>
      <c r="I286" s="28">
        <v>1003.9</v>
      </c>
      <c r="J286" s="34">
        <v>18</v>
      </c>
      <c r="L286" s="5"/>
      <c r="M286" s="21">
        <v>37175</v>
      </c>
      <c r="N286" s="28">
        <v>23</v>
      </c>
      <c r="O286" s="28">
        <v>18</v>
      </c>
      <c r="P286" s="28">
        <v>20.5</v>
      </c>
      <c r="Q286" s="28">
        <v>0</v>
      </c>
      <c r="R286" s="28">
        <v>1030.5999999999999</v>
      </c>
      <c r="S286" s="28">
        <v>1027.9000000000001</v>
      </c>
      <c r="T286" s="34">
        <v>18</v>
      </c>
      <c r="V286" s="5"/>
      <c r="W286" s="21">
        <v>37540</v>
      </c>
      <c r="X286" s="28">
        <v>23.6</v>
      </c>
      <c r="Y286" s="28">
        <v>14.2</v>
      </c>
      <c r="Z286" s="28">
        <v>18.899999999999999</v>
      </c>
      <c r="AA286" s="28">
        <v>0</v>
      </c>
      <c r="AB286" s="28">
        <v>1011.9</v>
      </c>
      <c r="AC286" s="28">
        <v>1005.9</v>
      </c>
      <c r="AD286" s="34">
        <v>36</v>
      </c>
      <c r="AF286" s="5"/>
      <c r="AG286" s="21">
        <v>37905</v>
      </c>
      <c r="AH286" s="22">
        <v>20</v>
      </c>
      <c r="AI286" s="22">
        <v>16.100000000000001</v>
      </c>
      <c r="AJ286" s="22">
        <v>18.399999999999999</v>
      </c>
      <c r="AK286" s="22">
        <v>0</v>
      </c>
      <c r="AL286" s="23">
        <v>1018</v>
      </c>
      <c r="AM286" s="23">
        <v>1015</v>
      </c>
      <c r="AN286" s="22">
        <v>21.6</v>
      </c>
      <c r="AP286" s="5"/>
      <c r="AQ286" s="21">
        <v>38270</v>
      </c>
      <c r="AR286" s="28">
        <v>23.6</v>
      </c>
      <c r="AS286" s="28">
        <v>18.3</v>
      </c>
      <c r="AT286" s="28">
        <v>21.2</v>
      </c>
      <c r="AU286" s="28">
        <v>0</v>
      </c>
      <c r="AV286" s="29">
        <v>1007</v>
      </c>
      <c r="AW286" s="29">
        <v>1003</v>
      </c>
      <c r="AX286" s="28">
        <v>57.960000000000008</v>
      </c>
    </row>
    <row r="287" spans="2:50" x14ac:dyDescent="0.25">
      <c r="B287" s="5"/>
      <c r="C287" s="21">
        <v>36810</v>
      </c>
      <c r="D287" s="28">
        <v>22.2</v>
      </c>
      <c r="E287" s="28">
        <v>16.600000000000001</v>
      </c>
      <c r="F287" s="28">
        <v>19.399999999999999</v>
      </c>
      <c r="G287" s="28">
        <v>1.4</v>
      </c>
      <c r="H287" s="28">
        <v>1003.9</v>
      </c>
      <c r="I287" s="28">
        <v>995.9</v>
      </c>
      <c r="J287" s="34">
        <v>42</v>
      </c>
      <c r="L287" s="5"/>
      <c r="M287" s="21">
        <v>37176</v>
      </c>
      <c r="N287" s="28">
        <v>24.2</v>
      </c>
      <c r="O287" s="28">
        <v>17.600000000000001</v>
      </c>
      <c r="P287" s="28">
        <v>20.9</v>
      </c>
      <c r="Q287" s="28">
        <v>0</v>
      </c>
      <c r="R287" s="28">
        <v>1028.2</v>
      </c>
      <c r="S287" s="28">
        <v>1024.8</v>
      </c>
      <c r="T287" s="34">
        <v>16</v>
      </c>
      <c r="V287" s="5"/>
      <c r="W287" s="21">
        <v>37541</v>
      </c>
      <c r="X287" s="28">
        <v>21.2</v>
      </c>
      <c r="Y287" s="28">
        <v>14</v>
      </c>
      <c r="Z287" s="28">
        <v>17.600000000000001</v>
      </c>
      <c r="AA287" s="28">
        <v>0</v>
      </c>
      <c r="AB287" s="28">
        <v>1014.4</v>
      </c>
      <c r="AC287" s="28">
        <v>1011.9</v>
      </c>
      <c r="AD287" s="34">
        <v>12</v>
      </c>
      <c r="AF287" s="5"/>
      <c r="AG287" s="21">
        <v>37906</v>
      </c>
      <c r="AH287" s="22">
        <v>21.4</v>
      </c>
      <c r="AI287" s="22">
        <v>18.5</v>
      </c>
      <c r="AJ287" s="22">
        <v>19.8</v>
      </c>
      <c r="AK287" s="22">
        <v>0</v>
      </c>
      <c r="AL287" s="23">
        <v>1016</v>
      </c>
      <c r="AM287" s="23">
        <v>1012</v>
      </c>
      <c r="AN287" s="22">
        <v>10.44</v>
      </c>
      <c r="AP287" s="5"/>
      <c r="AQ287" s="21">
        <v>38271</v>
      </c>
      <c r="AR287" s="28">
        <v>25.1</v>
      </c>
      <c r="AS287" s="28">
        <v>17.8</v>
      </c>
      <c r="AT287" s="28">
        <v>20.399999999999999</v>
      </c>
      <c r="AU287" s="28">
        <v>0</v>
      </c>
      <c r="AV287" s="29">
        <v>1011</v>
      </c>
      <c r="AW287" s="29">
        <v>1005</v>
      </c>
      <c r="AX287" s="28">
        <v>46.080000000000005</v>
      </c>
    </row>
    <row r="288" spans="2:50" x14ac:dyDescent="0.25">
      <c r="B288" s="5"/>
      <c r="C288" s="21">
        <v>36811</v>
      </c>
      <c r="D288" s="28">
        <v>16.600000000000001</v>
      </c>
      <c r="E288" s="28">
        <v>13</v>
      </c>
      <c r="F288" s="28">
        <v>14.8</v>
      </c>
      <c r="G288" s="28">
        <v>1.5</v>
      </c>
      <c r="H288" s="28">
        <v>1005.2</v>
      </c>
      <c r="I288" s="28">
        <v>999</v>
      </c>
      <c r="J288" s="34">
        <v>14</v>
      </c>
      <c r="L288" s="5"/>
      <c r="M288" s="21">
        <v>37177</v>
      </c>
      <c r="N288" s="28">
        <v>25.2</v>
      </c>
      <c r="O288" s="28">
        <v>18.399999999999999</v>
      </c>
      <c r="P288" s="28">
        <v>21.799999999999997</v>
      </c>
      <c r="Q288" s="28">
        <v>0.4</v>
      </c>
      <c r="R288" s="28">
        <v>1025.2</v>
      </c>
      <c r="S288" s="28">
        <v>1022.2</v>
      </c>
      <c r="T288" s="34">
        <v>14</v>
      </c>
      <c r="V288" s="5"/>
      <c r="W288" s="21">
        <v>37542</v>
      </c>
      <c r="X288" s="28">
        <v>21.6</v>
      </c>
      <c r="Y288" s="28">
        <v>13.2</v>
      </c>
      <c r="Z288" s="28">
        <v>17.399999999999999</v>
      </c>
      <c r="AA288" s="28">
        <v>0</v>
      </c>
      <c r="AB288" s="28">
        <v>1014.8</v>
      </c>
      <c r="AC288" s="28">
        <v>1014</v>
      </c>
      <c r="AD288" s="34">
        <v>14</v>
      </c>
      <c r="AF288" s="5"/>
      <c r="AG288" s="21">
        <v>37907</v>
      </c>
      <c r="AH288" s="22">
        <v>21.1</v>
      </c>
      <c r="AI288" s="22">
        <v>17.8</v>
      </c>
      <c r="AJ288" s="22">
        <v>19.600000000000001</v>
      </c>
      <c r="AK288" s="22">
        <v>0</v>
      </c>
      <c r="AL288" s="23">
        <v>1014</v>
      </c>
      <c r="AM288" s="23">
        <v>1011</v>
      </c>
      <c r="AN288" s="22">
        <v>25.2</v>
      </c>
      <c r="AP288" s="5"/>
      <c r="AQ288" s="21">
        <v>38272</v>
      </c>
      <c r="AR288" s="28">
        <v>20.2</v>
      </c>
      <c r="AS288" s="28">
        <v>16.2</v>
      </c>
      <c r="AT288" s="28">
        <v>18</v>
      </c>
      <c r="AU288" s="28">
        <v>1.2</v>
      </c>
      <c r="AV288" s="29">
        <v>1013</v>
      </c>
      <c r="AW288" s="29">
        <v>1010</v>
      </c>
      <c r="AX288" s="28">
        <v>24.840000000000003</v>
      </c>
    </row>
    <row r="289" spans="2:50" x14ac:dyDescent="0.25">
      <c r="B289" s="5"/>
      <c r="C289" s="21">
        <v>36812</v>
      </c>
      <c r="D289" s="28">
        <v>14.6</v>
      </c>
      <c r="E289" s="28">
        <v>11.8</v>
      </c>
      <c r="F289" s="28">
        <v>13.2</v>
      </c>
      <c r="G289" s="28">
        <v>22.2</v>
      </c>
      <c r="H289" s="28">
        <v>1010.6</v>
      </c>
      <c r="I289" s="28">
        <v>1005.2</v>
      </c>
      <c r="J289" s="34">
        <v>18</v>
      </c>
      <c r="L289" s="5"/>
      <c r="M289" s="21">
        <v>37178</v>
      </c>
      <c r="N289" s="28">
        <v>24.4</v>
      </c>
      <c r="O289" s="28">
        <v>17.2</v>
      </c>
      <c r="P289" s="28">
        <v>20.799999999999997</v>
      </c>
      <c r="Q289" s="28">
        <v>0</v>
      </c>
      <c r="R289" s="28">
        <v>1022.8</v>
      </c>
      <c r="S289" s="28">
        <v>1019.9</v>
      </c>
      <c r="T289" s="34">
        <v>10</v>
      </c>
      <c r="V289" s="5"/>
      <c r="W289" s="21">
        <v>37543</v>
      </c>
      <c r="X289" s="28">
        <v>23</v>
      </c>
      <c r="Y289" s="28">
        <v>14.8</v>
      </c>
      <c r="Z289" s="28">
        <v>18.899999999999999</v>
      </c>
      <c r="AA289" s="28">
        <v>0</v>
      </c>
      <c r="AB289" s="28">
        <v>1014.8</v>
      </c>
      <c r="AC289" s="28">
        <v>1014</v>
      </c>
      <c r="AD289" s="34">
        <v>10</v>
      </c>
      <c r="AF289" s="5"/>
      <c r="AG289" s="21">
        <v>37908</v>
      </c>
      <c r="AH289" s="22">
        <v>21.3</v>
      </c>
      <c r="AI289" s="22">
        <v>17.3</v>
      </c>
      <c r="AJ289" s="22">
        <v>19.600000000000001</v>
      </c>
      <c r="AK289" s="22">
        <v>0</v>
      </c>
      <c r="AL289" s="23">
        <v>1011</v>
      </c>
      <c r="AM289" s="23">
        <v>1008</v>
      </c>
      <c r="AN289" s="22">
        <v>42.12</v>
      </c>
      <c r="AP289" s="5"/>
      <c r="AQ289" s="21">
        <v>38273</v>
      </c>
      <c r="AR289" s="28">
        <v>20.399999999999999</v>
      </c>
      <c r="AS289" s="28">
        <v>13.7</v>
      </c>
      <c r="AT289" s="28">
        <v>17.3</v>
      </c>
      <c r="AU289" s="28">
        <v>0</v>
      </c>
      <c r="AV289" s="29">
        <v>1013</v>
      </c>
      <c r="AW289" s="29">
        <v>1009</v>
      </c>
      <c r="AX289" s="28">
        <v>37.440000000000005</v>
      </c>
    </row>
    <row r="290" spans="2:50" x14ac:dyDescent="0.25">
      <c r="B290" s="5"/>
      <c r="C290" s="21">
        <v>36813</v>
      </c>
      <c r="D290" s="28">
        <v>18.2</v>
      </c>
      <c r="E290" s="28">
        <v>11.2</v>
      </c>
      <c r="F290" s="28">
        <v>14.7</v>
      </c>
      <c r="G290" s="28">
        <v>0</v>
      </c>
      <c r="H290" s="28">
        <v>1013.2</v>
      </c>
      <c r="I290" s="28">
        <v>1006.6</v>
      </c>
      <c r="J290" s="34">
        <v>26</v>
      </c>
      <c r="L290" s="5"/>
      <c r="M290" s="21">
        <v>37179</v>
      </c>
      <c r="N290" s="28">
        <v>25.6</v>
      </c>
      <c r="O290" s="28">
        <v>18</v>
      </c>
      <c r="P290" s="28">
        <v>21.8</v>
      </c>
      <c r="Q290" s="28">
        <v>0</v>
      </c>
      <c r="R290" s="28">
        <v>1022.6</v>
      </c>
      <c r="S290" s="28">
        <v>1018.6</v>
      </c>
      <c r="T290" s="34">
        <v>12</v>
      </c>
      <c r="V290" s="5"/>
      <c r="W290" s="21">
        <v>37544</v>
      </c>
      <c r="X290" s="28">
        <v>27.2</v>
      </c>
      <c r="Y290" s="28">
        <v>17.2</v>
      </c>
      <c r="Z290" s="28">
        <v>22.2</v>
      </c>
      <c r="AA290" s="28">
        <v>0</v>
      </c>
      <c r="AB290" s="28">
        <v>1014.6</v>
      </c>
      <c r="AC290" s="28">
        <v>1013.5</v>
      </c>
      <c r="AD290" s="34">
        <v>12</v>
      </c>
      <c r="AF290" s="5"/>
      <c r="AG290" s="21">
        <v>37909</v>
      </c>
      <c r="AH290" s="22">
        <v>20.100000000000001</v>
      </c>
      <c r="AI290" s="22">
        <v>17.100000000000001</v>
      </c>
      <c r="AJ290" s="22">
        <v>18.600000000000001</v>
      </c>
      <c r="AK290" s="22">
        <v>10.4</v>
      </c>
      <c r="AL290" s="23">
        <v>1011</v>
      </c>
      <c r="AM290" s="23">
        <v>1007</v>
      </c>
      <c r="AN290" s="22">
        <v>57.6</v>
      </c>
      <c r="AP290" s="5"/>
      <c r="AQ290" s="21">
        <v>38274</v>
      </c>
      <c r="AR290" s="28">
        <v>22.5</v>
      </c>
      <c r="AS290" s="28">
        <v>13.7</v>
      </c>
      <c r="AT290" s="28">
        <v>18</v>
      </c>
      <c r="AU290" s="28">
        <v>0</v>
      </c>
      <c r="AV290" s="29">
        <v>1009</v>
      </c>
      <c r="AW290" s="29">
        <v>1003</v>
      </c>
      <c r="AX290" s="28">
        <v>39.96</v>
      </c>
    </row>
    <row r="291" spans="2:50" x14ac:dyDescent="0.25">
      <c r="B291" s="5"/>
      <c r="C291" s="21">
        <v>36814</v>
      </c>
      <c r="D291" s="28">
        <v>18.8</v>
      </c>
      <c r="E291" s="28">
        <v>12.2</v>
      </c>
      <c r="F291" s="28">
        <v>15.5</v>
      </c>
      <c r="G291" s="28">
        <v>0.8</v>
      </c>
      <c r="H291" s="28">
        <v>1009.2</v>
      </c>
      <c r="I291" s="28">
        <v>1005.9</v>
      </c>
      <c r="J291" s="34">
        <v>18</v>
      </c>
      <c r="L291" s="5"/>
      <c r="M291" s="21">
        <v>37180</v>
      </c>
      <c r="N291" s="28">
        <v>25.8</v>
      </c>
      <c r="O291" s="28">
        <v>16.2</v>
      </c>
      <c r="P291" s="28">
        <v>21</v>
      </c>
      <c r="Q291" s="28">
        <v>0</v>
      </c>
      <c r="R291" s="28">
        <v>1025.2</v>
      </c>
      <c r="S291" s="28">
        <v>1022.6</v>
      </c>
      <c r="T291" s="34">
        <v>12</v>
      </c>
      <c r="V291" s="5"/>
      <c r="W291" s="21">
        <v>37545</v>
      </c>
      <c r="X291" s="28">
        <v>25.8</v>
      </c>
      <c r="Y291" s="28">
        <v>18.2</v>
      </c>
      <c r="Z291" s="28">
        <v>22</v>
      </c>
      <c r="AA291" s="28">
        <v>0</v>
      </c>
      <c r="AB291" s="28">
        <v>1013.5</v>
      </c>
      <c r="AC291" s="28">
        <v>1011.2</v>
      </c>
      <c r="AD291" s="34">
        <v>18</v>
      </c>
      <c r="AF291" s="5"/>
      <c r="AG291" s="21">
        <v>37910</v>
      </c>
      <c r="AH291" s="22">
        <v>18.2</v>
      </c>
      <c r="AI291" s="22">
        <v>13.1</v>
      </c>
      <c r="AJ291" s="22">
        <v>16</v>
      </c>
      <c r="AK291" s="22">
        <v>16.100000000000001</v>
      </c>
      <c r="AL291" s="23">
        <v>1011</v>
      </c>
      <c r="AM291" s="23">
        <v>1003</v>
      </c>
      <c r="AN291" s="22">
        <v>83.88000000000001</v>
      </c>
      <c r="AP291" s="5"/>
      <c r="AQ291" s="21">
        <v>38275</v>
      </c>
      <c r="AR291" s="28">
        <v>21.6</v>
      </c>
      <c r="AS291" s="28">
        <v>14</v>
      </c>
      <c r="AT291" s="28">
        <v>17.7</v>
      </c>
      <c r="AU291" s="28">
        <v>0</v>
      </c>
      <c r="AV291" s="29">
        <v>1006</v>
      </c>
      <c r="AW291" s="29">
        <v>1000</v>
      </c>
      <c r="AX291" s="28">
        <v>43.56</v>
      </c>
    </row>
    <row r="292" spans="2:50" x14ac:dyDescent="0.25">
      <c r="B292" s="5"/>
      <c r="C292" s="21">
        <v>36815</v>
      </c>
      <c r="D292" s="28">
        <v>18</v>
      </c>
      <c r="E292" s="28">
        <v>12.8</v>
      </c>
      <c r="F292" s="28">
        <v>15.4</v>
      </c>
      <c r="G292" s="28">
        <v>0</v>
      </c>
      <c r="H292" s="28">
        <v>1021.2</v>
      </c>
      <c r="I292" s="28">
        <v>1009.2</v>
      </c>
      <c r="J292" s="34">
        <v>18</v>
      </c>
      <c r="L292" s="5"/>
      <c r="M292" s="21">
        <v>37181</v>
      </c>
      <c r="N292" s="28">
        <v>22.8</v>
      </c>
      <c r="O292" s="28">
        <v>15.8</v>
      </c>
      <c r="P292" s="28">
        <v>19.3</v>
      </c>
      <c r="Q292" s="28">
        <v>10.799999999999999</v>
      </c>
      <c r="R292" s="28">
        <v>1023.2</v>
      </c>
      <c r="S292" s="28">
        <v>1018.6</v>
      </c>
      <c r="T292" s="34">
        <v>8</v>
      </c>
      <c r="V292" s="5"/>
      <c r="W292" s="21">
        <v>37546</v>
      </c>
      <c r="X292" s="28">
        <v>21.6</v>
      </c>
      <c r="Y292" s="28">
        <v>14.4</v>
      </c>
      <c r="Z292" s="28">
        <v>18</v>
      </c>
      <c r="AA292" s="28">
        <v>0</v>
      </c>
      <c r="AB292" s="28">
        <v>1018.6</v>
      </c>
      <c r="AC292" s="28">
        <v>1010.6</v>
      </c>
      <c r="AD292" s="34">
        <v>43</v>
      </c>
      <c r="AF292" s="5"/>
      <c r="AG292" s="21">
        <v>37911</v>
      </c>
      <c r="AH292" s="22">
        <v>18.899999999999999</v>
      </c>
      <c r="AI292" s="22">
        <v>14.2</v>
      </c>
      <c r="AJ292" s="22">
        <v>17.2</v>
      </c>
      <c r="AK292" s="22">
        <v>17.3</v>
      </c>
      <c r="AL292" s="23">
        <v>1005</v>
      </c>
      <c r="AM292" s="23">
        <v>1001</v>
      </c>
      <c r="AN292" s="22">
        <v>86.76</v>
      </c>
      <c r="AP292" s="5"/>
      <c r="AQ292" s="21">
        <v>38276</v>
      </c>
      <c r="AR292" s="28">
        <v>21.9</v>
      </c>
      <c r="AS292" s="28">
        <v>13.2</v>
      </c>
      <c r="AT292" s="28">
        <v>17.899999999999999</v>
      </c>
      <c r="AU292" s="28">
        <v>0</v>
      </c>
      <c r="AV292" s="29">
        <v>1005</v>
      </c>
      <c r="AW292" s="29">
        <v>998</v>
      </c>
      <c r="AX292" s="28">
        <v>50.76</v>
      </c>
    </row>
    <row r="293" spans="2:50" x14ac:dyDescent="0.25">
      <c r="B293" s="5"/>
      <c r="C293" s="21">
        <v>36816</v>
      </c>
      <c r="D293" s="28">
        <v>20.2</v>
      </c>
      <c r="E293" s="28">
        <v>13</v>
      </c>
      <c r="F293" s="28">
        <v>16.600000000000001</v>
      </c>
      <c r="G293" s="28">
        <v>0</v>
      </c>
      <c r="H293" s="28">
        <v>1024.4000000000001</v>
      </c>
      <c r="I293" s="28">
        <v>1021.2</v>
      </c>
      <c r="J293" s="34">
        <v>18</v>
      </c>
      <c r="L293" s="5"/>
      <c r="M293" s="21">
        <v>37182</v>
      </c>
      <c r="N293" s="28">
        <v>25.6</v>
      </c>
      <c r="O293" s="28">
        <v>18.2</v>
      </c>
      <c r="P293" s="28">
        <v>21.9</v>
      </c>
      <c r="Q293" s="28">
        <v>0.2</v>
      </c>
      <c r="R293" s="28">
        <v>1018.6</v>
      </c>
      <c r="S293" s="28">
        <v>1015.2</v>
      </c>
      <c r="T293" s="34">
        <v>21</v>
      </c>
      <c r="V293" s="5"/>
      <c r="W293" s="21">
        <v>37547</v>
      </c>
      <c r="X293" s="28">
        <v>20.399999999999999</v>
      </c>
      <c r="Y293" s="28">
        <v>11.2</v>
      </c>
      <c r="Z293" s="28">
        <v>15.799999999999999</v>
      </c>
      <c r="AA293" s="28">
        <v>0</v>
      </c>
      <c r="AB293" s="28">
        <v>1021.2</v>
      </c>
      <c r="AC293" s="28">
        <v>1018.6</v>
      </c>
      <c r="AD293" s="34">
        <v>21</v>
      </c>
      <c r="AF293" s="5"/>
      <c r="AG293" s="21">
        <v>37912</v>
      </c>
      <c r="AH293" s="22">
        <v>16.100000000000001</v>
      </c>
      <c r="AI293" s="22">
        <v>14.3</v>
      </c>
      <c r="AJ293" s="22">
        <v>14.9</v>
      </c>
      <c r="AK293" s="22">
        <v>6.4</v>
      </c>
      <c r="AL293" s="23">
        <v>1007</v>
      </c>
      <c r="AM293" s="23">
        <v>1001</v>
      </c>
      <c r="AN293" s="22">
        <v>56.519999999999996</v>
      </c>
      <c r="AP293" s="5"/>
      <c r="AQ293" s="21">
        <v>38277</v>
      </c>
      <c r="AR293" s="28">
        <v>19.399999999999999</v>
      </c>
      <c r="AS293" s="28">
        <v>12</v>
      </c>
      <c r="AT293" s="28">
        <v>16.2</v>
      </c>
      <c r="AU293" s="28">
        <v>0</v>
      </c>
      <c r="AV293" s="29">
        <v>1010</v>
      </c>
      <c r="AW293" s="29">
        <v>1004</v>
      </c>
      <c r="AX293" s="28">
        <v>58.32</v>
      </c>
    </row>
    <row r="294" spans="2:50" x14ac:dyDescent="0.25">
      <c r="B294" s="5"/>
      <c r="C294" s="21">
        <v>36817</v>
      </c>
      <c r="D294" s="28">
        <v>20.6</v>
      </c>
      <c r="E294" s="28">
        <v>11.6</v>
      </c>
      <c r="F294" s="28">
        <v>16.100000000000001</v>
      </c>
      <c r="G294" s="28">
        <v>0</v>
      </c>
      <c r="H294" s="28">
        <v>1024.4000000000001</v>
      </c>
      <c r="I294" s="28">
        <v>1021.9</v>
      </c>
      <c r="J294" s="34">
        <v>21</v>
      </c>
      <c r="L294" s="5"/>
      <c r="M294" s="21">
        <v>37183</v>
      </c>
      <c r="N294" s="28">
        <v>23.4</v>
      </c>
      <c r="O294" s="28">
        <v>16.8</v>
      </c>
      <c r="P294" s="28">
        <v>20.100000000000001</v>
      </c>
      <c r="Q294" s="28">
        <v>0.4</v>
      </c>
      <c r="R294" s="28">
        <v>1015.2</v>
      </c>
      <c r="S294" s="28">
        <v>1010.6</v>
      </c>
      <c r="T294" s="34">
        <v>12</v>
      </c>
      <c r="V294" s="5"/>
      <c r="W294" s="21">
        <v>37548</v>
      </c>
      <c r="X294" s="28">
        <v>20</v>
      </c>
      <c r="Y294" s="28">
        <v>10.6</v>
      </c>
      <c r="Z294" s="28">
        <v>15.3</v>
      </c>
      <c r="AA294" s="28">
        <v>0</v>
      </c>
      <c r="AB294" s="28">
        <v>1021.5</v>
      </c>
      <c r="AC294" s="28">
        <v>1019.3</v>
      </c>
      <c r="AD294" s="34">
        <v>10</v>
      </c>
      <c r="AF294" s="5"/>
      <c r="AG294" s="21">
        <v>37913</v>
      </c>
      <c r="AH294" s="22">
        <v>19.8</v>
      </c>
      <c r="AI294" s="22">
        <v>13.7</v>
      </c>
      <c r="AJ294" s="22">
        <v>16.600000000000001</v>
      </c>
      <c r="AK294" s="22">
        <v>7.2</v>
      </c>
      <c r="AL294" s="23">
        <v>1007</v>
      </c>
      <c r="AM294" s="23">
        <v>995</v>
      </c>
      <c r="AN294" s="22">
        <v>46.440000000000005</v>
      </c>
      <c r="AP294" s="5"/>
      <c r="AQ294" s="21">
        <v>38278</v>
      </c>
      <c r="AR294" s="28">
        <v>21.2</v>
      </c>
      <c r="AS294" s="28">
        <v>15.3</v>
      </c>
      <c r="AT294" s="28">
        <v>18.8</v>
      </c>
      <c r="AU294" s="28">
        <v>1</v>
      </c>
      <c r="AV294" s="29">
        <v>1010</v>
      </c>
      <c r="AW294" s="29">
        <v>1004</v>
      </c>
      <c r="AX294" s="28">
        <v>26.64</v>
      </c>
    </row>
    <row r="295" spans="2:50" x14ac:dyDescent="0.25">
      <c r="B295" s="5"/>
      <c r="C295" s="21">
        <v>36818</v>
      </c>
      <c r="D295" s="28">
        <v>19.8</v>
      </c>
      <c r="E295" s="28">
        <v>14.6</v>
      </c>
      <c r="F295" s="28">
        <v>17.2</v>
      </c>
      <c r="G295" s="28">
        <v>0</v>
      </c>
      <c r="H295" s="28">
        <v>1021.9</v>
      </c>
      <c r="I295" s="28">
        <v>1018.9</v>
      </c>
      <c r="J295" s="34">
        <v>12</v>
      </c>
      <c r="L295" s="5"/>
      <c r="M295" s="21">
        <v>37184</v>
      </c>
      <c r="N295" s="28">
        <v>22.8</v>
      </c>
      <c r="O295" s="28">
        <v>16.399999999999999</v>
      </c>
      <c r="P295" s="28">
        <v>19.600000000000001</v>
      </c>
      <c r="Q295" s="28">
        <v>0.30000000000000004</v>
      </c>
      <c r="R295" s="28">
        <v>1011.9</v>
      </c>
      <c r="S295" s="28">
        <v>1007.9</v>
      </c>
      <c r="T295" s="34">
        <v>39</v>
      </c>
      <c r="V295" s="5"/>
      <c r="W295" s="21">
        <v>37549</v>
      </c>
      <c r="X295" s="28">
        <v>21.2</v>
      </c>
      <c r="Y295" s="28">
        <v>14.8</v>
      </c>
      <c r="Z295" s="28">
        <v>18</v>
      </c>
      <c r="AA295" s="28">
        <v>0</v>
      </c>
      <c r="AB295" s="28">
        <v>1019.3</v>
      </c>
      <c r="AC295" s="28">
        <v>1014.6</v>
      </c>
      <c r="AD295" s="34">
        <v>10</v>
      </c>
      <c r="AF295" s="5"/>
      <c r="AG295" s="21">
        <v>37914</v>
      </c>
      <c r="AH295" s="22">
        <v>21.9</v>
      </c>
      <c r="AI295" s="22">
        <v>15.7</v>
      </c>
      <c r="AJ295" s="22">
        <v>18.600000000000001</v>
      </c>
      <c r="AK295" s="22">
        <v>0</v>
      </c>
      <c r="AL295" s="23">
        <v>1001</v>
      </c>
      <c r="AM295" s="23">
        <v>995</v>
      </c>
      <c r="AN295" s="22">
        <v>45.36</v>
      </c>
      <c r="AP295" s="5"/>
      <c r="AQ295" s="21">
        <v>38279</v>
      </c>
      <c r="AR295" s="28">
        <v>25.5</v>
      </c>
      <c r="AS295" s="28">
        <v>19.2</v>
      </c>
      <c r="AT295" s="28">
        <v>22.2</v>
      </c>
      <c r="AU295" s="28">
        <v>0.2</v>
      </c>
      <c r="AV295" s="29">
        <v>1005</v>
      </c>
      <c r="AW295" s="29">
        <v>1002</v>
      </c>
      <c r="AX295" s="28">
        <v>37.440000000000005</v>
      </c>
    </row>
    <row r="296" spans="2:50" x14ac:dyDescent="0.25">
      <c r="B296" s="5"/>
      <c r="C296" s="21">
        <v>36819</v>
      </c>
      <c r="D296" s="28">
        <v>21.2</v>
      </c>
      <c r="E296" s="28">
        <v>15.4</v>
      </c>
      <c r="F296" s="28">
        <v>18.3</v>
      </c>
      <c r="G296" s="28">
        <v>0</v>
      </c>
      <c r="H296" s="28">
        <v>1018.9</v>
      </c>
      <c r="I296" s="28">
        <v>1016.6</v>
      </c>
      <c r="J296" s="34">
        <v>12</v>
      </c>
      <c r="L296" s="5"/>
      <c r="M296" s="21">
        <v>37185</v>
      </c>
      <c r="N296" s="28">
        <v>23.2</v>
      </c>
      <c r="O296" s="28">
        <v>15.4</v>
      </c>
      <c r="P296" s="28">
        <v>19.3</v>
      </c>
      <c r="Q296" s="28">
        <v>0</v>
      </c>
      <c r="R296" s="28">
        <v>1017.9</v>
      </c>
      <c r="S296" s="28">
        <v>1011.9</v>
      </c>
      <c r="T296" s="34">
        <v>32</v>
      </c>
      <c r="V296" s="5"/>
      <c r="W296" s="21">
        <v>37550</v>
      </c>
      <c r="X296" s="28">
        <v>22.4</v>
      </c>
      <c r="Y296" s="28">
        <v>17.600000000000001</v>
      </c>
      <c r="Z296" s="28">
        <v>20</v>
      </c>
      <c r="AA296" s="28">
        <v>0.2</v>
      </c>
      <c r="AB296" s="28">
        <v>1014.6</v>
      </c>
      <c r="AC296" s="28">
        <v>1009.2</v>
      </c>
      <c r="AD296" s="34">
        <v>18</v>
      </c>
      <c r="AF296" s="5"/>
      <c r="AG296" s="21">
        <v>37915</v>
      </c>
      <c r="AH296" s="22">
        <v>17.2</v>
      </c>
      <c r="AI296" s="22">
        <v>13.2</v>
      </c>
      <c r="AJ296" s="22">
        <v>15.5</v>
      </c>
      <c r="AK296" s="22">
        <v>0.2</v>
      </c>
      <c r="AL296" s="23">
        <v>1008</v>
      </c>
      <c r="AM296" s="23">
        <v>1001</v>
      </c>
      <c r="AN296" s="22">
        <v>32.4</v>
      </c>
      <c r="AP296" s="5"/>
      <c r="AQ296" s="21">
        <v>38280</v>
      </c>
      <c r="AR296" s="28">
        <v>28.6</v>
      </c>
      <c r="AS296" s="28">
        <v>21.9</v>
      </c>
      <c r="AT296" s="28">
        <v>25.2</v>
      </c>
      <c r="AU296" s="28">
        <v>0</v>
      </c>
      <c r="AV296" s="29">
        <v>1006</v>
      </c>
      <c r="AW296" s="29">
        <v>1002</v>
      </c>
      <c r="AX296" s="28">
        <v>60.480000000000004</v>
      </c>
    </row>
    <row r="297" spans="2:50" x14ac:dyDescent="0.25">
      <c r="B297" s="5"/>
      <c r="C297" s="21">
        <v>36820</v>
      </c>
      <c r="D297" s="28">
        <v>20.399999999999999</v>
      </c>
      <c r="E297" s="28">
        <v>19</v>
      </c>
      <c r="F297" s="28">
        <v>19.7</v>
      </c>
      <c r="G297" s="28">
        <v>1.3</v>
      </c>
      <c r="H297" s="28">
        <v>1022.6</v>
      </c>
      <c r="I297" s="28">
        <v>1015.9</v>
      </c>
      <c r="J297" s="34">
        <v>44</v>
      </c>
      <c r="L297" s="5"/>
      <c r="M297" s="21">
        <v>37186</v>
      </c>
      <c r="N297" s="28">
        <v>23.6</v>
      </c>
      <c r="O297" s="28">
        <v>15.2</v>
      </c>
      <c r="P297" s="28">
        <v>19.399999999999999</v>
      </c>
      <c r="Q297" s="28">
        <v>0</v>
      </c>
      <c r="R297" s="28">
        <v>1019.1</v>
      </c>
      <c r="S297" s="28">
        <v>1017.9</v>
      </c>
      <c r="T297" s="34">
        <v>18</v>
      </c>
      <c r="V297" s="5"/>
      <c r="W297" s="21">
        <v>37551</v>
      </c>
      <c r="X297" s="28">
        <v>24.4</v>
      </c>
      <c r="Y297" s="28">
        <v>16.600000000000001</v>
      </c>
      <c r="Z297" s="28">
        <v>20.5</v>
      </c>
      <c r="AA297" s="28">
        <v>0</v>
      </c>
      <c r="AB297" s="28">
        <v>1012.4</v>
      </c>
      <c r="AC297" s="28">
        <v>1009.8</v>
      </c>
      <c r="AD297" s="34">
        <v>36</v>
      </c>
      <c r="AF297" s="5"/>
      <c r="AG297" s="21">
        <v>37916</v>
      </c>
      <c r="AH297" s="22">
        <v>16.399999999999999</v>
      </c>
      <c r="AI297" s="22">
        <v>11.9</v>
      </c>
      <c r="AJ297" s="22">
        <v>13.7</v>
      </c>
      <c r="AK297" s="22">
        <v>8</v>
      </c>
      <c r="AL297" s="23">
        <v>1008</v>
      </c>
      <c r="AM297" s="23">
        <v>1000</v>
      </c>
      <c r="AN297" s="22">
        <v>41.76</v>
      </c>
      <c r="AP297" s="5"/>
      <c r="AQ297" s="21">
        <v>38281</v>
      </c>
      <c r="AR297" s="28">
        <v>24</v>
      </c>
      <c r="AS297" s="28">
        <v>18.7</v>
      </c>
      <c r="AT297" s="28">
        <v>21.6</v>
      </c>
      <c r="AU297" s="28">
        <v>0</v>
      </c>
      <c r="AV297" s="29">
        <v>1013</v>
      </c>
      <c r="AW297" s="29">
        <v>1006</v>
      </c>
      <c r="AX297" s="28">
        <v>33.119999999999997</v>
      </c>
    </row>
    <row r="298" spans="2:50" x14ac:dyDescent="0.25">
      <c r="B298" s="5"/>
      <c r="C298" s="21">
        <v>36821</v>
      </c>
      <c r="D298" s="28">
        <v>20</v>
      </c>
      <c r="E298" s="28">
        <v>18.399999999999999</v>
      </c>
      <c r="F298" s="28">
        <v>19.2</v>
      </c>
      <c r="G298" s="28">
        <v>8.6</v>
      </c>
      <c r="H298" s="28">
        <v>1024.2</v>
      </c>
      <c r="I298" s="28">
        <v>1022.2</v>
      </c>
      <c r="J298" s="34">
        <v>34</v>
      </c>
      <c r="L298" s="5"/>
      <c r="M298" s="21">
        <v>37187</v>
      </c>
      <c r="N298" s="28">
        <v>25.6</v>
      </c>
      <c r="O298" s="28">
        <v>17.600000000000001</v>
      </c>
      <c r="P298" s="28">
        <v>21.6</v>
      </c>
      <c r="Q298" s="28">
        <v>0</v>
      </c>
      <c r="R298" s="28">
        <v>1025.2</v>
      </c>
      <c r="S298" s="28">
        <v>1018.6</v>
      </c>
      <c r="T298" s="34">
        <v>16</v>
      </c>
      <c r="V298" s="5"/>
      <c r="W298" s="21">
        <v>37552</v>
      </c>
      <c r="X298" s="28">
        <v>24.2</v>
      </c>
      <c r="Y298" s="28">
        <v>16</v>
      </c>
      <c r="Z298" s="28">
        <v>20.100000000000001</v>
      </c>
      <c r="AA298" s="28">
        <v>16.2</v>
      </c>
      <c r="AB298" s="28">
        <v>1018.6</v>
      </c>
      <c r="AC298" s="28">
        <v>1012.4</v>
      </c>
      <c r="AD298" s="34">
        <v>24</v>
      </c>
      <c r="AF298" s="5"/>
      <c r="AG298" s="21">
        <v>37917</v>
      </c>
      <c r="AH298" s="22">
        <v>16.2</v>
      </c>
      <c r="AI298" s="22">
        <v>9.5</v>
      </c>
      <c r="AJ298" s="22">
        <v>12.9</v>
      </c>
      <c r="AK298" s="22">
        <v>0</v>
      </c>
      <c r="AL298" s="23">
        <v>1005</v>
      </c>
      <c r="AM298" s="23">
        <v>1000</v>
      </c>
      <c r="AN298" s="22">
        <v>48.24</v>
      </c>
      <c r="AP298" s="5"/>
      <c r="AQ298" s="21">
        <v>38282</v>
      </c>
      <c r="AR298" s="28">
        <v>25.3</v>
      </c>
      <c r="AS298" s="28">
        <v>17.2</v>
      </c>
      <c r="AT298" s="28">
        <v>20.9</v>
      </c>
      <c r="AU298" s="28">
        <v>0.2</v>
      </c>
      <c r="AV298" s="29">
        <v>1015</v>
      </c>
      <c r="AW298" s="29">
        <v>1012</v>
      </c>
      <c r="AX298" s="28">
        <v>30.6</v>
      </c>
    </row>
    <row r="299" spans="2:50" x14ac:dyDescent="0.25">
      <c r="B299" s="5"/>
      <c r="C299" s="21">
        <v>36822</v>
      </c>
      <c r="D299" s="28">
        <v>21</v>
      </c>
      <c r="E299" s="28">
        <v>19</v>
      </c>
      <c r="F299" s="28">
        <v>20</v>
      </c>
      <c r="G299" s="28">
        <v>0.2</v>
      </c>
      <c r="H299" s="28">
        <v>1022.6</v>
      </c>
      <c r="I299" s="28">
        <v>1021.2</v>
      </c>
      <c r="J299" s="34">
        <v>39</v>
      </c>
      <c r="L299" s="5"/>
      <c r="M299" s="21">
        <v>37188</v>
      </c>
      <c r="N299" s="28">
        <v>23.2</v>
      </c>
      <c r="O299" s="28">
        <v>15.8</v>
      </c>
      <c r="P299" s="28">
        <v>19.5</v>
      </c>
      <c r="Q299" s="28">
        <v>0</v>
      </c>
      <c r="R299" s="28">
        <v>1030.5999999999999</v>
      </c>
      <c r="S299" s="28">
        <v>1025.2</v>
      </c>
      <c r="T299" s="34">
        <v>12</v>
      </c>
      <c r="V299" s="5"/>
      <c r="W299" s="21">
        <v>37553</v>
      </c>
      <c r="X299" s="28">
        <v>21</v>
      </c>
      <c r="Y299" s="28">
        <v>14.8</v>
      </c>
      <c r="Z299" s="28">
        <v>17.899999999999999</v>
      </c>
      <c r="AA299" s="28">
        <v>0.1</v>
      </c>
      <c r="AB299" s="28">
        <v>1019.9</v>
      </c>
      <c r="AC299" s="28">
        <v>1017.2</v>
      </c>
      <c r="AD299" s="34">
        <v>18</v>
      </c>
      <c r="AF299" s="5"/>
      <c r="AG299" s="21">
        <v>37918</v>
      </c>
      <c r="AH299" s="22">
        <v>14.8</v>
      </c>
      <c r="AI299" s="22">
        <v>9.1999999999999993</v>
      </c>
      <c r="AJ299" s="22">
        <v>11.9</v>
      </c>
      <c r="AK299" s="22">
        <v>0</v>
      </c>
      <c r="AL299" s="23">
        <v>1015</v>
      </c>
      <c r="AM299" s="23">
        <v>1004</v>
      </c>
      <c r="AN299" s="22">
        <v>41.04</v>
      </c>
      <c r="AP299" s="5"/>
      <c r="AQ299" s="21">
        <v>38283</v>
      </c>
      <c r="AR299" s="28">
        <v>25.2</v>
      </c>
      <c r="AS299" s="28">
        <v>16.8</v>
      </c>
      <c r="AT299" s="28">
        <v>20.9</v>
      </c>
      <c r="AU299" s="28">
        <v>0</v>
      </c>
      <c r="AV299" s="29">
        <v>1015</v>
      </c>
      <c r="AW299" s="29">
        <v>1012</v>
      </c>
      <c r="AX299" s="28">
        <v>27.36</v>
      </c>
    </row>
    <row r="300" spans="2:50" x14ac:dyDescent="0.25">
      <c r="B300" s="5"/>
      <c r="C300" s="21">
        <v>36823</v>
      </c>
      <c r="D300" s="28">
        <v>20.8</v>
      </c>
      <c r="E300" s="28">
        <v>18.2</v>
      </c>
      <c r="F300" s="28">
        <v>19.5</v>
      </c>
      <c r="G300" s="28">
        <v>0</v>
      </c>
      <c r="H300" s="28">
        <v>1022.6</v>
      </c>
      <c r="I300" s="28">
        <v>1019.9</v>
      </c>
      <c r="J300" s="34">
        <v>34</v>
      </c>
      <c r="L300" s="5"/>
      <c r="M300" s="21">
        <v>37189</v>
      </c>
      <c r="N300" s="28">
        <v>22.6</v>
      </c>
      <c r="O300" s="28">
        <v>12.6</v>
      </c>
      <c r="P300" s="28">
        <v>17.600000000000001</v>
      </c>
      <c r="Q300" s="28">
        <v>0</v>
      </c>
      <c r="R300" s="28">
        <v>1030.5999999999999</v>
      </c>
      <c r="S300" s="28">
        <v>1023.9</v>
      </c>
      <c r="T300" s="34">
        <v>14</v>
      </c>
      <c r="V300" s="5"/>
      <c r="W300" s="21">
        <v>37554</v>
      </c>
      <c r="X300" s="28">
        <v>25</v>
      </c>
      <c r="Y300" s="28">
        <v>13.4</v>
      </c>
      <c r="Z300" s="28">
        <v>19.2</v>
      </c>
      <c r="AA300" s="28">
        <v>0</v>
      </c>
      <c r="AB300" s="28">
        <v>1022.6</v>
      </c>
      <c r="AC300" s="28">
        <v>1018.6</v>
      </c>
      <c r="AD300" s="34">
        <v>28</v>
      </c>
      <c r="AF300" s="5"/>
      <c r="AG300" s="21">
        <v>37919</v>
      </c>
      <c r="AH300" s="22">
        <v>13.9</v>
      </c>
      <c r="AI300" s="22">
        <v>8.6</v>
      </c>
      <c r="AJ300" s="22">
        <v>11.2</v>
      </c>
      <c r="AK300" s="22">
        <v>0</v>
      </c>
      <c r="AL300" s="23">
        <v>1018</v>
      </c>
      <c r="AM300" s="23">
        <v>1014</v>
      </c>
      <c r="AN300" s="22">
        <v>21.96</v>
      </c>
      <c r="AP300" s="5"/>
      <c r="AQ300" s="21">
        <v>38284</v>
      </c>
      <c r="AR300" s="28">
        <v>22</v>
      </c>
      <c r="AS300" s="28">
        <v>17.100000000000001</v>
      </c>
      <c r="AT300" s="28">
        <v>20.3</v>
      </c>
      <c r="AU300" s="28">
        <v>0</v>
      </c>
      <c r="AV300" s="29">
        <v>1013</v>
      </c>
      <c r="AW300" s="29">
        <v>1008</v>
      </c>
      <c r="AX300" s="28">
        <v>25.2</v>
      </c>
    </row>
    <row r="301" spans="2:50" x14ac:dyDescent="0.25">
      <c r="B301" s="5"/>
      <c r="C301" s="21">
        <v>36824</v>
      </c>
      <c r="D301" s="28">
        <v>21</v>
      </c>
      <c r="E301" s="28">
        <v>16.600000000000001</v>
      </c>
      <c r="F301" s="28">
        <v>18.8</v>
      </c>
      <c r="G301" s="28">
        <v>0</v>
      </c>
      <c r="H301" s="28">
        <v>1019.9</v>
      </c>
      <c r="I301" s="28">
        <v>1018.5</v>
      </c>
      <c r="J301" s="34">
        <v>12</v>
      </c>
      <c r="L301" s="5"/>
      <c r="M301" s="21">
        <v>37190</v>
      </c>
      <c r="N301" s="28">
        <v>21.2</v>
      </c>
      <c r="O301" s="28">
        <v>13.8</v>
      </c>
      <c r="P301" s="28">
        <v>17.5</v>
      </c>
      <c r="Q301" s="28">
        <v>0</v>
      </c>
      <c r="R301" s="28">
        <v>1023.9</v>
      </c>
      <c r="S301" s="28">
        <v>1021.2</v>
      </c>
      <c r="T301" s="34">
        <v>6</v>
      </c>
      <c r="V301" s="5"/>
      <c r="W301" s="21">
        <v>37555</v>
      </c>
      <c r="X301" s="28">
        <v>23.6</v>
      </c>
      <c r="Y301" s="28">
        <v>15.6</v>
      </c>
      <c r="Z301" s="28">
        <v>19.600000000000001</v>
      </c>
      <c r="AA301" s="28">
        <v>0</v>
      </c>
      <c r="AB301" s="28">
        <v>1027.9000000000001</v>
      </c>
      <c r="AC301" s="28">
        <v>1022.6</v>
      </c>
      <c r="AD301" s="34">
        <v>6</v>
      </c>
      <c r="AF301" s="5"/>
      <c r="AG301" s="21">
        <v>37920</v>
      </c>
      <c r="AH301" s="22">
        <v>12.2</v>
      </c>
      <c r="AI301" s="22">
        <v>9.6</v>
      </c>
      <c r="AJ301" s="22">
        <v>11.1</v>
      </c>
      <c r="AK301" s="22">
        <v>8</v>
      </c>
      <c r="AL301" s="23">
        <v>1014</v>
      </c>
      <c r="AM301" s="23">
        <v>1002</v>
      </c>
      <c r="AN301" s="22">
        <v>27.720000000000002</v>
      </c>
      <c r="AP301" s="5"/>
      <c r="AQ301" s="21">
        <v>38285</v>
      </c>
      <c r="AR301" s="28">
        <v>20.399999999999999</v>
      </c>
      <c r="AS301" s="28">
        <v>16.7</v>
      </c>
      <c r="AT301" s="28">
        <v>19.5</v>
      </c>
      <c r="AU301" s="28">
        <v>0.4</v>
      </c>
      <c r="AV301" s="29">
        <v>1010</v>
      </c>
      <c r="AW301" s="29">
        <v>1004</v>
      </c>
      <c r="AX301" s="28">
        <v>33.119999999999997</v>
      </c>
    </row>
    <row r="302" spans="2:50" x14ac:dyDescent="0.25">
      <c r="B302" s="5"/>
      <c r="C302" s="21">
        <v>36825</v>
      </c>
      <c r="D302" s="28">
        <v>20.8</v>
      </c>
      <c r="E302" s="28">
        <v>16.2</v>
      </c>
      <c r="F302" s="28">
        <v>18.5</v>
      </c>
      <c r="G302" s="28">
        <v>0.1</v>
      </c>
      <c r="H302" s="28">
        <v>1019.4</v>
      </c>
      <c r="I302" s="28">
        <v>1017.4</v>
      </c>
      <c r="J302" s="34">
        <v>8</v>
      </c>
      <c r="L302" s="5"/>
      <c r="M302" s="21">
        <v>37191</v>
      </c>
      <c r="N302" s="28">
        <v>22.4</v>
      </c>
      <c r="O302" s="28">
        <v>15.6</v>
      </c>
      <c r="P302" s="28">
        <v>19</v>
      </c>
      <c r="Q302" s="28">
        <v>0</v>
      </c>
      <c r="R302" s="28">
        <v>1024.5999999999999</v>
      </c>
      <c r="S302" s="28">
        <v>1022.6</v>
      </c>
      <c r="T302" s="34">
        <v>8</v>
      </c>
      <c r="V302" s="5"/>
      <c r="W302" s="21">
        <v>37556</v>
      </c>
      <c r="X302" s="28">
        <v>24.4</v>
      </c>
      <c r="Y302" s="28">
        <v>16</v>
      </c>
      <c r="Z302" s="28">
        <v>20.2</v>
      </c>
      <c r="AA302" s="28">
        <v>0</v>
      </c>
      <c r="AB302" s="28">
        <v>1029.2</v>
      </c>
      <c r="AC302" s="28">
        <v>1024.8</v>
      </c>
      <c r="AD302" s="34">
        <v>16</v>
      </c>
      <c r="AF302" s="5"/>
      <c r="AG302" s="21">
        <v>37921</v>
      </c>
      <c r="AH302" s="22">
        <v>13.5</v>
      </c>
      <c r="AI302" s="22">
        <v>9.6</v>
      </c>
      <c r="AJ302" s="22">
        <v>12</v>
      </c>
      <c r="AK302" s="22">
        <v>4.5999999999999996</v>
      </c>
      <c r="AL302" s="23">
        <v>1011</v>
      </c>
      <c r="AM302" s="23">
        <v>1007</v>
      </c>
      <c r="AN302" s="22">
        <v>34.200000000000003</v>
      </c>
      <c r="AP302" s="5"/>
      <c r="AQ302" s="21">
        <v>38286</v>
      </c>
      <c r="AR302" s="28">
        <v>17.2</v>
      </c>
      <c r="AS302" s="28">
        <v>13.3</v>
      </c>
      <c r="AT302" s="28">
        <v>15.2</v>
      </c>
      <c r="AU302" s="28">
        <v>7.4</v>
      </c>
      <c r="AV302" s="29">
        <v>1009</v>
      </c>
      <c r="AW302" s="29">
        <v>1002</v>
      </c>
      <c r="AX302" s="28">
        <v>45.36</v>
      </c>
    </row>
    <row r="303" spans="2:50" x14ac:dyDescent="0.25">
      <c r="B303" s="5"/>
      <c r="C303" s="21">
        <v>36826</v>
      </c>
      <c r="D303" s="28">
        <v>22.2</v>
      </c>
      <c r="E303" s="28">
        <v>15.4</v>
      </c>
      <c r="F303" s="28">
        <v>18.8</v>
      </c>
      <c r="G303" s="28">
        <v>0</v>
      </c>
      <c r="H303" s="28">
        <v>1020.6</v>
      </c>
      <c r="I303" s="28">
        <v>1019.4</v>
      </c>
      <c r="J303" s="34">
        <v>10</v>
      </c>
      <c r="L303" s="5"/>
      <c r="M303" s="21">
        <v>37192</v>
      </c>
      <c r="N303" s="28">
        <v>22.6</v>
      </c>
      <c r="O303" s="28">
        <v>17.399999999999999</v>
      </c>
      <c r="P303" s="28">
        <v>20</v>
      </c>
      <c r="Q303" s="28">
        <v>0</v>
      </c>
      <c r="R303" s="28">
        <v>1027.4000000000001</v>
      </c>
      <c r="S303" s="28">
        <v>1024.5999999999999</v>
      </c>
      <c r="T303" s="34">
        <v>12</v>
      </c>
      <c r="V303" s="5"/>
      <c r="W303" s="21">
        <v>37557</v>
      </c>
      <c r="X303" s="28">
        <v>22.8</v>
      </c>
      <c r="Y303" s="28">
        <v>15.8</v>
      </c>
      <c r="Z303" s="28">
        <v>19.3</v>
      </c>
      <c r="AA303" s="28">
        <v>0</v>
      </c>
      <c r="AB303" s="28">
        <v>1030.5999999999999</v>
      </c>
      <c r="AC303" s="28">
        <v>1026.5999999999999</v>
      </c>
      <c r="AD303" s="34">
        <v>10</v>
      </c>
      <c r="AF303" s="5"/>
      <c r="AG303" s="21">
        <v>37922</v>
      </c>
      <c r="AH303" s="22">
        <v>18.100000000000001</v>
      </c>
      <c r="AI303" s="22">
        <v>12</v>
      </c>
      <c r="AJ303" s="22">
        <v>14.9</v>
      </c>
      <c r="AK303" s="22">
        <v>0.8</v>
      </c>
      <c r="AL303" s="23">
        <v>1011</v>
      </c>
      <c r="AM303" s="23">
        <v>1006</v>
      </c>
      <c r="AN303" s="22">
        <v>29.880000000000003</v>
      </c>
      <c r="AP303" s="5"/>
      <c r="AQ303" s="21">
        <v>38287</v>
      </c>
      <c r="AR303" s="28">
        <v>17.600000000000001</v>
      </c>
      <c r="AS303" s="28">
        <v>11.7</v>
      </c>
      <c r="AT303" s="28">
        <v>14.8</v>
      </c>
      <c r="AU303" s="28">
        <v>2.8</v>
      </c>
      <c r="AV303" s="29">
        <v>1007</v>
      </c>
      <c r="AW303" s="29">
        <v>997</v>
      </c>
      <c r="AX303" s="28">
        <v>28.44</v>
      </c>
    </row>
    <row r="304" spans="2:50" x14ac:dyDescent="0.25">
      <c r="B304" s="5"/>
      <c r="C304" s="21">
        <v>36827</v>
      </c>
      <c r="D304" s="28">
        <v>20</v>
      </c>
      <c r="E304" s="28">
        <v>13.4</v>
      </c>
      <c r="F304" s="28">
        <v>16.7</v>
      </c>
      <c r="G304" s="28">
        <v>0</v>
      </c>
      <c r="H304" s="28">
        <v>1019.9</v>
      </c>
      <c r="I304" s="28">
        <v>1017.2</v>
      </c>
      <c r="J304" s="34">
        <v>18</v>
      </c>
      <c r="L304" s="5"/>
      <c r="M304" s="21">
        <v>37193</v>
      </c>
      <c r="N304" s="28">
        <v>21.8</v>
      </c>
      <c r="O304" s="28">
        <v>16.8</v>
      </c>
      <c r="P304" s="28">
        <v>19.3</v>
      </c>
      <c r="Q304" s="28">
        <v>0</v>
      </c>
      <c r="R304" s="28">
        <v>1028.4000000000001</v>
      </c>
      <c r="S304" s="28">
        <v>1027.4000000000001</v>
      </c>
      <c r="T304" s="34">
        <v>10</v>
      </c>
      <c r="V304" s="5"/>
      <c r="W304" s="21">
        <v>37558</v>
      </c>
      <c r="X304" s="28">
        <v>22</v>
      </c>
      <c r="Y304" s="28">
        <v>15</v>
      </c>
      <c r="Z304" s="28">
        <v>18.5</v>
      </c>
      <c r="AA304" s="28">
        <v>0</v>
      </c>
      <c r="AB304" s="28">
        <v>1026.5999999999999</v>
      </c>
      <c r="AC304" s="28">
        <v>1020.8</v>
      </c>
      <c r="AD304" s="34">
        <v>16</v>
      </c>
      <c r="AF304" s="5"/>
      <c r="AG304" s="21">
        <v>37923</v>
      </c>
      <c r="AH304" s="22">
        <v>18.7</v>
      </c>
      <c r="AI304" s="22">
        <v>14.2</v>
      </c>
      <c r="AJ304" s="22">
        <v>16</v>
      </c>
      <c r="AK304" s="22">
        <v>0.2</v>
      </c>
      <c r="AL304" s="23">
        <v>1006</v>
      </c>
      <c r="AM304" s="23">
        <v>1001</v>
      </c>
      <c r="AN304" s="22">
        <v>50.04</v>
      </c>
      <c r="AP304" s="5"/>
      <c r="AQ304" s="21">
        <v>38288</v>
      </c>
      <c r="AR304" s="28">
        <v>20.5</v>
      </c>
      <c r="AS304" s="28">
        <v>13.4</v>
      </c>
      <c r="AT304" s="28">
        <v>16.399999999999999</v>
      </c>
      <c r="AU304" s="28">
        <v>0.4</v>
      </c>
      <c r="AV304" s="29">
        <v>997</v>
      </c>
      <c r="AW304" s="29">
        <v>994</v>
      </c>
      <c r="AX304" s="28">
        <v>41.4</v>
      </c>
    </row>
    <row r="305" spans="2:50" x14ac:dyDescent="0.25">
      <c r="B305" s="5"/>
      <c r="C305" s="21">
        <v>36828</v>
      </c>
      <c r="D305" s="28">
        <v>20.6</v>
      </c>
      <c r="E305" s="28">
        <v>14.2</v>
      </c>
      <c r="F305" s="28">
        <v>17.399999999999999</v>
      </c>
      <c r="G305" s="28">
        <v>0</v>
      </c>
      <c r="H305" s="28">
        <v>1020.4</v>
      </c>
      <c r="I305" s="28">
        <v>1018.2</v>
      </c>
      <c r="J305" s="34">
        <v>10</v>
      </c>
      <c r="L305" s="5"/>
      <c r="M305" s="21">
        <v>37194</v>
      </c>
      <c r="N305" s="28">
        <v>23</v>
      </c>
      <c r="O305" s="28">
        <v>15.6</v>
      </c>
      <c r="P305" s="28">
        <v>19.3</v>
      </c>
      <c r="Q305" s="28">
        <v>0</v>
      </c>
      <c r="R305" s="28">
        <v>1027.5999999999999</v>
      </c>
      <c r="S305" s="28">
        <v>1026</v>
      </c>
      <c r="T305" s="34">
        <v>8</v>
      </c>
      <c r="V305" s="5"/>
      <c r="W305" s="21">
        <v>37559</v>
      </c>
      <c r="X305" s="28">
        <v>21.8</v>
      </c>
      <c r="Y305" s="28">
        <v>15</v>
      </c>
      <c r="Z305" s="28">
        <v>18.399999999999999</v>
      </c>
      <c r="AA305" s="28">
        <v>0</v>
      </c>
      <c r="AB305" s="28">
        <v>1020.8</v>
      </c>
      <c r="AC305" s="28">
        <v>1015.4</v>
      </c>
      <c r="AD305" s="34">
        <v>12</v>
      </c>
      <c r="AF305" s="5"/>
      <c r="AG305" s="21">
        <v>37924</v>
      </c>
      <c r="AH305" s="22">
        <v>17.7</v>
      </c>
      <c r="AI305" s="22">
        <v>10.6</v>
      </c>
      <c r="AJ305" s="22">
        <v>14.6</v>
      </c>
      <c r="AK305" s="22">
        <v>0</v>
      </c>
      <c r="AL305" s="23">
        <v>1003</v>
      </c>
      <c r="AM305" s="23">
        <v>991</v>
      </c>
      <c r="AN305" s="22">
        <v>54</v>
      </c>
      <c r="AP305" s="5"/>
      <c r="AQ305" s="21">
        <v>38289</v>
      </c>
      <c r="AR305" s="28">
        <v>20</v>
      </c>
      <c r="AS305" s="28">
        <v>13.3</v>
      </c>
      <c r="AT305" s="28">
        <v>16.5</v>
      </c>
      <c r="AU305" s="28">
        <v>0</v>
      </c>
      <c r="AV305" s="29">
        <v>1000</v>
      </c>
      <c r="AW305" s="29">
        <v>995</v>
      </c>
      <c r="AX305" s="28">
        <v>55.440000000000005</v>
      </c>
    </row>
    <row r="306" spans="2:50" x14ac:dyDescent="0.25">
      <c r="B306" s="5"/>
      <c r="C306" s="21">
        <v>36829</v>
      </c>
      <c r="D306" s="28">
        <v>21.2</v>
      </c>
      <c r="E306" s="28">
        <v>15.2</v>
      </c>
      <c r="F306" s="28">
        <v>18.2</v>
      </c>
      <c r="G306" s="28">
        <v>2.2000000000000002</v>
      </c>
      <c r="H306" s="28">
        <v>1018.2</v>
      </c>
      <c r="I306" s="28">
        <v>1006.6</v>
      </c>
      <c r="J306" s="34">
        <v>36</v>
      </c>
      <c r="L306" s="5"/>
      <c r="M306" s="24">
        <v>37195</v>
      </c>
      <c r="N306" s="25">
        <v>21</v>
      </c>
      <c r="O306" s="25">
        <v>18.2</v>
      </c>
      <c r="P306" s="25">
        <v>19.600000000000001</v>
      </c>
      <c r="Q306" s="25">
        <v>1.8</v>
      </c>
      <c r="R306" s="25">
        <v>1026.5999999999999</v>
      </c>
      <c r="S306" s="25">
        <v>1025.5999999999999</v>
      </c>
      <c r="T306" s="35">
        <v>5</v>
      </c>
      <c r="V306" s="5"/>
      <c r="W306" s="24">
        <v>37560</v>
      </c>
      <c r="X306" s="25">
        <v>21</v>
      </c>
      <c r="Y306" s="25">
        <v>15.2</v>
      </c>
      <c r="Z306" s="25">
        <v>18.100000000000001</v>
      </c>
      <c r="AA306" s="25">
        <v>0</v>
      </c>
      <c r="AB306" s="25">
        <v>1021.2</v>
      </c>
      <c r="AC306" s="25">
        <v>1015.9</v>
      </c>
      <c r="AD306" s="35">
        <v>15</v>
      </c>
      <c r="AF306" s="5"/>
      <c r="AG306" s="24">
        <v>37925</v>
      </c>
      <c r="AH306" s="25">
        <v>18.5</v>
      </c>
      <c r="AI306" s="25">
        <v>12</v>
      </c>
      <c r="AJ306" s="25">
        <v>15.9</v>
      </c>
      <c r="AK306" s="25">
        <v>9.8000000000000007</v>
      </c>
      <c r="AL306" s="26">
        <v>991</v>
      </c>
      <c r="AM306" s="26">
        <v>980</v>
      </c>
      <c r="AN306" s="25">
        <v>66.960000000000008</v>
      </c>
      <c r="AP306" s="5"/>
      <c r="AQ306" s="21">
        <v>38290</v>
      </c>
      <c r="AR306" s="28">
        <v>18.7</v>
      </c>
      <c r="AS306" s="28">
        <v>10.6</v>
      </c>
      <c r="AT306" s="28">
        <v>14.7</v>
      </c>
      <c r="AU306" s="28">
        <v>8.6</v>
      </c>
      <c r="AV306" s="29">
        <v>1002</v>
      </c>
      <c r="AW306" s="29">
        <v>999</v>
      </c>
      <c r="AX306" s="28">
        <v>29.52</v>
      </c>
    </row>
    <row r="307" spans="2:50" x14ac:dyDescent="0.25">
      <c r="B307" s="5"/>
      <c r="C307" s="24">
        <v>36830</v>
      </c>
      <c r="D307" s="25">
        <v>16.2</v>
      </c>
      <c r="E307" s="25">
        <v>10.6</v>
      </c>
      <c r="F307" s="25">
        <v>13.399999999999999</v>
      </c>
      <c r="G307" s="25">
        <v>0.4</v>
      </c>
      <c r="H307" s="25">
        <v>1013.2</v>
      </c>
      <c r="I307" s="25">
        <v>1002.8</v>
      </c>
      <c r="J307" s="35">
        <v>18</v>
      </c>
      <c r="L307" s="5" t="s">
        <v>15</v>
      </c>
      <c r="M307" s="21">
        <v>37196</v>
      </c>
      <c r="N307" s="36">
        <v>22.6</v>
      </c>
      <c r="O307" s="36">
        <v>17.600000000000001</v>
      </c>
      <c r="P307" s="36">
        <v>20.100000000000001</v>
      </c>
      <c r="Q307" s="36">
        <v>0.1</v>
      </c>
      <c r="R307" s="36">
        <v>1026.5999999999999</v>
      </c>
      <c r="S307" s="36">
        <v>1023.9</v>
      </c>
      <c r="T307" s="37">
        <v>27</v>
      </c>
      <c r="V307" s="5" t="s">
        <v>15</v>
      </c>
      <c r="W307" s="21">
        <v>37561</v>
      </c>
      <c r="X307" s="36">
        <v>21.6</v>
      </c>
      <c r="Y307" s="36">
        <v>13.6</v>
      </c>
      <c r="Z307" s="36">
        <v>17.600000000000001</v>
      </c>
      <c r="AA307" s="36">
        <v>0</v>
      </c>
      <c r="AB307" s="36">
        <v>1024</v>
      </c>
      <c r="AC307" s="36">
        <v>1021.2</v>
      </c>
      <c r="AD307" s="37">
        <v>16</v>
      </c>
      <c r="AF307" s="5" t="s">
        <v>15</v>
      </c>
      <c r="AG307" s="21">
        <v>37926</v>
      </c>
      <c r="AH307" s="36">
        <v>17.8</v>
      </c>
      <c r="AI307" s="36">
        <v>10</v>
      </c>
      <c r="AJ307" s="36">
        <v>13.3</v>
      </c>
      <c r="AK307" s="36">
        <v>1.6</v>
      </c>
      <c r="AL307" s="43">
        <v>1003</v>
      </c>
      <c r="AM307" s="43">
        <v>986</v>
      </c>
      <c r="AN307" s="36">
        <v>38.880000000000003</v>
      </c>
      <c r="AP307" s="5"/>
      <c r="AQ307" s="24">
        <v>38291</v>
      </c>
      <c r="AR307" s="25">
        <v>17.7</v>
      </c>
      <c r="AS307" s="25">
        <v>11.2</v>
      </c>
      <c r="AT307" s="25">
        <v>14.6</v>
      </c>
      <c r="AU307" s="25">
        <v>5.4</v>
      </c>
      <c r="AV307" s="26">
        <v>1006</v>
      </c>
      <c r="AW307" s="26">
        <v>1000</v>
      </c>
      <c r="AX307" s="25">
        <v>32.04</v>
      </c>
    </row>
    <row r="308" spans="2:50" x14ac:dyDescent="0.25">
      <c r="B308" s="5" t="s">
        <v>15</v>
      </c>
      <c r="C308" s="21">
        <v>36831</v>
      </c>
      <c r="D308" s="36">
        <v>18.600000000000001</v>
      </c>
      <c r="E308" s="36">
        <v>9.4</v>
      </c>
      <c r="F308" s="36">
        <v>14</v>
      </c>
      <c r="G308" s="36">
        <v>0</v>
      </c>
      <c r="H308" s="36">
        <v>1014.6</v>
      </c>
      <c r="I308" s="36">
        <v>1011.9</v>
      </c>
      <c r="J308" s="37">
        <v>18</v>
      </c>
      <c r="L308" s="5"/>
      <c r="M308" s="21">
        <v>37197</v>
      </c>
      <c r="N308" s="28">
        <v>21</v>
      </c>
      <c r="O308" s="28">
        <v>14.8</v>
      </c>
      <c r="P308" s="28">
        <v>17.899999999999999</v>
      </c>
      <c r="Q308" s="28">
        <v>0.1</v>
      </c>
      <c r="R308" s="28">
        <v>1030.5999999999999</v>
      </c>
      <c r="S308" s="28">
        <v>1026.5999999999999</v>
      </c>
      <c r="T308" s="34">
        <v>33</v>
      </c>
      <c r="V308" s="5"/>
      <c r="W308" s="21">
        <v>37562</v>
      </c>
      <c r="X308" s="28">
        <v>21.2</v>
      </c>
      <c r="Y308" s="28">
        <v>11.6</v>
      </c>
      <c r="Z308" s="28">
        <v>16.399999999999999</v>
      </c>
      <c r="AA308" s="28">
        <v>0</v>
      </c>
      <c r="AB308" s="28">
        <v>1024.8</v>
      </c>
      <c r="AC308" s="28">
        <v>1018.6</v>
      </c>
      <c r="AD308" s="34">
        <v>18</v>
      </c>
      <c r="AF308" s="5"/>
      <c r="AG308" s="21">
        <v>37927</v>
      </c>
      <c r="AH308" s="28">
        <v>17.7</v>
      </c>
      <c r="AI308" s="28">
        <v>9.9</v>
      </c>
      <c r="AJ308" s="28">
        <v>13.5</v>
      </c>
      <c r="AK308" s="28">
        <v>0</v>
      </c>
      <c r="AL308" s="29">
        <v>1013</v>
      </c>
      <c r="AM308" s="29">
        <v>1003</v>
      </c>
      <c r="AN308" s="28">
        <v>40.32</v>
      </c>
      <c r="AP308" s="5" t="s">
        <v>15</v>
      </c>
      <c r="AQ308" s="21">
        <v>38292</v>
      </c>
      <c r="AR308" s="36">
        <v>15.2</v>
      </c>
      <c r="AS308" s="36">
        <v>10.9</v>
      </c>
      <c r="AT308" s="36">
        <v>12.9</v>
      </c>
      <c r="AU308" s="36">
        <v>8.8000000000000007</v>
      </c>
      <c r="AV308" s="43">
        <v>1009</v>
      </c>
      <c r="AW308" s="43">
        <v>1005</v>
      </c>
      <c r="AX308" s="36">
        <v>25.56</v>
      </c>
    </row>
    <row r="309" spans="2:50" x14ac:dyDescent="0.25">
      <c r="B309" s="5"/>
      <c r="C309" s="21">
        <v>36832</v>
      </c>
      <c r="D309" s="28">
        <v>16.8</v>
      </c>
      <c r="E309" s="28">
        <v>14</v>
      </c>
      <c r="F309" s="28">
        <v>15.4</v>
      </c>
      <c r="G309" s="28">
        <v>0.30000000000000004</v>
      </c>
      <c r="H309" s="28">
        <v>1011.9</v>
      </c>
      <c r="I309" s="28">
        <v>1003.9</v>
      </c>
      <c r="J309" s="34">
        <v>36</v>
      </c>
      <c r="L309" s="5"/>
      <c r="M309" s="21">
        <v>37198</v>
      </c>
      <c r="N309" s="28">
        <v>18.8</v>
      </c>
      <c r="O309" s="28">
        <v>13</v>
      </c>
      <c r="P309" s="28">
        <v>15.9</v>
      </c>
      <c r="Q309" s="28">
        <v>0</v>
      </c>
      <c r="R309" s="28">
        <v>1030.5999999999999</v>
      </c>
      <c r="S309" s="28">
        <v>1026.5999999999999</v>
      </c>
      <c r="T309" s="34">
        <v>18</v>
      </c>
      <c r="V309" s="5"/>
      <c r="W309" s="21">
        <v>37563</v>
      </c>
      <c r="X309" s="28">
        <v>24</v>
      </c>
      <c r="Y309" s="28">
        <v>16.399999999999999</v>
      </c>
      <c r="Z309" s="28">
        <v>20.2</v>
      </c>
      <c r="AA309" s="28">
        <v>0</v>
      </c>
      <c r="AB309" s="28">
        <v>1018.6</v>
      </c>
      <c r="AC309" s="28">
        <v>1015.9</v>
      </c>
      <c r="AD309" s="34">
        <v>14</v>
      </c>
      <c r="AF309" s="5"/>
      <c r="AG309" s="21">
        <v>37928</v>
      </c>
      <c r="AH309" s="28">
        <v>19.100000000000001</v>
      </c>
      <c r="AI309" s="28">
        <v>11.9</v>
      </c>
      <c r="AJ309" s="28">
        <v>14.6</v>
      </c>
      <c r="AK309" s="28">
        <v>0</v>
      </c>
      <c r="AL309" s="29">
        <v>1021</v>
      </c>
      <c r="AM309" s="29">
        <v>1012</v>
      </c>
      <c r="AN309" s="28">
        <v>31.319999999999997</v>
      </c>
      <c r="AP309" s="5"/>
      <c r="AQ309" s="21">
        <v>38293</v>
      </c>
      <c r="AR309" s="28">
        <v>19</v>
      </c>
      <c r="AS309" s="28">
        <v>9.1</v>
      </c>
      <c r="AT309" s="28">
        <v>13.4</v>
      </c>
      <c r="AU309" s="28">
        <v>0</v>
      </c>
      <c r="AV309" s="29">
        <v>1010</v>
      </c>
      <c r="AW309" s="29">
        <v>1007</v>
      </c>
      <c r="AX309" s="28">
        <v>35.28</v>
      </c>
    </row>
    <row r="310" spans="2:50" x14ac:dyDescent="0.25">
      <c r="B310" s="5"/>
      <c r="C310" s="21">
        <v>36833</v>
      </c>
      <c r="D310" s="28">
        <v>18.600000000000001</v>
      </c>
      <c r="E310" s="28">
        <v>11.8</v>
      </c>
      <c r="F310" s="28">
        <v>15.200000000000001</v>
      </c>
      <c r="G310" s="28">
        <v>0</v>
      </c>
      <c r="H310" s="28">
        <v>1013.2</v>
      </c>
      <c r="I310" s="28">
        <v>1002.6</v>
      </c>
      <c r="J310" s="34">
        <v>40</v>
      </c>
      <c r="L310" s="5"/>
      <c r="M310" s="21">
        <v>37199</v>
      </c>
      <c r="N310" s="28">
        <v>19.8</v>
      </c>
      <c r="O310" s="28">
        <v>10.199999999999999</v>
      </c>
      <c r="P310" s="28">
        <v>15</v>
      </c>
      <c r="Q310" s="28">
        <v>0</v>
      </c>
      <c r="R310" s="28">
        <v>1026.5999999999999</v>
      </c>
      <c r="S310" s="28">
        <v>1022.6</v>
      </c>
      <c r="T310" s="34">
        <v>15</v>
      </c>
      <c r="V310" s="5"/>
      <c r="W310" s="21">
        <v>37564</v>
      </c>
      <c r="X310" s="28">
        <v>20.2</v>
      </c>
      <c r="Y310" s="28">
        <v>13.8</v>
      </c>
      <c r="Z310" s="28">
        <v>17</v>
      </c>
      <c r="AA310" s="28">
        <v>0</v>
      </c>
      <c r="AB310" s="28">
        <v>1021.9</v>
      </c>
      <c r="AC310" s="28">
        <v>1018</v>
      </c>
      <c r="AD310" s="34">
        <v>14</v>
      </c>
      <c r="AF310" s="5"/>
      <c r="AG310" s="21">
        <v>37929</v>
      </c>
      <c r="AH310" s="28">
        <v>20</v>
      </c>
      <c r="AI310" s="28">
        <v>11.6</v>
      </c>
      <c r="AJ310" s="28">
        <v>15.1</v>
      </c>
      <c r="AK310" s="28">
        <v>0</v>
      </c>
      <c r="AL310" s="29">
        <v>1024</v>
      </c>
      <c r="AM310" s="29">
        <v>1020</v>
      </c>
      <c r="AN310" s="28">
        <v>20.52</v>
      </c>
      <c r="AP310" s="5"/>
      <c r="AQ310" s="21">
        <v>38294</v>
      </c>
      <c r="AR310" s="28">
        <v>19.2</v>
      </c>
      <c r="AS310" s="28">
        <v>9.5</v>
      </c>
      <c r="AT310" s="28">
        <v>14.4</v>
      </c>
      <c r="AU310" s="28">
        <v>0</v>
      </c>
      <c r="AV310" s="29">
        <v>1013</v>
      </c>
      <c r="AW310" s="29">
        <v>1009</v>
      </c>
      <c r="AX310" s="28">
        <v>37.800000000000004</v>
      </c>
    </row>
    <row r="311" spans="2:50" x14ac:dyDescent="0.25">
      <c r="B311" s="5"/>
      <c r="C311" s="21">
        <v>36834</v>
      </c>
      <c r="D311" s="28">
        <v>17</v>
      </c>
      <c r="E311" s="28">
        <v>9.8000000000000007</v>
      </c>
      <c r="F311" s="28">
        <v>13.4</v>
      </c>
      <c r="G311" s="28">
        <v>0</v>
      </c>
      <c r="H311" s="28">
        <v>1018.6</v>
      </c>
      <c r="I311" s="28">
        <v>1013.2</v>
      </c>
      <c r="J311" s="34">
        <v>36</v>
      </c>
      <c r="L311" s="5"/>
      <c r="M311" s="21">
        <v>37200</v>
      </c>
      <c r="N311" s="28">
        <v>18.2</v>
      </c>
      <c r="O311" s="28">
        <v>12.4</v>
      </c>
      <c r="P311" s="28">
        <v>15.3</v>
      </c>
      <c r="Q311" s="28">
        <v>0.1</v>
      </c>
      <c r="R311" s="28">
        <v>1022.6</v>
      </c>
      <c r="S311" s="28">
        <v>1020.7</v>
      </c>
      <c r="T311" s="34">
        <v>8</v>
      </c>
      <c r="V311" s="5"/>
      <c r="W311" s="21">
        <v>37565</v>
      </c>
      <c r="X311" s="28">
        <v>18.600000000000001</v>
      </c>
      <c r="Y311" s="28">
        <v>11.4</v>
      </c>
      <c r="Z311" s="28">
        <v>15</v>
      </c>
      <c r="AA311" s="28">
        <v>0</v>
      </c>
      <c r="AB311" s="28">
        <v>1024.0999999999999</v>
      </c>
      <c r="AC311" s="28">
        <v>1021.9</v>
      </c>
      <c r="AD311" s="34">
        <v>12</v>
      </c>
      <c r="AF311" s="5"/>
      <c r="AG311" s="21">
        <v>37930</v>
      </c>
      <c r="AH311" s="28">
        <v>18.399999999999999</v>
      </c>
      <c r="AI311" s="28">
        <v>11.5</v>
      </c>
      <c r="AJ311" s="28">
        <v>14.8</v>
      </c>
      <c r="AK311" s="28">
        <v>0</v>
      </c>
      <c r="AL311" s="29">
        <v>1023</v>
      </c>
      <c r="AM311" s="29">
        <v>1020</v>
      </c>
      <c r="AN311" s="28">
        <v>24.48</v>
      </c>
      <c r="AP311" s="5"/>
      <c r="AQ311" s="21">
        <v>38295</v>
      </c>
      <c r="AR311" s="28">
        <v>17.5</v>
      </c>
      <c r="AS311" s="28">
        <v>11.3</v>
      </c>
      <c r="AT311" s="28">
        <v>14.8</v>
      </c>
      <c r="AU311" s="28">
        <v>0</v>
      </c>
      <c r="AV311" s="29">
        <v>1015</v>
      </c>
      <c r="AW311" s="29">
        <v>1012</v>
      </c>
      <c r="AX311" s="28">
        <v>25.2</v>
      </c>
    </row>
    <row r="312" spans="2:50" x14ac:dyDescent="0.25">
      <c r="B312" s="5"/>
      <c r="C312" s="21">
        <v>36835</v>
      </c>
      <c r="D312" s="28">
        <v>17.2</v>
      </c>
      <c r="E312" s="28">
        <v>8.4</v>
      </c>
      <c r="F312" s="28">
        <v>12.8</v>
      </c>
      <c r="G312" s="28">
        <v>5.6999999999999993</v>
      </c>
      <c r="H312" s="28">
        <v>1018.6</v>
      </c>
      <c r="I312" s="28">
        <v>1001.2</v>
      </c>
      <c r="J312" s="34">
        <v>25</v>
      </c>
      <c r="L312" s="5"/>
      <c r="M312" s="21">
        <v>37201</v>
      </c>
      <c r="N312" s="28">
        <v>18.600000000000001</v>
      </c>
      <c r="O312" s="28">
        <v>9.8000000000000007</v>
      </c>
      <c r="P312" s="28">
        <v>14.200000000000001</v>
      </c>
      <c r="Q312" s="28">
        <v>0</v>
      </c>
      <c r="R312" s="28">
        <v>1023.9</v>
      </c>
      <c r="S312" s="28">
        <v>1021.8</v>
      </c>
      <c r="T312" s="34">
        <v>22</v>
      </c>
      <c r="V312" s="5"/>
      <c r="W312" s="21">
        <v>37566</v>
      </c>
      <c r="X312" s="28">
        <v>17.399999999999999</v>
      </c>
      <c r="Y312" s="28">
        <v>10.4</v>
      </c>
      <c r="Z312" s="28">
        <v>13.899999999999999</v>
      </c>
      <c r="AA312" s="28">
        <v>3</v>
      </c>
      <c r="AB312" s="28">
        <v>1024.5999999999999</v>
      </c>
      <c r="AC312" s="28">
        <v>1015.9</v>
      </c>
      <c r="AD312" s="34">
        <v>10</v>
      </c>
      <c r="AF312" s="5"/>
      <c r="AG312" s="21">
        <v>37931</v>
      </c>
      <c r="AH312" s="28">
        <v>17</v>
      </c>
      <c r="AI312" s="28">
        <v>10.4</v>
      </c>
      <c r="AJ312" s="28">
        <v>13.6</v>
      </c>
      <c r="AK312" s="28">
        <v>0</v>
      </c>
      <c r="AL312" s="29">
        <v>1022</v>
      </c>
      <c r="AM312" s="29">
        <v>1016</v>
      </c>
      <c r="AN312" s="28">
        <v>23.400000000000002</v>
      </c>
      <c r="AP312" s="5"/>
      <c r="AQ312" s="21">
        <v>38296</v>
      </c>
      <c r="AR312" s="28">
        <v>20.3</v>
      </c>
      <c r="AS312" s="28">
        <v>13</v>
      </c>
      <c r="AT312" s="28">
        <v>15.8</v>
      </c>
      <c r="AU312" s="28">
        <v>1.2</v>
      </c>
      <c r="AV312" s="29">
        <v>1018</v>
      </c>
      <c r="AW312" s="29">
        <v>1014</v>
      </c>
      <c r="AX312" s="28">
        <v>32.76</v>
      </c>
    </row>
    <row r="313" spans="2:50" x14ac:dyDescent="0.25">
      <c r="B313" s="5"/>
      <c r="C313" s="21">
        <v>36836</v>
      </c>
      <c r="D313" s="28">
        <v>19.600000000000001</v>
      </c>
      <c r="E313" s="28">
        <v>14.2</v>
      </c>
      <c r="F313" s="28">
        <v>16.899999999999999</v>
      </c>
      <c r="G313" s="28">
        <v>0.1</v>
      </c>
      <c r="H313" s="28">
        <v>1001.2</v>
      </c>
      <c r="I313" s="28">
        <v>994.6</v>
      </c>
      <c r="J313" s="34">
        <v>65</v>
      </c>
      <c r="L313" s="5"/>
      <c r="M313" s="21">
        <v>37202</v>
      </c>
      <c r="N313" s="28">
        <v>19.2</v>
      </c>
      <c r="O313" s="28">
        <v>8.8000000000000007</v>
      </c>
      <c r="P313" s="28">
        <v>14</v>
      </c>
      <c r="Q313" s="28">
        <v>0</v>
      </c>
      <c r="R313" s="28">
        <v>1023.9</v>
      </c>
      <c r="S313" s="28">
        <v>1021.2</v>
      </c>
      <c r="T313" s="34">
        <v>14</v>
      </c>
      <c r="V313" s="5"/>
      <c r="W313" s="21">
        <v>37567</v>
      </c>
      <c r="X313" s="28">
        <v>19.600000000000001</v>
      </c>
      <c r="Y313" s="28">
        <v>10.8</v>
      </c>
      <c r="Z313" s="28">
        <v>15.200000000000001</v>
      </c>
      <c r="AA313" s="28">
        <v>0</v>
      </c>
      <c r="AB313" s="28">
        <v>1020.4</v>
      </c>
      <c r="AC313" s="28">
        <v>1014.6</v>
      </c>
      <c r="AD313" s="34">
        <v>52</v>
      </c>
      <c r="AF313" s="5"/>
      <c r="AG313" s="21">
        <v>37932</v>
      </c>
      <c r="AH313" s="28">
        <v>16.7</v>
      </c>
      <c r="AI313" s="28">
        <v>8.4</v>
      </c>
      <c r="AJ313" s="28">
        <v>13.2</v>
      </c>
      <c r="AK313" s="28">
        <v>0</v>
      </c>
      <c r="AL313" s="29">
        <v>1016</v>
      </c>
      <c r="AM313" s="29">
        <v>1008</v>
      </c>
      <c r="AN313" s="28">
        <v>33.840000000000003</v>
      </c>
      <c r="AP313" s="5"/>
      <c r="AQ313" s="21">
        <v>38297</v>
      </c>
      <c r="AR313" s="28">
        <v>19</v>
      </c>
      <c r="AS313" s="28">
        <v>12</v>
      </c>
      <c r="AT313" s="28">
        <v>15.2</v>
      </c>
      <c r="AU313" s="28">
        <v>0</v>
      </c>
      <c r="AV313" s="29">
        <v>1016</v>
      </c>
      <c r="AW313" s="29">
        <v>1011</v>
      </c>
      <c r="AX313" s="28">
        <v>35.28</v>
      </c>
    </row>
    <row r="314" spans="2:50" x14ac:dyDescent="0.25">
      <c r="B314" s="5"/>
      <c r="C314" s="21">
        <v>36837</v>
      </c>
      <c r="D314" s="28">
        <v>15</v>
      </c>
      <c r="E314" s="28">
        <v>11.2</v>
      </c>
      <c r="F314" s="28">
        <v>13.1</v>
      </c>
      <c r="G314" s="28">
        <v>0</v>
      </c>
      <c r="H314" s="28">
        <v>1004.7</v>
      </c>
      <c r="I314" s="28">
        <v>998.6</v>
      </c>
      <c r="J314" s="34">
        <v>68</v>
      </c>
      <c r="L314" s="5"/>
      <c r="M314" s="21">
        <v>37203</v>
      </c>
      <c r="N314" s="28">
        <v>18</v>
      </c>
      <c r="O314" s="28">
        <v>10.8</v>
      </c>
      <c r="P314" s="28">
        <v>14.4</v>
      </c>
      <c r="Q314" s="28">
        <v>0</v>
      </c>
      <c r="R314" s="28">
        <v>1021.2</v>
      </c>
      <c r="S314" s="28">
        <v>1007.9</v>
      </c>
      <c r="T314" s="34">
        <v>36</v>
      </c>
      <c r="V314" s="5"/>
      <c r="W314" s="21">
        <v>37568</v>
      </c>
      <c r="X314" s="28">
        <v>17.8</v>
      </c>
      <c r="Y314" s="28">
        <v>8.8000000000000007</v>
      </c>
      <c r="Z314" s="28">
        <v>13.3</v>
      </c>
      <c r="AA314" s="28">
        <v>0</v>
      </c>
      <c r="AB314" s="28">
        <v>1021.6</v>
      </c>
      <c r="AC314" s="28">
        <v>1018.6</v>
      </c>
      <c r="AD314" s="34">
        <v>16</v>
      </c>
      <c r="AF314" s="5"/>
      <c r="AG314" s="21">
        <v>37933</v>
      </c>
      <c r="AH314" s="28">
        <v>16</v>
      </c>
      <c r="AI314" s="28">
        <v>13</v>
      </c>
      <c r="AJ314" s="28">
        <v>14.7</v>
      </c>
      <c r="AK314" s="28">
        <v>0</v>
      </c>
      <c r="AL314" s="29">
        <v>1015</v>
      </c>
      <c r="AM314" s="29">
        <v>1008</v>
      </c>
      <c r="AN314" s="28">
        <v>26.28</v>
      </c>
      <c r="AP314" s="5"/>
      <c r="AQ314" s="21">
        <v>38298</v>
      </c>
      <c r="AR314" s="28">
        <v>17.3</v>
      </c>
      <c r="AS314" s="28">
        <v>10.8</v>
      </c>
      <c r="AT314" s="28">
        <v>13.8</v>
      </c>
      <c r="AU314" s="28">
        <v>0</v>
      </c>
      <c r="AV314" s="29">
        <v>1012</v>
      </c>
      <c r="AW314" s="29">
        <v>1009</v>
      </c>
      <c r="AX314" s="28">
        <v>32.76</v>
      </c>
    </row>
    <row r="315" spans="2:50" x14ac:dyDescent="0.25">
      <c r="B315" s="5"/>
      <c r="C315" s="21">
        <v>36838</v>
      </c>
      <c r="D315" s="28">
        <v>15.2</v>
      </c>
      <c r="E315" s="28">
        <v>9</v>
      </c>
      <c r="F315" s="28">
        <v>12.1</v>
      </c>
      <c r="G315" s="28">
        <v>0</v>
      </c>
      <c r="H315" s="28">
        <v>1010.6</v>
      </c>
      <c r="I315" s="28">
        <v>1004.7</v>
      </c>
      <c r="J315" s="34">
        <v>40</v>
      </c>
      <c r="L315" s="5"/>
      <c r="M315" s="21">
        <v>37204</v>
      </c>
      <c r="N315" s="28">
        <v>15.2</v>
      </c>
      <c r="O315" s="28">
        <v>6.6</v>
      </c>
      <c r="P315" s="28">
        <v>10.899999999999999</v>
      </c>
      <c r="Q315" s="28">
        <v>0</v>
      </c>
      <c r="R315" s="28">
        <v>1014.6</v>
      </c>
      <c r="S315" s="28">
        <v>1006.6</v>
      </c>
      <c r="T315" s="34">
        <v>26</v>
      </c>
      <c r="V315" s="5"/>
      <c r="W315" s="21">
        <v>37569</v>
      </c>
      <c r="X315" s="28">
        <v>21.8</v>
      </c>
      <c r="Y315" s="28">
        <v>12</v>
      </c>
      <c r="Z315" s="28">
        <v>16.899999999999999</v>
      </c>
      <c r="AA315" s="28">
        <v>0</v>
      </c>
      <c r="AB315" s="28">
        <v>1018.8</v>
      </c>
      <c r="AC315" s="28">
        <v>1013.2</v>
      </c>
      <c r="AD315" s="34">
        <v>32</v>
      </c>
      <c r="AF315" s="5"/>
      <c r="AG315" s="21">
        <v>37934</v>
      </c>
      <c r="AH315" s="28">
        <v>18.100000000000001</v>
      </c>
      <c r="AI315" s="28">
        <v>15.2</v>
      </c>
      <c r="AJ315" s="28">
        <v>16.899999999999999</v>
      </c>
      <c r="AK315" s="28">
        <v>1.8</v>
      </c>
      <c r="AL315" s="29">
        <v>1016</v>
      </c>
      <c r="AM315" s="29">
        <v>1014</v>
      </c>
      <c r="AN315" s="28">
        <v>33.840000000000003</v>
      </c>
      <c r="AP315" s="5"/>
      <c r="AQ315" s="21">
        <v>38299</v>
      </c>
      <c r="AR315" s="28">
        <v>16.7</v>
      </c>
      <c r="AS315" s="28">
        <v>8.3000000000000007</v>
      </c>
      <c r="AT315" s="28">
        <v>12.4</v>
      </c>
      <c r="AU315" s="28">
        <v>0</v>
      </c>
      <c r="AV315" s="29">
        <v>1011</v>
      </c>
      <c r="AW315" s="29">
        <v>1004</v>
      </c>
      <c r="AX315" s="28">
        <v>37.080000000000005</v>
      </c>
    </row>
    <row r="316" spans="2:50" x14ac:dyDescent="0.25">
      <c r="B316" s="5"/>
      <c r="C316" s="21">
        <v>36839</v>
      </c>
      <c r="D316" s="28">
        <v>16.2</v>
      </c>
      <c r="E316" s="28">
        <v>8</v>
      </c>
      <c r="F316" s="28">
        <v>12.1</v>
      </c>
      <c r="G316" s="28">
        <v>0</v>
      </c>
      <c r="H316" s="28">
        <v>1018.6</v>
      </c>
      <c r="I316" s="28">
        <v>1010.6</v>
      </c>
      <c r="J316" s="34">
        <v>18</v>
      </c>
      <c r="L316" s="5"/>
      <c r="M316" s="21">
        <v>37205</v>
      </c>
      <c r="N316" s="28">
        <v>17.399999999999999</v>
      </c>
      <c r="O316" s="28">
        <v>4</v>
      </c>
      <c r="P316" s="28">
        <v>10.7</v>
      </c>
      <c r="Q316" s="28">
        <v>0.1</v>
      </c>
      <c r="R316" s="28">
        <v>1015.4</v>
      </c>
      <c r="S316" s="28">
        <v>1011.9</v>
      </c>
      <c r="T316" s="34">
        <v>60</v>
      </c>
      <c r="V316" s="5"/>
      <c r="W316" s="21">
        <v>37570</v>
      </c>
      <c r="X316" s="28">
        <v>20.6</v>
      </c>
      <c r="Y316" s="28">
        <v>14.8</v>
      </c>
      <c r="Z316" s="28">
        <v>17.700000000000003</v>
      </c>
      <c r="AA316" s="28">
        <v>0</v>
      </c>
      <c r="AB316" s="28">
        <v>1017.2</v>
      </c>
      <c r="AC316" s="28">
        <v>1015.4</v>
      </c>
      <c r="AD316" s="34">
        <v>8</v>
      </c>
      <c r="AF316" s="5"/>
      <c r="AG316" s="21">
        <v>37935</v>
      </c>
      <c r="AH316" s="28">
        <v>17.3</v>
      </c>
      <c r="AI316" s="28">
        <v>15.7</v>
      </c>
      <c r="AJ316" s="28">
        <v>16.5</v>
      </c>
      <c r="AK316" s="28">
        <v>0</v>
      </c>
      <c r="AL316" s="29">
        <v>1015</v>
      </c>
      <c r="AM316" s="29">
        <v>1012</v>
      </c>
      <c r="AN316" s="28">
        <v>20.52</v>
      </c>
      <c r="AP316" s="5"/>
      <c r="AQ316" s="21">
        <v>38300</v>
      </c>
      <c r="AR316" s="28">
        <v>16.2</v>
      </c>
      <c r="AS316" s="28">
        <v>10</v>
      </c>
      <c r="AT316" s="28">
        <v>13.2</v>
      </c>
      <c r="AU316" s="28">
        <v>0</v>
      </c>
      <c r="AV316" s="29">
        <v>1005</v>
      </c>
      <c r="AW316" s="29">
        <v>1002</v>
      </c>
      <c r="AX316" s="28">
        <v>29.880000000000003</v>
      </c>
    </row>
    <row r="317" spans="2:50" x14ac:dyDescent="0.25">
      <c r="B317" s="5"/>
      <c r="C317" s="21">
        <v>36840</v>
      </c>
      <c r="D317" s="28">
        <v>15</v>
      </c>
      <c r="E317" s="28">
        <v>8.4</v>
      </c>
      <c r="F317" s="28">
        <v>11.7</v>
      </c>
      <c r="G317" s="28">
        <v>0</v>
      </c>
      <c r="H317" s="28">
        <v>1025.2</v>
      </c>
      <c r="I317" s="28">
        <v>1018.6</v>
      </c>
      <c r="J317" s="34">
        <v>21</v>
      </c>
      <c r="L317" s="5"/>
      <c r="M317" s="21">
        <v>37206</v>
      </c>
      <c r="N317" s="28">
        <v>19.2</v>
      </c>
      <c r="O317" s="28">
        <v>5.4</v>
      </c>
      <c r="P317" s="28">
        <v>12.3</v>
      </c>
      <c r="Q317" s="28">
        <v>21.3</v>
      </c>
      <c r="R317" s="28">
        <v>1010.6</v>
      </c>
      <c r="S317" s="28">
        <v>1005.2</v>
      </c>
      <c r="T317" s="34">
        <v>94</v>
      </c>
      <c r="V317" s="5"/>
      <c r="W317" s="21">
        <v>37571</v>
      </c>
      <c r="X317" s="28">
        <v>21</v>
      </c>
      <c r="Y317" s="28">
        <v>14</v>
      </c>
      <c r="Z317" s="28">
        <v>17.5</v>
      </c>
      <c r="AA317" s="28">
        <v>0</v>
      </c>
      <c r="AB317" s="28">
        <v>1019.9</v>
      </c>
      <c r="AC317" s="28">
        <v>1015.9</v>
      </c>
      <c r="AD317" s="34">
        <v>6</v>
      </c>
      <c r="AF317" s="5"/>
      <c r="AG317" s="21">
        <v>37936</v>
      </c>
      <c r="AH317" s="28">
        <v>18.2</v>
      </c>
      <c r="AI317" s="28">
        <v>13.7</v>
      </c>
      <c r="AJ317" s="28">
        <v>15.8</v>
      </c>
      <c r="AK317" s="28">
        <v>0</v>
      </c>
      <c r="AL317" s="29">
        <v>1017</v>
      </c>
      <c r="AM317" s="29">
        <v>1014</v>
      </c>
      <c r="AN317" s="28">
        <v>16.920000000000002</v>
      </c>
      <c r="AP317" s="5"/>
      <c r="AQ317" s="21">
        <v>38301</v>
      </c>
      <c r="AR317" s="28">
        <v>15.8</v>
      </c>
      <c r="AS317" s="28">
        <v>9.3000000000000007</v>
      </c>
      <c r="AT317" s="28">
        <v>12.3</v>
      </c>
      <c r="AU317" s="28">
        <v>0</v>
      </c>
      <c r="AV317" s="29">
        <v>1003</v>
      </c>
      <c r="AW317" s="29">
        <v>999</v>
      </c>
      <c r="AX317" s="28">
        <v>36.72</v>
      </c>
    </row>
    <row r="318" spans="2:50" x14ac:dyDescent="0.25">
      <c r="B318" s="5"/>
      <c r="C318" s="21">
        <v>36841</v>
      </c>
      <c r="D318" s="28">
        <v>17.2</v>
      </c>
      <c r="E318" s="28">
        <v>8.6</v>
      </c>
      <c r="F318" s="28">
        <v>12.899999999999999</v>
      </c>
      <c r="G318" s="28">
        <v>0</v>
      </c>
      <c r="H318" s="28">
        <v>1025.2</v>
      </c>
      <c r="I318" s="28">
        <v>1019.9</v>
      </c>
      <c r="J318" s="34">
        <v>14</v>
      </c>
      <c r="L318" s="5"/>
      <c r="M318" s="21">
        <v>37207</v>
      </c>
      <c r="N318" s="28">
        <v>17.399999999999999</v>
      </c>
      <c r="O318" s="28">
        <v>7.6</v>
      </c>
      <c r="P318" s="28">
        <v>12.5</v>
      </c>
      <c r="Q318" s="28">
        <v>0.1</v>
      </c>
      <c r="R318" s="28">
        <v>1011.4</v>
      </c>
      <c r="S318" s="28">
        <v>1009.2</v>
      </c>
      <c r="T318" s="34">
        <v>36</v>
      </c>
      <c r="V318" s="5"/>
      <c r="W318" s="21">
        <v>37572</v>
      </c>
      <c r="X318" s="28">
        <v>20</v>
      </c>
      <c r="Y318" s="28">
        <v>14.8</v>
      </c>
      <c r="Z318" s="28">
        <v>17.399999999999999</v>
      </c>
      <c r="AA318" s="28">
        <v>0.1</v>
      </c>
      <c r="AB318" s="28">
        <v>1019.9</v>
      </c>
      <c r="AC318" s="28">
        <v>1013.2</v>
      </c>
      <c r="AD318" s="34">
        <v>14</v>
      </c>
      <c r="AF318" s="5"/>
      <c r="AG318" s="21">
        <v>37937</v>
      </c>
      <c r="AH318" s="28">
        <v>18.5</v>
      </c>
      <c r="AI318" s="28">
        <v>12.5</v>
      </c>
      <c r="AJ318" s="28">
        <v>15.2</v>
      </c>
      <c r="AK318" s="28">
        <v>0</v>
      </c>
      <c r="AL318" s="29">
        <v>1020</v>
      </c>
      <c r="AM318" s="29">
        <v>1015</v>
      </c>
      <c r="AN318" s="28">
        <v>21.240000000000002</v>
      </c>
      <c r="AP318" s="5"/>
      <c r="AQ318" s="21">
        <v>38302</v>
      </c>
      <c r="AR318" s="28">
        <v>14.1</v>
      </c>
      <c r="AS318" s="28">
        <v>7.6</v>
      </c>
      <c r="AT318" s="28">
        <v>10.3</v>
      </c>
      <c r="AU318" s="28">
        <v>0</v>
      </c>
      <c r="AV318" s="29">
        <v>1009</v>
      </c>
      <c r="AW318" s="29">
        <v>1002</v>
      </c>
      <c r="AX318" s="28">
        <v>34.92</v>
      </c>
    </row>
    <row r="319" spans="2:50" x14ac:dyDescent="0.25">
      <c r="B319" s="5"/>
      <c r="C319" s="21">
        <v>36842</v>
      </c>
      <c r="D319" s="28">
        <v>19.8</v>
      </c>
      <c r="E319" s="28">
        <v>13.8</v>
      </c>
      <c r="F319" s="28">
        <v>16.8</v>
      </c>
      <c r="G319" s="28">
        <v>0</v>
      </c>
      <c r="H319" s="28">
        <v>1019.9</v>
      </c>
      <c r="I319" s="28">
        <v>1010.6</v>
      </c>
      <c r="J319" s="34">
        <v>10</v>
      </c>
      <c r="L319" s="5"/>
      <c r="M319" s="21">
        <v>37208</v>
      </c>
      <c r="N319" s="28">
        <v>20</v>
      </c>
      <c r="O319" s="28">
        <v>10.6</v>
      </c>
      <c r="P319" s="28">
        <v>15.3</v>
      </c>
      <c r="Q319" s="28">
        <v>1</v>
      </c>
      <c r="R319" s="28">
        <v>1011.9</v>
      </c>
      <c r="S319" s="28">
        <v>1009.9</v>
      </c>
      <c r="T319" s="34">
        <v>22</v>
      </c>
      <c r="V319" s="5"/>
      <c r="W319" s="21">
        <v>37573</v>
      </c>
      <c r="X319" s="28">
        <v>20.8</v>
      </c>
      <c r="Y319" s="28">
        <v>13.4</v>
      </c>
      <c r="Z319" s="28">
        <v>17.100000000000001</v>
      </c>
      <c r="AA319" s="28">
        <v>2.2000000000000002</v>
      </c>
      <c r="AB319" s="28">
        <v>1013.2</v>
      </c>
      <c r="AC319" s="28">
        <v>1002.6</v>
      </c>
      <c r="AD319" s="34">
        <v>36</v>
      </c>
      <c r="AF319" s="5"/>
      <c r="AG319" s="21">
        <v>37938</v>
      </c>
      <c r="AH319" s="28">
        <v>17.399999999999999</v>
      </c>
      <c r="AI319" s="28">
        <v>12.7</v>
      </c>
      <c r="AJ319" s="28">
        <v>15</v>
      </c>
      <c r="AK319" s="28">
        <v>0</v>
      </c>
      <c r="AL319" s="29">
        <v>1022</v>
      </c>
      <c r="AM319" s="29">
        <v>1019</v>
      </c>
      <c r="AN319" s="28">
        <v>21.6</v>
      </c>
      <c r="AP319" s="5"/>
      <c r="AQ319" s="21">
        <v>38303</v>
      </c>
      <c r="AR319" s="28">
        <v>17.5</v>
      </c>
      <c r="AS319" s="28">
        <v>7.8</v>
      </c>
      <c r="AT319" s="28">
        <v>13.2</v>
      </c>
      <c r="AU319" s="28">
        <v>0</v>
      </c>
      <c r="AV319" s="29">
        <v>1012</v>
      </c>
      <c r="AW319" s="29">
        <v>1008</v>
      </c>
      <c r="AX319" s="28">
        <v>61.2</v>
      </c>
    </row>
    <row r="320" spans="2:50" x14ac:dyDescent="0.25">
      <c r="B320" s="5"/>
      <c r="C320" s="21">
        <v>36843</v>
      </c>
      <c r="D320" s="28">
        <v>18.2</v>
      </c>
      <c r="E320" s="28">
        <v>15.2</v>
      </c>
      <c r="F320" s="28">
        <v>16.7</v>
      </c>
      <c r="G320" s="28">
        <v>1.5</v>
      </c>
      <c r="H320" s="28">
        <v>1010.6</v>
      </c>
      <c r="I320" s="28">
        <v>1005.2</v>
      </c>
      <c r="J320" s="34">
        <v>24</v>
      </c>
      <c r="L320" s="5"/>
      <c r="M320" s="21">
        <v>37209</v>
      </c>
      <c r="N320" s="28">
        <v>14.6</v>
      </c>
      <c r="O320" s="28">
        <v>11</v>
      </c>
      <c r="P320" s="28">
        <v>12.8</v>
      </c>
      <c r="Q320" s="28">
        <v>0.30000000000000004</v>
      </c>
      <c r="R320" s="28">
        <v>1015.9</v>
      </c>
      <c r="S320" s="28">
        <v>1011.4</v>
      </c>
      <c r="T320" s="34">
        <v>18</v>
      </c>
      <c r="V320" s="5"/>
      <c r="W320" s="21">
        <v>37574</v>
      </c>
      <c r="X320" s="28">
        <v>18</v>
      </c>
      <c r="Y320" s="28">
        <v>14.2</v>
      </c>
      <c r="Z320" s="28">
        <v>16.100000000000001</v>
      </c>
      <c r="AA320" s="28">
        <v>6.1999999999999993</v>
      </c>
      <c r="AB320" s="28">
        <v>1002.6</v>
      </c>
      <c r="AC320" s="28">
        <v>993.2</v>
      </c>
      <c r="AD320" s="34">
        <v>22</v>
      </c>
      <c r="AF320" s="5"/>
      <c r="AG320" s="21">
        <v>37939</v>
      </c>
      <c r="AH320" s="28">
        <v>17.100000000000001</v>
      </c>
      <c r="AI320" s="28">
        <v>11.5</v>
      </c>
      <c r="AJ320" s="28">
        <v>13.8</v>
      </c>
      <c r="AK320" s="28">
        <v>0</v>
      </c>
      <c r="AL320" s="29">
        <v>1020</v>
      </c>
      <c r="AM320" s="29">
        <v>1017</v>
      </c>
      <c r="AN320" s="28">
        <v>26.64</v>
      </c>
      <c r="AP320" s="5"/>
      <c r="AQ320" s="21">
        <v>38304</v>
      </c>
      <c r="AR320" s="28">
        <v>21.1</v>
      </c>
      <c r="AS320" s="28">
        <v>8.3000000000000007</v>
      </c>
      <c r="AT320" s="28">
        <v>13.9</v>
      </c>
      <c r="AU320" s="28">
        <v>0</v>
      </c>
      <c r="AV320" s="29">
        <v>1009</v>
      </c>
      <c r="AW320" s="29">
        <v>1002</v>
      </c>
      <c r="AX320" s="28">
        <v>52.2</v>
      </c>
    </row>
    <row r="321" spans="2:50" x14ac:dyDescent="0.25">
      <c r="B321" s="5"/>
      <c r="C321" s="21">
        <v>36844</v>
      </c>
      <c r="D321" s="28">
        <v>16.8</v>
      </c>
      <c r="E321" s="28">
        <v>9.8000000000000007</v>
      </c>
      <c r="F321" s="28">
        <v>13.3</v>
      </c>
      <c r="G321" s="28">
        <v>0</v>
      </c>
      <c r="H321" s="28">
        <v>1013</v>
      </c>
      <c r="I321" s="28">
        <v>1007.1</v>
      </c>
      <c r="J321" s="34">
        <v>10</v>
      </c>
      <c r="L321" s="5"/>
      <c r="M321" s="21">
        <v>37210</v>
      </c>
      <c r="N321" s="28">
        <v>13.2</v>
      </c>
      <c r="O321" s="28">
        <v>8.6</v>
      </c>
      <c r="P321" s="28">
        <v>10.899999999999999</v>
      </c>
      <c r="Q321" s="28">
        <v>28.400000000000006</v>
      </c>
      <c r="R321" s="28">
        <v>1022.6</v>
      </c>
      <c r="S321" s="28">
        <v>1013.2</v>
      </c>
      <c r="T321" s="34">
        <v>104</v>
      </c>
      <c r="V321" s="5"/>
      <c r="W321" s="21">
        <v>37575</v>
      </c>
      <c r="X321" s="28">
        <v>15</v>
      </c>
      <c r="Y321" s="28">
        <v>10.8</v>
      </c>
      <c r="Z321" s="28">
        <v>12.9</v>
      </c>
      <c r="AA321" s="28">
        <v>1.3</v>
      </c>
      <c r="AB321" s="28">
        <v>999.4</v>
      </c>
      <c r="AC321" s="28">
        <v>995.9</v>
      </c>
      <c r="AD321" s="34">
        <v>30</v>
      </c>
      <c r="AF321" s="5"/>
      <c r="AG321" s="21">
        <v>37940</v>
      </c>
      <c r="AH321" s="28">
        <v>16.2</v>
      </c>
      <c r="AI321" s="28">
        <v>10</v>
      </c>
      <c r="AJ321" s="28">
        <v>13.5</v>
      </c>
      <c r="AK321" s="28">
        <v>0.2</v>
      </c>
      <c r="AL321" s="29">
        <v>1017</v>
      </c>
      <c r="AM321" s="29">
        <v>1002</v>
      </c>
      <c r="AN321" s="28">
        <v>36.72</v>
      </c>
      <c r="AP321" s="5"/>
      <c r="AQ321" s="21">
        <v>38305</v>
      </c>
      <c r="AR321" s="28">
        <v>17.2</v>
      </c>
      <c r="AS321" s="28">
        <v>7.2</v>
      </c>
      <c r="AT321" s="28">
        <v>11.9</v>
      </c>
      <c r="AU321" s="28">
        <v>0</v>
      </c>
      <c r="AV321" s="29">
        <v>1014</v>
      </c>
      <c r="AW321" s="29">
        <v>1006</v>
      </c>
      <c r="AX321" s="28">
        <v>49.32</v>
      </c>
    </row>
    <row r="322" spans="2:50" x14ac:dyDescent="0.25">
      <c r="B322" s="5"/>
      <c r="C322" s="21">
        <v>36845</v>
      </c>
      <c r="D322" s="28">
        <v>14.6</v>
      </c>
      <c r="E322" s="28">
        <v>8.4</v>
      </c>
      <c r="F322" s="28">
        <v>11.5</v>
      </c>
      <c r="G322" s="28">
        <v>0</v>
      </c>
      <c r="H322" s="28">
        <v>1014.4</v>
      </c>
      <c r="I322" s="28">
        <v>1012.8</v>
      </c>
      <c r="J322" s="34">
        <v>10</v>
      </c>
      <c r="L322" s="5"/>
      <c r="M322" s="21">
        <v>37211</v>
      </c>
      <c r="N322" s="28">
        <v>14</v>
      </c>
      <c r="O322" s="28">
        <v>8.8000000000000007</v>
      </c>
      <c r="P322" s="28">
        <v>11.4</v>
      </c>
      <c r="Q322" s="28">
        <v>11.400000000000002</v>
      </c>
      <c r="R322" s="28">
        <v>1025.2</v>
      </c>
      <c r="S322" s="28">
        <v>1022.6</v>
      </c>
      <c r="T322" s="34">
        <v>65</v>
      </c>
      <c r="V322" s="5"/>
      <c r="W322" s="21">
        <v>37576</v>
      </c>
      <c r="X322" s="28">
        <v>17.2</v>
      </c>
      <c r="Y322" s="28">
        <v>9.6</v>
      </c>
      <c r="Z322" s="28">
        <v>13.399999999999999</v>
      </c>
      <c r="AA322" s="28">
        <v>0</v>
      </c>
      <c r="AB322" s="28">
        <v>1009.2</v>
      </c>
      <c r="AC322" s="28">
        <v>999.4</v>
      </c>
      <c r="AD322" s="34">
        <v>16</v>
      </c>
      <c r="AF322" s="5"/>
      <c r="AG322" s="21">
        <v>37941</v>
      </c>
      <c r="AH322" s="28">
        <v>17.600000000000001</v>
      </c>
      <c r="AI322" s="28">
        <v>15</v>
      </c>
      <c r="AJ322" s="28">
        <v>16.5</v>
      </c>
      <c r="AK322" s="28">
        <v>4.5999999999999996</v>
      </c>
      <c r="AL322" s="29">
        <v>1011</v>
      </c>
      <c r="AM322" s="29">
        <v>999</v>
      </c>
      <c r="AN322" s="28">
        <v>45</v>
      </c>
      <c r="AP322" s="5"/>
      <c r="AQ322" s="21">
        <v>38306</v>
      </c>
      <c r="AR322" s="28">
        <v>11.4</v>
      </c>
      <c r="AS322" s="28">
        <v>5.3</v>
      </c>
      <c r="AT322" s="28">
        <v>8.3000000000000007</v>
      </c>
      <c r="AU322" s="28">
        <v>0</v>
      </c>
      <c r="AV322" s="29">
        <v>1019</v>
      </c>
      <c r="AW322" s="29">
        <v>1014</v>
      </c>
      <c r="AX322" s="28">
        <v>31.319999999999997</v>
      </c>
    </row>
    <row r="323" spans="2:50" x14ac:dyDescent="0.25">
      <c r="B323" s="5"/>
      <c r="C323" s="21">
        <v>36846</v>
      </c>
      <c r="D323" s="28">
        <v>13.6</v>
      </c>
      <c r="E323" s="28">
        <v>8.1999999999999993</v>
      </c>
      <c r="F323" s="28">
        <v>10.899999999999999</v>
      </c>
      <c r="G323" s="28">
        <v>0</v>
      </c>
      <c r="H323" s="28">
        <v>1013.4</v>
      </c>
      <c r="I323" s="28">
        <v>1010.6</v>
      </c>
      <c r="J323" s="34">
        <v>32</v>
      </c>
      <c r="L323" s="5"/>
      <c r="M323" s="21">
        <v>37212</v>
      </c>
      <c r="N323" s="28">
        <v>17.2</v>
      </c>
      <c r="O323" s="28">
        <v>11.6</v>
      </c>
      <c r="P323" s="28">
        <v>14.399999999999999</v>
      </c>
      <c r="Q323" s="28">
        <v>0.5</v>
      </c>
      <c r="R323" s="28">
        <v>1025.8</v>
      </c>
      <c r="S323" s="28">
        <v>1022.6</v>
      </c>
      <c r="T323" s="34">
        <v>24</v>
      </c>
      <c r="V323" s="5"/>
      <c r="W323" s="21">
        <v>37577</v>
      </c>
      <c r="X323" s="28">
        <v>18.2</v>
      </c>
      <c r="Y323" s="28">
        <v>9.1999999999999993</v>
      </c>
      <c r="Z323" s="28">
        <v>13.7</v>
      </c>
      <c r="AA323" s="28">
        <v>0.1</v>
      </c>
      <c r="AB323" s="28">
        <v>1015.9</v>
      </c>
      <c r="AC323" s="28">
        <v>1009.2</v>
      </c>
      <c r="AD323" s="34">
        <v>16</v>
      </c>
      <c r="AF323" s="5"/>
      <c r="AG323" s="21">
        <v>37942</v>
      </c>
      <c r="AH323" s="28">
        <v>17.5</v>
      </c>
      <c r="AI323" s="28">
        <v>10.3</v>
      </c>
      <c r="AJ323" s="28">
        <v>14.3</v>
      </c>
      <c r="AK323" s="28">
        <v>0</v>
      </c>
      <c r="AL323" s="29">
        <v>1020</v>
      </c>
      <c r="AM323" s="29">
        <v>1011</v>
      </c>
      <c r="AN323" s="28">
        <v>27</v>
      </c>
      <c r="AP323" s="5"/>
      <c r="AQ323" s="21">
        <v>38307</v>
      </c>
      <c r="AR323" s="28">
        <v>15.6</v>
      </c>
      <c r="AS323" s="28">
        <v>4</v>
      </c>
      <c r="AT323" s="28">
        <v>9.3000000000000007</v>
      </c>
      <c r="AU323" s="28">
        <v>0</v>
      </c>
      <c r="AV323" s="29">
        <v>1024</v>
      </c>
      <c r="AW323" s="29">
        <v>1019</v>
      </c>
      <c r="AX323" s="28">
        <v>42.480000000000004</v>
      </c>
    </row>
    <row r="324" spans="2:50" x14ac:dyDescent="0.25">
      <c r="B324" s="5"/>
      <c r="C324" s="21">
        <v>36847</v>
      </c>
      <c r="D324" s="28">
        <v>15</v>
      </c>
      <c r="E324" s="28">
        <v>7.8</v>
      </c>
      <c r="F324" s="28">
        <v>11.4</v>
      </c>
      <c r="G324" s="28">
        <v>0</v>
      </c>
      <c r="H324" s="28">
        <v>1015.2</v>
      </c>
      <c r="I324" s="28">
        <v>1010.6</v>
      </c>
      <c r="J324" s="34">
        <v>20</v>
      </c>
      <c r="L324" s="5"/>
      <c r="M324" s="21">
        <v>37213</v>
      </c>
      <c r="N324" s="28">
        <v>14.4</v>
      </c>
      <c r="O324" s="28">
        <v>10.199999999999999</v>
      </c>
      <c r="P324" s="28">
        <v>12.3</v>
      </c>
      <c r="Q324" s="28">
        <v>0</v>
      </c>
      <c r="R324" s="28">
        <v>1022.6</v>
      </c>
      <c r="S324" s="28">
        <v>1018.8</v>
      </c>
      <c r="T324" s="34">
        <v>18</v>
      </c>
      <c r="V324" s="5"/>
      <c r="W324" s="21">
        <v>37578</v>
      </c>
      <c r="X324" s="28">
        <v>17.600000000000001</v>
      </c>
      <c r="Y324" s="28">
        <v>8.8000000000000007</v>
      </c>
      <c r="Z324" s="28">
        <v>13.200000000000001</v>
      </c>
      <c r="AA324" s="28">
        <v>0</v>
      </c>
      <c r="AB324" s="28">
        <v>1017.2</v>
      </c>
      <c r="AC324" s="28">
        <v>1014.6</v>
      </c>
      <c r="AD324" s="34">
        <v>18</v>
      </c>
      <c r="AF324" s="5"/>
      <c r="AG324" s="21">
        <v>37943</v>
      </c>
      <c r="AH324" s="28">
        <v>16.899999999999999</v>
      </c>
      <c r="AI324" s="28">
        <v>9.1</v>
      </c>
      <c r="AJ324" s="28">
        <v>12.8</v>
      </c>
      <c r="AK324" s="28">
        <v>0</v>
      </c>
      <c r="AL324" s="29">
        <v>1022</v>
      </c>
      <c r="AM324" s="29">
        <v>1019</v>
      </c>
      <c r="AN324" s="28">
        <v>29.52</v>
      </c>
      <c r="AP324" s="5"/>
      <c r="AQ324" s="21">
        <v>38308</v>
      </c>
      <c r="AR324" s="28">
        <v>14.2</v>
      </c>
      <c r="AS324" s="28">
        <v>5.7</v>
      </c>
      <c r="AT324" s="28">
        <v>10</v>
      </c>
      <c r="AU324" s="28">
        <v>0</v>
      </c>
      <c r="AV324" s="29">
        <v>1027</v>
      </c>
      <c r="AW324" s="29">
        <v>1023</v>
      </c>
      <c r="AX324" s="28">
        <v>29.880000000000003</v>
      </c>
    </row>
    <row r="325" spans="2:50" x14ac:dyDescent="0.25">
      <c r="B325" s="5"/>
      <c r="C325" s="21">
        <v>36848</v>
      </c>
      <c r="D325" s="28">
        <v>13.2</v>
      </c>
      <c r="E325" s="28">
        <v>7.6</v>
      </c>
      <c r="F325" s="28">
        <v>10.399999999999999</v>
      </c>
      <c r="G325" s="28">
        <v>0</v>
      </c>
      <c r="H325" s="28">
        <v>1015.8</v>
      </c>
      <c r="I325" s="28">
        <v>1013.8</v>
      </c>
      <c r="J325" s="34">
        <v>21</v>
      </c>
      <c r="L325" s="5"/>
      <c r="M325" s="21">
        <v>37214</v>
      </c>
      <c r="N325" s="28">
        <v>14.8</v>
      </c>
      <c r="O325" s="28">
        <v>8.6</v>
      </c>
      <c r="P325" s="28">
        <v>11.7</v>
      </c>
      <c r="Q325" s="28">
        <v>2.8</v>
      </c>
      <c r="R325" s="28">
        <v>1020.4</v>
      </c>
      <c r="S325" s="28">
        <v>1018.5</v>
      </c>
      <c r="T325" s="34">
        <v>12</v>
      </c>
      <c r="V325" s="5"/>
      <c r="W325" s="21">
        <v>37579</v>
      </c>
      <c r="X325" s="28">
        <v>18</v>
      </c>
      <c r="Y325" s="28">
        <v>9.6</v>
      </c>
      <c r="Z325" s="28">
        <v>13.8</v>
      </c>
      <c r="AA325" s="28">
        <v>0.2</v>
      </c>
      <c r="AB325" s="28">
        <v>1014.9</v>
      </c>
      <c r="AC325" s="28">
        <v>1011.9</v>
      </c>
      <c r="AD325" s="34">
        <v>12</v>
      </c>
      <c r="AF325" s="5"/>
      <c r="AG325" s="21">
        <v>37944</v>
      </c>
      <c r="AH325" s="28">
        <v>15.7</v>
      </c>
      <c r="AI325" s="28">
        <v>10.4</v>
      </c>
      <c r="AJ325" s="28">
        <v>13.1</v>
      </c>
      <c r="AK325" s="28">
        <v>0</v>
      </c>
      <c r="AL325" s="29">
        <v>1021</v>
      </c>
      <c r="AM325" s="29">
        <v>1017</v>
      </c>
      <c r="AN325" s="28">
        <v>29.880000000000003</v>
      </c>
      <c r="AP325" s="5"/>
      <c r="AQ325" s="21">
        <v>38309</v>
      </c>
      <c r="AR325" s="28">
        <v>17</v>
      </c>
      <c r="AS325" s="28">
        <v>6.8</v>
      </c>
      <c r="AT325" s="28">
        <v>11.5</v>
      </c>
      <c r="AU325" s="28">
        <v>0</v>
      </c>
      <c r="AV325" s="29">
        <v>1023</v>
      </c>
      <c r="AW325" s="29">
        <v>1016</v>
      </c>
      <c r="AX325" s="28">
        <v>35.28</v>
      </c>
    </row>
    <row r="326" spans="2:50" x14ac:dyDescent="0.25">
      <c r="B326" s="5"/>
      <c r="C326" s="21">
        <v>36849</v>
      </c>
      <c r="D326" s="28">
        <v>17.2</v>
      </c>
      <c r="E326" s="28">
        <v>6.2</v>
      </c>
      <c r="F326" s="28">
        <v>11.7</v>
      </c>
      <c r="G326" s="28">
        <v>0.1</v>
      </c>
      <c r="H326" s="28">
        <v>1013.8</v>
      </c>
      <c r="I326" s="28">
        <v>1010.2</v>
      </c>
      <c r="J326" s="34">
        <v>24</v>
      </c>
      <c r="L326" s="5"/>
      <c r="M326" s="21">
        <v>37215</v>
      </c>
      <c r="N326" s="28">
        <v>14.6</v>
      </c>
      <c r="O326" s="28">
        <v>8.1999999999999993</v>
      </c>
      <c r="P326" s="28">
        <v>11.399999999999999</v>
      </c>
      <c r="Q326" s="28">
        <v>0</v>
      </c>
      <c r="R326" s="28">
        <v>1029.2</v>
      </c>
      <c r="S326" s="28">
        <v>1020.4</v>
      </c>
      <c r="T326" s="34">
        <v>14</v>
      </c>
      <c r="V326" s="5"/>
      <c r="W326" s="21">
        <v>37580</v>
      </c>
      <c r="X326" s="28">
        <v>18.2</v>
      </c>
      <c r="Y326" s="28">
        <v>13.4</v>
      </c>
      <c r="Z326" s="28">
        <v>15.8</v>
      </c>
      <c r="AA326" s="28">
        <v>0.8</v>
      </c>
      <c r="AB326" s="28">
        <v>1011.9</v>
      </c>
      <c r="AC326" s="28">
        <v>1009.2</v>
      </c>
      <c r="AD326" s="34">
        <v>36</v>
      </c>
      <c r="AF326" s="5"/>
      <c r="AG326" s="21">
        <v>37945</v>
      </c>
      <c r="AH326" s="28">
        <v>18.600000000000001</v>
      </c>
      <c r="AI326" s="28">
        <v>10.8</v>
      </c>
      <c r="AJ326" s="28">
        <v>14.9</v>
      </c>
      <c r="AK326" s="28">
        <v>0</v>
      </c>
      <c r="AL326" s="29">
        <v>1017</v>
      </c>
      <c r="AM326" s="29">
        <v>1011</v>
      </c>
      <c r="AN326" s="28">
        <v>32.4</v>
      </c>
      <c r="AP326" s="5"/>
      <c r="AQ326" s="21">
        <v>38310</v>
      </c>
      <c r="AR326" s="28">
        <v>14.7</v>
      </c>
      <c r="AS326" s="28">
        <v>7.4</v>
      </c>
      <c r="AT326" s="28">
        <v>11.1</v>
      </c>
      <c r="AU326" s="28">
        <v>0</v>
      </c>
      <c r="AV326" s="29">
        <v>1018</v>
      </c>
      <c r="AW326" s="29">
        <v>1013</v>
      </c>
      <c r="AX326" s="28">
        <v>32.76</v>
      </c>
    </row>
    <row r="327" spans="2:50" x14ac:dyDescent="0.25">
      <c r="B327" s="5"/>
      <c r="C327" s="21">
        <v>36850</v>
      </c>
      <c r="D327" s="28">
        <v>15.2</v>
      </c>
      <c r="E327" s="28">
        <v>8.6</v>
      </c>
      <c r="F327" s="28">
        <v>11.899999999999999</v>
      </c>
      <c r="G327" s="28">
        <v>0.1</v>
      </c>
      <c r="H327" s="28">
        <v>1010.6</v>
      </c>
      <c r="I327" s="28">
        <v>1006.6</v>
      </c>
      <c r="J327" s="34">
        <v>17</v>
      </c>
      <c r="L327" s="5"/>
      <c r="M327" s="21">
        <v>37216</v>
      </c>
      <c r="N327" s="28">
        <v>14.2</v>
      </c>
      <c r="O327" s="28">
        <v>8</v>
      </c>
      <c r="P327" s="28">
        <v>11.1</v>
      </c>
      <c r="Q327" s="28">
        <v>0</v>
      </c>
      <c r="R327" s="28">
        <v>1031.9000000000001</v>
      </c>
      <c r="S327" s="28">
        <v>1029.2</v>
      </c>
      <c r="T327" s="34">
        <v>8</v>
      </c>
      <c r="V327" s="5"/>
      <c r="W327" s="21">
        <v>37581</v>
      </c>
      <c r="X327" s="28">
        <v>18.8</v>
      </c>
      <c r="Y327" s="28">
        <v>10.4</v>
      </c>
      <c r="Z327" s="28">
        <v>14.600000000000001</v>
      </c>
      <c r="AA327" s="28">
        <v>0.1</v>
      </c>
      <c r="AB327" s="28">
        <v>1009.2</v>
      </c>
      <c r="AC327" s="28">
        <v>1003.9</v>
      </c>
      <c r="AD327" s="34">
        <v>20</v>
      </c>
      <c r="AF327" s="5"/>
      <c r="AG327" s="21">
        <v>37946</v>
      </c>
      <c r="AH327" s="28">
        <v>18.8</v>
      </c>
      <c r="AI327" s="28">
        <v>14.5</v>
      </c>
      <c r="AJ327" s="28">
        <v>16.100000000000001</v>
      </c>
      <c r="AK327" s="28">
        <v>0</v>
      </c>
      <c r="AL327" s="29">
        <v>1011</v>
      </c>
      <c r="AM327" s="29">
        <v>1007</v>
      </c>
      <c r="AN327" s="28">
        <v>22.68</v>
      </c>
      <c r="AP327" s="5"/>
      <c r="AQ327" s="21">
        <v>38311</v>
      </c>
      <c r="AR327" s="28">
        <v>14</v>
      </c>
      <c r="AS327" s="28">
        <v>9.3000000000000007</v>
      </c>
      <c r="AT327" s="28">
        <v>12.5</v>
      </c>
      <c r="AU327" s="28">
        <v>0</v>
      </c>
      <c r="AV327" s="29">
        <v>1021</v>
      </c>
      <c r="AW327" s="29">
        <v>1017</v>
      </c>
      <c r="AX327" s="28">
        <v>23.759999999999998</v>
      </c>
    </row>
    <row r="328" spans="2:50" x14ac:dyDescent="0.25">
      <c r="B328" s="5"/>
      <c r="C328" s="21">
        <v>36851</v>
      </c>
      <c r="D328" s="28">
        <v>16.399999999999999</v>
      </c>
      <c r="E328" s="28">
        <v>7</v>
      </c>
      <c r="F328" s="28">
        <v>11.7</v>
      </c>
      <c r="G328" s="28">
        <v>0</v>
      </c>
      <c r="H328" s="28">
        <v>1014</v>
      </c>
      <c r="I328" s="28">
        <v>1010.6</v>
      </c>
      <c r="J328" s="34">
        <v>30</v>
      </c>
      <c r="L328" s="5"/>
      <c r="M328" s="21">
        <v>37217</v>
      </c>
      <c r="N328" s="28">
        <v>14.8</v>
      </c>
      <c r="O328" s="28">
        <v>6</v>
      </c>
      <c r="P328" s="28">
        <v>10.4</v>
      </c>
      <c r="Q328" s="28">
        <v>0</v>
      </c>
      <c r="R328" s="28">
        <v>1029.5999999999999</v>
      </c>
      <c r="S328" s="28">
        <v>1023.9</v>
      </c>
      <c r="T328" s="34">
        <v>22</v>
      </c>
      <c r="V328" s="5"/>
      <c r="W328" s="21">
        <v>37582</v>
      </c>
      <c r="X328" s="28">
        <v>18.399999999999999</v>
      </c>
      <c r="Y328" s="28">
        <v>11.2</v>
      </c>
      <c r="Z328" s="28">
        <v>14.799999999999999</v>
      </c>
      <c r="AA328" s="28">
        <v>0</v>
      </c>
      <c r="AB328" s="28">
        <v>1012.4</v>
      </c>
      <c r="AC328" s="28">
        <v>1008.6</v>
      </c>
      <c r="AD328" s="34">
        <v>21</v>
      </c>
      <c r="AF328" s="5"/>
      <c r="AG328" s="21">
        <v>37947</v>
      </c>
      <c r="AH328" s="28">
        <v>17.100000000000001</v>
      </c>
      <c r="AI328" s="28">
        <v>14.2</v>
      </c>
      <c r="AJ328" s="28">
        <v>15.7</v>
      </c>
      <c r="AK328" s="28">
        <v>0</v>
      </c>
      <c r="AL328" s="29">
        <v>1008</v>
      </c>
      <c r="AM328" s="29">
        <v>1002</v>
      </c>
      <c r="AN328" s="28">
        <v>33.119999999999997</v>
      </c>
      <c r="AP328" s="5"/>
      <c r="AQ328" s="21">
        <v>38312</v>
      </c>
      <c r="AR328" s="28">
        <v>16</v>
      </c>
      <c r="AS328" s="28">
        <v>10.6</v>
      </c>
      <c r="AT328" s="28">
        <v>13.6</v>
      </c>
      <c r="AU328" s="28">
        <v>0</v>
      </c>
      <c r="AV328" s="29">
        <v>1023</v>
      </c>
      <c r="AW328" s="29">
        <v>1020</v>
      </c>
      <c r="AX328" s="28">
        <v>25.2</v>
      </c>
    </row>
    <row r="329" spans="2:50" x14ac:dyDescent="0.25">
      <c r="B329" s="5"/>
      <c r="C329" s="21">
        <v>36852</v>
      </c>
      <c r="D329" s="28">
        <v>18.399999999999999</v>
      </c>
      <c r="E329" s="28">
        <v>11.2</v>
      </c>
      <c r="F329" s="28">
        <v>14.799999999999999</v>
      </c>
      <c r="G329" s="28">
        <v>0.1</v>
      </c>
      <c r="H329" s="28">
        <v>1013.5</v>
      </c>
      <c r="I329" s="28">
        <v>1009.2</v>
      </c>
      <c r="J329" s="34">
        <v>22</v>
      </c>
      <c r="L329" s="5"/>
      <c r="M329" s="21">
        <v>37218</v>
      </c>
      <c r="N329" s="28">
        <v>15.2</v>
      </c>
      <c r="O329" s="28">
        <v>4.4000000000000004</v>
      </c>
      <c r="P329" s="28">
        <v>9.8000000000000007</v>
      </c>
      <c r="Q329" s="28">
        <v>0</v>
      </c>
      <c r="R329" s="28">
        <v>1024.2</v>
      </c>
      <c r="S329" s="28">
        <v>1021.2</v>
      </c>
      <c r="T329" s="34">
        <v>27</v>
      </c>
      <c r="V329" s="5"/>
      <c r="W329" s="21">
        <v>37583</v>
      </c>
      <c r="X329" s="28">
        <v>19.2</v>
      </c>
      <c r="Y329" s="28">
        <v>11</v>
      </c>
      <c r="Z329" s="28">
        <v>15.1</v>
      </c>
      <c r="AA329" s="28">
        <v>7</v>
      </c>
      <c r="AB329" s="28">
        <v>1011.4</v>
      </c>
      <c r="AC329" s="28">
        <v>1008.5</v>
      </c>
      <c r="AD329" s="34">
        <v>18</v>
      </c>
      <c r="AF329" s="5"/>
      <c r="AG329" s="21">
        <v>37948</v>
      </c>
      <c r="AH329" s="28"/>
      <c r="AI329" s="28"/>
      <c r="AJ329" s="28"/>
      <c r="AK329" s="28">
        <v>1.4</v>
      </c>
      <c r="AL329" s="29"/>
      <c r="AM329" s="29"/>
      <c r="AN329" s="28"/>
      <c r="AP329" s="5"/>
      <c r="AQ329" s="21">
        <v>38313</v>
      </c>
      <c r="AR329" s="28">
        <v>18</v>
      </c>
      <c r="AS329" s="28">
        <v>10.5</v>
      </c>
      <c r="AT329" s="28">
        <v>13.6</v>
      </c>
      <c r="AU329" s="28">
        <v>0</v>
      </c>
      <c r="AV329" s="29">
        <v>1023</v>
      </c>
      <c r="AW329" s="29">
        <v>1020</v>
      </c>
      <c r="AX329" s="28">
        <v>31.319999999999997</v>
      </c>
    </row>
    <row r="330" spans="2:50" x14ac:dyDescent="0.25">
      <c r="B330" s="5"/>
      <c r="C330" s="21">
        <v>36853</v>
      </c>
      <c r="D330" s="28">
        <v>16.399999999999999</v>
      </c>
      <c r="E330" s="28">
        <v>8.8000000000000007</v>
      </c>
      <c r="F330" s="28">
        <v>12.6</v>
      </c>
      <c r="G330" s="28">
        <v>0.2</v>
      </c>
      <c r="H330" s="28">
        <v>1010.6</v>
      </c>
      <c r="I330" s="28">
        <v>1003.9</v>
      </c>
      <c r="J330" s="34">
        <v>36</v>
      </c>
      <c r="L330" s="5"/>
      <c r="M330" s="21">
        <v>37219</v>
      </c>
      <c r="N330" s="28">
        <v>14.6</v>
      </c>
      <c r="O330" s="28">
        <v>7.2</v>
      </c>
      <c r="P330" s="28">
        <v>10.9</v>
      </c>
      <c r="Q330" s="28">
        <v>0</v>
      </c>
      <c r="R330" s="28">
        <v>1025.4000000000001</v>
      </c>
      <c r="S330" s="28">
        <v>1021.9</v>
      </c>
      <c r="T330" s="34">
        <v>14</v>
      </c>
      <c r="V330" s="5"/>
      <c r="W330" s="21">
        <v>37584</v>
      </c>
      <c r="X330" s="28">
        <v>17.2</v>
      </c>
      <c r="Y330" s="28">
        <v>11.6</v>
      </c>
      <c r="Z330" s="28">
        <v>14.399999999999999</v>
      </c>
      <c r="AA330" s="28">
        <v>20.8</v>
      </c>
      <c r="AB330" s="28">
        <v>1008.5</v>
      </c>
      <c r="AC330" s="28">
        <v>1002.6</v>
      </c>
      <c r="AD330" s="34">
        <v>12</v>
      </c>
      <c r="AF330" s="5"/>
      <c r="AG330" s="21">
        <v>37949</v>
      </c>
      <c r="AH330" s="28"/>
      <c r="AI330" s="28"/>
      <c r="AJ330" s="28"/>
      <c r="AK330" s="28">
        <v>4</v>
      </c>
      <c r="AL330" s="29"/>
      <c r="AM330" s="29"/>
      <c r="AN330" s="28"/>
      <c r="AP330" s="5"/>
      <c r="AQ330" s="21">
        <v>38314</v>
      </c>
      <c r="AR330" s="28">
        <v>16.2</v>
      </c>
      <c r="AS330" s="28">
        <v>8.4</v>
      </c>
      <c r="AT330" s="28">
        <v>11.8</v>
      </c>
      <c r="AU330" s="28">
        <v>0</v>
      </c>
      <c r="AV330" s="29">
        <v>1022</v>
      </c>
      <c r="AW330" s="29">
        <v>1019</v>
      </c>
      <c r="AX330" s="28">
        <v>31.680000000000003</v>
      </c>
    </row>
    <row r="331" spans="2:50" x14ac:dyDescent="0.25">
      <c r="B331" s="5"/>
      <c r="C331" s="21">
        <v>36854</v>
      </c>
      <c r="D331" s="28">
        <v>14.8</v>
      </c>
      <c r="E331" s="28">
        <v>7.6</v>
      </c>
      <c r="F331" s="28">
        <v>11.2</v>
      </c>
      <c r="G331" s="28">
        <v>0</v>
      </c>
      <c r="H331" s="28">
        <v>1014.6</v>
      </c>
      <c r="I331" s="28">
        <v>1010.6</v>
      </c>
      <c r="J331" s="34">
        <v>30</v>
      </c>
      <c r="L331" s="5"/>
      <c r="M331" s="21">
        <v>37220</v>
      </c>
      <c r="N331" s="28">
        <v>16.2</v>
      </c>
      <c r="O331" s="28">
        <v>7.8</v>
      </c>
      <c r="P331" s="28">
        <v>12</v>
      </c>
      <c r="Q331" s="28">
        <v>0</v>
      </c>
      <c r="R331" s="28">
        <v>1021.9</v>
      </c>
      <c r="S331" s="28">
        <v>1018.6</v>
      </c>
      <c r="T331" s="34">
        <v>16</v>
      </c>
      <c r="V331" s="5"/>
      <c r="W331" s="21">
        <v>37585</v>
      </c>
      <c r="X331" s="28">
        <v>15.6</v>
      </c>
      <c r="Y331" s="28">
        <v>10.4</v>
      </c>
      <c r="Z331" s="28">
        <v>13</v>
      </c>
      <c r="AA331" s="28">
        <v>0.1</v>
      </c>
      <c r="AB331" s="28">
        <v>1010.6</v>
      </c>
      <c r="AC331" s="28">
        <v>1003.9</v>
      </c>
      <c r="AD331" s="34">
        <v>10</v>
      </c>
      <c r="AF331" s="5"/>
      <c r="AG331" s="21">
        <v>37950</v>
      </c>
      <c r="AH331" s="28">
        <v>17.600000000000001</v>
      </c>
      <c r="AI331" s="28">
        <v>10.5</v>
      </c>
      <c r="AJ331" s="28">
        <v>13.4</v>
      </c>
      <c r="AK331" s="28">
        <v>0</v>
      </c>
      <c r="AL331" s="29">
        <v>1009</v>
      </c>
      <c r="AM331" s="29"/>
      <c r="AN331" s="28">
        <v>42.12</v>
      </c>
      <c r="AP331" s="5"/>
      <c r="AQ331" s="21">
        <v>38315</v>
      </c>
      <c r="AR331" s="28">
        <v>15.3</v>
      </c>
      <c r="AS331" s="28">
        <v>6.7</v>
      </c>
      <c r="AT331" s="28">
        <v>10.7</v>
      </c>
      <c r="AU331" s="28">
        <v>0</v>
      </c>
      <c r="AV331" s="29">
        <v>1021</v>
      </c>
      <c r="AW331" s="29">
        <v>1019</v>
      </c>
      <c r="AX331" s="28">
        <v>29.880000000000003</v>
      </c>
    </row>
    <row r="332" spans="2:50" x14ac:dyDescent="0.25">
      <c r="B332" s="5"/>
      <c r="C332" s="21">
        <v>36855</v>
      </c>
      <c r="D332" s="28">
        <v>15.6</v>
      </c>
      <c r="E332" s="28">
        <v>7.2</v>
      </c>
      <c r="F332" s="28">
        <v>11.4</v>
      </c>
      <c r="G332" s="28">
        <v>0</v>
      </c>
      <c r="H332" s="28">
        <v>1013.8</v>
      </c>
      <c r="I332" s="28">
        <v>1011.9</v>
      </c>
      <c r="J332" s="34">
        <v>22</v>
      </c>
      <c r="L332" s="5"/>
      <c r="M332" s="21">
        <v>37221</v>
      </c>
      <c r="N332" s="28">
        <v>14.2</v>
      </c>
      <c r="O332" s="28">
        <v>6.8</v>
      </c>
      <c r="P332" s="28">
        <v>10.5</v>
      </c>
      <c r="Q332" s="28">
        <v>0</v>
      </c>
      <c r="R332" s="28">
        <v>1018.6</v>
      </c>
      <c r="S332" s="28">
        <v>1014.6</v>
      </c>
      <c r="T332" s="34">
        <v>18</v>
      </c>
      <c r="V332" s="5"/>
      <c r="W332" s="21">
        <v>37586</v>
      </c>
      <c r="X332" s="28">
        <v>17.399999999999999</v>
      </c>
      <c r="Y332" s="28">
        <v>9.4</v>
      </c>
      <c r="Z332" s="28">
        <v>13.399999999999999</v>
      </c>
      <c r="AA332" s="28">
        <v>0</v>
      </c>
      <c r="AB332" s="28">
        <v>1015.9</v>
      </c>
      <c r="AC332" s="28">
        <v>1010.6</v>
      </c>
      <c r="AD332" s="34">
        <v>16</v>
      </c>
      <c r="AF332" s="5"/>
      <c r="AG332" s="21">
        <v>37951</v>
      </c>
      <c r="AH332" s="28">
        <v>14.3</v>
      </c>
      <c r="AI332" s="28">
        <v>8.8000000000000007</v>
      </c>
      <c r="AJ332" s="28">
        <v>11.5</v>
      </c>
      <c r="AK332" s="28">
        <v>0</v>
      </c>
      <c r="AL332" s="29">
        <v>1006</v>
      </c>
      <c r="AM332" s="29">
        <v>998</v>
      </c>
      <c r="AN332" s="28">
        <v>46.080000000000005</v>
      </c>
      <c r="AP332" s="5"/>
      <c r="AQ332" s="21">
        <v>38316</v>
      </c>
      <c r="AR332" s="28">
        <v>15</v>
      </c>
      <c r="AS332" s="28">
        <v>10.3</v>
      </c>
      <c r="AT332" s="28">
        <v>12.9</v>
      </c>
      <c r="AU332" s="28">
        <v>0</v>
      </c>
      <c r="AV332" s="29">
        <v>1023</v>
      </c>
      <c r="AW332" s="29">
        <v>1020</v>
      </c>
      <c r="AX332" s="28">
        <v>20.88</v>
      </c>
    </row>
    <row r="333" spans="2:50" x14ac:dyDescent="0.25">
      <c r="B333" s="5"/>
      <c r="C333" s="21">
        <v>36856</v>
      </c>
      <c r="D333" s="28">
        <v>21</v>
      </c>
      <c r="E333" s="28">
        <v>13</v>
      </c>
      <c r="F333" s="28">
        <v>17</v>
      </c>
      <c r="G333" s="28">
        <v>0</v>
      </c>
      <c r="H333" s="28">
        <v>1017.2</v>
      </c>
      <c r="I333" s="28">
        <v>1012.6</v>
      </c>
      <c r="J333" s="34">
        <v>32</v>
      </c>
      <c r="L333" s="5"/>
      <c r="M333" s="21">
        <v>37222</v>
      </c>
      <c r="N333" s="28">
        <v>12.6</v>
      </c>
      <c r="O333" s="28">
        <v>7.4</v>
      </c>
      <c r="P333" s="28">
        <v>10</v>
      </c>
      <c r="Q333" s="28">
        <v>0</v>
      </c>
      <c r="R333" s="28">
        <v>1022.6</v>
      </c>
      <c r="S333" s="28">
        <v>1015</v>
      </c>
      <c r="T333" s="34">
        <v>14</v>
      </c>
      <c r="V333" s="5"/>
      <c r="W333" s="21">
        <v>37587</v>
      </c>
      <c r="X333" s="28">
        <v>18.600000000000001</v>
      </c>
      <c r="Y333" s="28">
        <v>6.8</v>
      </c>
      <c r="Z333" s="28">
        <v>12.700000000000001</v>
      </c>
      <c r="AA333" s="28">
        <v>0</v>
      </c>
      <c r="AB333" s="28">
        <v>1018.6</v>
      </c>
      <c r="AC333" s="28">
        <v>1015.9</v>
      </c>
      <c r="AD333" s="34">
        <v>18</v>
      </c>
      <c r="AF333" s="5"/>
      <c r="AG333" s="21">
        <v>37952</v>
      </c>
      <c r="AH333" s="28">
        <v>13.4</v>
      </c>
      <c r="AI333" s="28">
        <v>8.5</v>
      </c>
      <c r="AJ333" s="28">
        <v>11.4</v>
      </c>
      <c r="AK333" s="28">
        <v>1.4</v>
      </c>
      <c r="AL333" s="29">
        <v>1006</v>
      </c>
      <c r="AM333" s="29">
        <v>994</v>
      </c>
      <c r="AN333" s="28">
        <v>67.680000000000007</v>
      </c>
      <c r="AP333" s="5"/>
      <c r="AQ333" s="21">
        <v>38317</v>
      </c>
      <c r="AR333" s="28">
        <v>15</v>
      </c>
      <c r="AS333" s="28">
        <v>7.2</v>
      </c>
      <c r="AT333" s="28">
        <v>10.9</v>
      </c>
      <c r="AU333" s="28">
        <v>0</v>
      </c>
      <c r="AV333" s="29">
        <v>1024</v>
      </c>
      <c r="AW333" s="29">
        <v>1021</v>
      </c>
      <c r="AX333" s="28">
        <v>34.92</v>
      </c>
    </row>
    <row r="334" spans="2:50" x14ac:dyDescent="0.25">
      <c r="B334" s="5"/>
      <c r="C334" s="21">
        <v>36857</v>
      </c>
      <c r="D334" s="28">
        <v>18.600000000000001</v>
      </c>
      <c r="E334" s="28">
        <v>11.8</v>
      </c>
      <c r="F334" s="28">
        <v>15.200000000000001</v>
      </c>
      <c r="G334" s="28">
        <v>0</v>
      </c>
      <c r="H334" s="28">
        <v>1022.6</v>
      </c>
      <c r="I334" s="28">
        <v>1017.2</v>
      </c>
      <c r="J334" s="34">
        <v>18</v>
      </c>
      <c r="L334" s="5"/>
      <c r="M334" s="21">
        <v>37223</v>
      </c>
      <c r="N334" s="28">
        <v>14.6</v>
      </c>
      <c r="O334" s="28">
        <v>6</v>
      </c>
      <c r="P334" s="28">
        <v>10.3</v>
      </c>
      <c r="Q334" s="28">
        <v>0</v>
      </c>
      <c r="R334" s="28">
        <v>1025.5999999999999</v>
      </c>
      <c r="S334" s="28">
        <v>1022.6</v>
      </c>
      <c r="T334" s="34">
        <v>30</v>
      </c>
      <c r="V334" s="5"/>
      <c r="W334" s="21">
        <v>37588</v>
      </c>
      <c r="X334" s="28">
        <v>20</v>
      </c>
      <c r="Y334" s="28">
        <v>11.8</v>
      </c>
      <c r="Z334" s="28">
        <v>15.9</v>
      </c>
      <c r="AA334" s="28">
        <v>0</v>
      </c>
      <c r="AB334" s="28">
        <v>1019.9</v>
      </c>
      <c r="AC334" s="28">
        <v>1017.2</v>
      </c>
      <c r="AD334" s="34">
        <v>32</v>
      </c>
      <c r="AF334" s="5"/>
      <c r="AG334" s="21">
        <v>37953</v>
      </c>
      <c r="AH334" s="28">
        <v>15</v>
      </c>
      <c r="AI334" s="28">
        <v>6.7</v>
      </c>
      <c r="AJ334" s="28">
        <v>10.3</v>
      </c>
      <c r="AK334" s="28">
        <v>0</v>
      </c>
      <c r="AL334" s="29">
        <v>1010</v>
      </c>
      <c r="AM334" s="29"/>
      <c r="AN334" s="28">
        <v>51.84</v>
      </c>
      <c r="AP334" s="5"/>
      <c r="AQ334" s="21">
        <v>38318</v>
      </c>
      <c r="AR334" s="28">
        <v>16.5</v>
      </c>
      <c r="AS334" s="28">
        <v>5.4</v>
      </c>
      <c r="AT334" s="28">
        <v>10.1</v>
      </c>
      <c r="AU334" s="28">
        <v>0</v>
      </c>
      <c r="AV334" s="29">
        <v>1022</v>
      </c>
      <c r="AW334" s="29">
        <v>1018</v>
      </c>
      <c r="AX334" s="28">
        <v>36</v>
      </c>
    </row>
    <row r="335" spans="2:50" x14ac:dyDescent="0.25">
      <c r="B335" s="5"/>
      <c r="C335" s="21">
        <v>36858</v>
      </c>
      <c r="D335" s="28">
        <v>19.2</v>
      </c>
      <c r="E335" s="28">
        <v>12.4</v>
      </c>
      <c r="F335" s="28">
        <v>15.8</v>
      </c>
      <c r="G335" s="28">
        <v>0</v>
      </c>
      <c r="H335" s="28">
        <v>1021.2</v>
      </c>
      <c r="I335" s="28">
        <v>1016.4</v>
      </c>
      <c r="J335" s="34">
        <v>18</v>
      </c>
      <c r="L335" s="5"/>
      <c r="M335" s="21">
        <v>37224</v>
      </c>
      <c r="N335" s="28">
        <v>15</v>
      </c>
      <c r="O335" s="28">
        <v>7.8</v>
      </c>
      <c r="P335" s="28">
        <v>11.4</v>
      </c>
      <c r="Q335" s="28">
        <v>0</v>
      </c>
      <c r="R335" s="28">
        <v>1026.4000000000001</v>
      </c>
      <c r="S335" s="28">
        <v>1024.8</v>
      </c>
      <c r="T335" s="34">
        <v>18</v>
      </c>
      <c r="V335" s="5"/>
      <c r="W335" s="21">
        <v>37589</v>
      </c>
      <c r="X335" s="28">
        <v>17.399999999999999</v>
      </c>
      <c r="Y335" s="28">
        <v>9.6</v>
      </c>
      <c r="Z335" s="28">
        <v>13.5</v>
      </c>
      <c r="AA335" s="28">
        <v>0</v>
      </c>
      <c r="AB335" s="28">
        <v>1021.2</v>
      </c>
      <c r="AC335" s="28">
        <v>1019.9</v>
      </c>
      <c r="AD335" s="34">
        <v>36</v>
      </c>
      <c r="AF335" s="5"/>
      <c r="AG335" s="21">
        <v>37954</v>
      </c>
      <c r="AH335" s="28">
        <v>14.8</v>
      </c>
      <c r="AI335" s="28">
        <v>7.2</v>
      </c>
      <c r="AJ335" s="28">
        <v>11.5</v>
      </c>
      <c r="AK335" s="28">
        <v>0</v>
      </c>
      <c r="AL335" s="29">
        <v>1012</v>
      </c>
      <c r="AM335" s="29"/>
      <c r="AN335" s="28">
        <v>34.92</v>
      </c>
      <c r="AP335" s="5"/>
      <c r="AQ335" s="21">
        <v>38319</v>
      </c>
      <c r="AR335" s="28">
        <v>16.399999999999999</v>
      </c>
      <c r="AS335" s="28">
        <v>7.2</v>
      </c>
      <c r="AT335" s="28">
        <v>11.6</v>
      </c>
      <c r="AU335" s="28">
        <v>0</v>
      </c>
      <c r="AV335" s="29">
        <v>1019</v>
      </c>
      <c r="AW335" s="29">
        <v>1011</v>
      </c>
      <c r="AX335" s="28">
        <v>30.96</v>
      </c>
    </row>
    <row r="336" spans="2:50" x14ac:dyDescent="0.25">
      <c r="B336" s="5"/>
      <c r="C336" s="21">
        <v>36859</v>
      </c>
      <c r="D336" s="28">
        <v>17.600000000000001</v>
      </c>
      <c r="E336" s="28">
        <v>13.6</v>
      </c>
      <c r="F336" s="28">
        <v>15.600000000000001</v>
      </c>
      <c r="G336" s="28">
        <v>7.8000000000000007</v>
      </c>
      <c r="H336" s="28">
        <v>1016.4</v>
      </c>
      <c r="I336" s="28">
        <v>1013.2</v>
      </c>
      <c r="J336" s="34">
        <v>16</v>
      </c>
      <c r="L336" s="5"/>
      <c r="M336" s="24">
        <v>37225</v>
      </c>
      <c r="N336" s="25">
        <v>16</v>
      </c>
      <c r="O336" s="25">
        <v>9.1999999999999993</v>
      </c>
      <c r="P336" s="25">
        <v>12.6</v>
      </c>
      <c r="Q336" s="25">
        <v>0</v>
      </c>
      <c r="R336" s="25">
        <v>1024.8</v>
      </c>
      <c r="S336" s="25">
        <v>1021.2</v>
      </c>
      <c r="T336" s="35">
        <v>22</v>
      </c>
      <c r="V336" s="5"/>
      <c r="W336" s="24">
        <v>37590</v>
      </c>
      <c r="X336" s="25">
        <v>19</v>
      </c>
      <c r="Y336" s="25">
        <v>8.6</v>
      </c>
      <c r="Z336" s="25">
        <v>13.8</v>
      </c>
      <c r="AA336" s="25">
        <v>0</v>
      </c>
      <c r="AB336" s="25">
        <v>1023.9</v>
      </c>
      <c r="AC336" s="25">
        <v>1019.9</v>
      </c>
      <c r="AD336" s="35">
        <v>32</v>
      </c>
      <c r="AF336" s="5"/>
      <c r="AG336" s="24">
        <v>37955</v>
      </c>
      <c r="AH336" s="25">
        <v>17.7</v>
      </c>
      <c r="AI336" s="25">
        <v>11.5</v>
      </c>
      <c r="AJ336" s="25">
        <v>14.4</v>
      </c>
      <c r="AK336" s="25">
        <v>0</v>
      </c>
      <c r="AL336" s="26">
        <v>1010</v>
      </c>
      <c r="AM336" s="26"/>
      <c r="AN336" s="25">
        <v>30.96</v>
      </c>
      <c r="AP336" s="5"/>
      <c r="AQ336" s="21">
        <v>38320</v>
      </c>
      <c r="AR336" s="28">
        <v>11.1</v>
      </c>
      <c r="AS336" s="28">
        <v>6</v>
      </c>
      <c r="AT336" s="28">
        <v>9.1999999999999993</v>
      </c>
      <c r="AU336" s="28">
        <v>2</v>
      </c>
      <c r="AV336" s="29">
        <v>1011</v>
      </c>
      <c r="AW336" s="29">
        <v>1008</v>
      </c>
      <c r="AX336" s="28">
        <v>37.800000000000004</v>
      </c>
    </row>
    <row r="337" spans="2:50" x14ac:dyDescent="0.25">
      <c r="B337" s="5"/>
      <c r="C337" s="24">
        <v>36860</v>
      </c>
      <c r="D337" s="25">
        <v>18.2</v>
      </c>
      <c r="E337" s="25">
        <v>12</v>
      </c>
      <c r="F337" s="25">
        <v>15.1</v>
      </c>
      <c r="G337" s="25">
        <v>0</v>
      </c>
      <c r="H337" s="25">
        <v>1016.6</v>
      </c>
      <c r="I337" s="25">
        <v>1014.1</v>
      </c>
      <c r="J337" s="35">
        <v>15</v>
      </c>
      <c r="L337" s="5" t="s">
        <v>16</v>
      </c>
      <c r="M337" s="21">
        <v>37226</v>
      </c>
      <c r="N337" s="36">
        <v>16.399999999999999</v>
      </c>
      <c r="O337" s="36">
        <v>9.4</v>
      </c>
      <c r="P337" s="36">
        <v>12.899999999999999</v>
      </c>
      <c r="Q337" s="36">
        <v>0</v>
      </c>
      <c r="R337" s="36">
        <v>1023.1</v>
      </c>
      <c r="S337" s="36">
        <v>1019.9</v>
      </c>
      <c r="T337" s="37">
        <v>10</v>
      </c>
      <c r="V337" s="5" t="s">
        <v>16</v>
      </c>
      <c r="W337" s="21">
        <v>37591</v>
      </c>
      <c r="X337" s="22">
        <v>14.2</v>
      </c>
      <c r="Y337" s="22">
        <v>9.4</v>
      </c>
      <c r="Z337" s="22">
        <v>11.8</v>
      </c>
      <c r="AA337" s="22">
        <v>0.2</v>
      </c>
      <c r="AB337" s="22">
        <v>1023.9</v>
      </c>
      <c r="AC337" s="22">
        <v>1014.6</v>
      </c>
      <c r="AD337" s="2">
        <v>14</v>
      </c>
      <c r="AF337" s="5" t="s">
        <v>16</v>
      </c>
      <c r="AG337" s="21">
        <v>37956</v>
      </c>
      <c r="AH337" s="36">
        <v>14.7</v>
      </c>
      <c r="AI337" s="36">
        <v>10.5</v>
      </c>
      <c r="AJ337" s="36">
        <v>12.6</v>
      </c>
      <c r="AK337" s="36">
        <v>10.199999999999999</v>
      </c>
      <c r="AL337" s="43">
        <v>1001</v>
      </c>
      <c r="AM337" s="43"/>
      <c r="AN337" s="36">
        <v>28.08</v>
      </c>
      <c r="AP337" s="5"/>
      <c r="AQ337" s="24">
        <v>38321</v>
      </c>
      <c r="AR337" s="25">
        <v>12.5</v>
      </c>
      <c r="AS337" s="25">
        <v>4.7</v>
      </c>
      <c r="AT337" s="25">
        <v>8</v>
      </c>
      <c r="AU337" s="25">
        <v>0</v>
      </c>
      <c r="AV337" s="26">
        <v>1009</v>
      </c>
      <c r="AW337" s="26">
        <v>1004</v>
      </c>
      <c r="AX337" s="25">
        <v>31.680000000000003</v>
      </c>
    </row>
    <row r="338" spans="2:50" x14ac:dyDescent="0.25">
      <c r="B338" s="5" t="s">
        <v>16</v>
      </c>
      <c r="C338" s="21">
        <v>36861</v>
      </c>
      <c r="D338" s="36">
        <v>17.2</v>
      </c>
      <c r="E338" s="36">
        <v>10.6</v>
      </c>
      <c r="F338" s="36">
        <v>13.899999999999999</v>
      </c>
      <c r="G338" s="36">
        <v>0</v>
      </c>
      <c r="H338" s="36">
        <v>1018.6</v>
      </c>
      <c r="I338" s="36">
        <v>1016.6</v>
      </c>
      <c r="J338" s="37">
        <v>6</v>
      </c>
      <c r="L338" s="5"/>
      <c r="M338" s="21">
        <v>37227</v>
      </c>
      <c r="N338" s="28">
        <v>15</v>
      </c>
      <c r="O338" s="28">
        <v>9.4</v>
      </c>
      <c r="P338" s="28">
        <v>12.2</v>
      </c>
      <c r="Q338" s="28">
        <v>0</v>
      </c>
      <c r="R338" s="28">
        <v>1024.5</v>
      </c>
      <c r="S338" s="28">
        <v>1023.1</v>
      </c>
      <c r="T338" s="34">
        <v>8</v>
      </c>
      <c r="V338" s="5"/>
      <c r="W338" s="21">
        <v>37592</v>
      </c>
      <c r="X338" s="22">
        <v>16</v>
      </c>
      <c r="Y338" s="22">
        <v>9</v>
      </c>
      <c r="Z338" s="22">
        <v>12.5</v>
      </c>
      <c r="AA338" s="22">
        <v>0</v>
      </c>
      <c r="AB338" s="22">
        <v>1015.2</v>
      </c>
      <c r="AC338" s="22">
        <v>1009.2</v>
      </c>
      <c r="AD338" s="2">
        <v>43</v>
      </c>
      <c r="AF338" s="5"/>
      <c r="AG338" s="21">
        <v>37957</v>
      </c>
      <c r="AH338" s="28">
        <v>12.3</v>
      </c>
      <c r="AI338" s="28">
        <v>8.8000000000000007</v>
      </c>
      <c r="AJ338" s="28">
        <v>10.3</v>
      </c>
      <c r="AK338" s="28">
        <v>0</v>
      </c>
      <c r="AL338" s="29">
        <v>1009</v>
      </c>
      <c r="AM338" s="29"/>
      <c r="AN338" s="28">
        <v>29.52</v>
      </c>
      <c r="AP338" s="5" t="s">
        <v>16</v>
      </c>
      <c r="AQ338" s="21">
        <v>38322</v>
      </c>
      <c r="AR338" s="36">
        <v>15.3</v>
      </c>
      <c r="AS338" s="36">
        <v>4.5</v>
      </c>
      <c r="AT338" s="36">
        <v>10.199999999999999</v>
      </c>
      <c r="AU338" s="36">
        <v>17.5</v>
      </c>
      <c r="AV338" s="43">
        <v>1004</v>
      </c>
      <c r="AW338" s="43">
        <v>994</v>
      </c>
      <c r="AX338" s="36">
        <v>56.16</v>
      </c>
    </row>
    <row r="339" spans="2:50" x14ac:dyDescent="0.25">
      <c r="B339" s="5"/>
      <c r="C339" s="21">
        <v>36862</v>
      </c>
      <c r="D339" s="28">
        <v>17.8</v>
      </c>
      <c r="E339" s="28">
        <v>13.6</v>
      </c>
      <c r="F339" s="28">
        <v>15.7</v>
      </c>
      <c r="G339" s="28">
        <v>0.1</v>
      </c>
      <c r="H339" s="28">
        <v>1018.6</v>
      </c>
      <c r="I339" s="28">
        <v>1014.6</v>
      </c>
      <c r="J339" s="34">
        <v>16</v>
      </c>
      <c r="L339" s="5"/>
      <c r="M339" s="21">
        <v>37228</v>
      </c>
      <c r="N339" s="28">
        <v>17.399999999999999</v>
      </c>
      <c r="O339" s="28">
        <v>9.6</v>
      </c>
      <c r="P339" s="28">
        <v>13.5</v>
      </c>
      <c r="Q339" s="28">
        <v>0</v>
      </c>
      <c r="R339" s="28">
        <v>1025.5999999999999</v>
      </c>
      <c r="S339" s="28">
        <v>1024.5</v>
      </c>
      <c r="T339" s="34">
        <v>18</v>
      </c>
      <c r="V339" s="5"/>
      <c r="W339" s="21">
        <v>37593</v>
      </c>
      <c r="X339" s="22">
        <v>14.6</v>
      </c>
      <c r="Y339" s="22">
        <v>7.6</v>
      </c>
      <c r="Z339" s="22">
        <v>11.1</v>
      </c>
      <c r="AA339" s="22">
        <v>0</v>
      </c>
      <c r="AB339" s="22">
        <v>1014.6</v>
      </c>
      <c r="AC339" s="22">
        <v>1010.6</v>
      </c>
      <c r="AD339" s="2">
        <v>26</v>
      </c>
      <c r="AF339" s="5"/>
      <c r="AG339" s="21">
        <v>37958</v>
      </c>
      <c r="AH339" s="28">
        <v>9.9</v>
      </c>
      <c r="AI339" s="28">
        <v>7.8</v>
      </c>
      <c r="AJ339" s="28">
        <v>8.8000000000000007</v>
      </c>
      <c r="AK339" s="28">
        <v>12.7</v>
      </c>
      <c r="AL339" s="29">
        <v>1008</v>
      </c>
      <c r="AM339" s="29">
        <v>999</v>
      </c>
      <c r="AN339" s="28">
        <v>39.6</v>
      </c>
      <c r="AP339" s="5"/>
      <c r="AQ339" s="21">
        <v>38323</v>
      </c>
      <c r="AR339" s="28">
        <v>16.600000000000001</v>
      </c>
      <c r="AS339" s="28">
        <v>9.4</v>
      </c>
      <c r="AT339" s="28">
        <v>12.2</v>
      </c>
      <c r="AU339" s="28">
        <v>0</v>
      </c>
      <c r="AV339" s="29">
        <v>1010</v>
      </c>
      <c r="AW339" s="29">
        <v>997</v>
      </c>
      <c r="AX339" s="28">
        <v>38.880000000000003</v>
      </c>
    </row>
    <row r="340" spans="2:50" x14ac:dyDescent="0.25">
      <c r="B340" s="5"/>
      <c r="C340" s="21">
        <v>36863</v>
      </c>
      <c r="D340" s="28">
        <v>15.4</v>
      </c>
      <c r="E340" s="28">
        <v>8</v>
      </c>
      <c r="F340" s="28">
        <v>11.7</v>
      </c>
      <c r="G340" s="28">
        <v>0</v>
      </c>
      <c r="H340" s="28">
        <v>1020.4</v>
      </c>
      <c r="I340" s="28">
        <v>1018.6</v>
      </c>
      <c r="J340" s="34">
        <v>18</v>
      </c>
      <c r="L340" s="5"/>
      <c r="M340" s="21">
        <v>37229</v>
      </c>
      <c r="N340" s="28">
        <v>14.2</v>
      </c>
      <c r="O340" s="28">
        <v>8</v>
      </c>
      <c r="P340" s="28">
        <v>11.1</v>
      </c>
      <c r="Q340" s="28">
        <v>0</v>
      </c>
      <c r="R340" s="28">
        <v>1026.5999999999999</v>
      </c>
      <c r="S340" s="28">
        <v>1025.2</v>
      </c>
      <c r="T340" s="34">
        <v>32</v>
      </c>
      <c r="V340" s="5"/>
      <c r="W340" s="21">
        <v>37594</v>
      </c>
      <c r="X340" s="22">
        <v>14.8</v>
      </c>
      <c r="Y340" s="22">
        <v>5.4</v>
      </c>
      <c r="Z340" s="22">
        <v>10.100000000000001</v>
      </c>
      <c r="AA340" s="22">
        <v>0</v>
      </c>
      <c r="AB340" s="22">
        <v>1015.9</v>
      </c>
      <c r="AC340" s="22">
        <v>1013.2</v>
      </c>
      <c r="AD340" s="2">
        <v>14</v>
      </c>
      <c r="AF340" s="5"/>
      <c r="AG340" s="21">
        <v>37959</v>
      </c>
      <c r="AH340" s="28">
        <v>13.6</v>
      </c>
      <c r="AI340" s="28">
        <v>7.1</v>
      </c>
      <c r="AJ340" s="28">
        <v>7.1</v>
      </c>
      <c r="AK340" s="28">
        <v>1.8</v>
      </c>
      <c r="AL340" s="29">
        <v>1016</v>
      </c>
      <c r="AM340" s="29">
        <v>1012</v>
      </c>
      <c r="AN340" s="28">
        <v>43.56</v>
      </c>
      <c r="AP340" s="5"/>
      <c r="AQ340" s="21">
        <v>38324</v>
      </c>
      <c r="AR340" s="28">
        <v>14.8</v>
      </c>
      <c r="AS340" s="28">
        <v>8.6</v>
      </c>
      <c r="AT340" s="28">
        <v>12.3</v>
      </c>
      <c r="AU340" s="28">
        <v>0.2</v>
      </c>
      <c r="AV340" s="29">
        <v>1014</v>
      </c>
      <c r="AW340" s="29">
        <v>1009</v>
      </c>
      <c r="AX340" s="28">
        <v>34.56</v>
      </c>
    </row>
    <row r="341" spans="2:50" x14ac:dyDescent="0.25">
      <c r="B341" s="5"/>
      <c r="C341" s="21">
        <v>36864</v>
      </c>
      <c r="D341" s="28">
        <v>16.600000000000001</v>
      </c>
      <c r="E341" s="28">
        <v>7.2</v>
      </c>
      <c r="F341" s="28">
        <v>11.9</v>
      </c>
      <c r="G341" s="28">
        <v>0</v>
      </c>
      <c r="H341" s="28">
        <v>1019.9</v>
      </c>
      <c r="I341" s="28">
        <v>1016.6</v>
      </c>
      <c r="J341" s="34">
        <v>12</v>
      </c>
      <c r="L341" s="5"/>
      <c r="M341" s="21">
        <v>37230</v>
      </c>
      <c r="N341" s="28">
        <v>18</v>
      </c>
      <c r="O341" s="28">
        <v>9.1999999999999993</v>
      </c>
      <c r="P341" s="28">
        <v>13.6</v>
      </c>
      <c r="Q341" s="28">
        <v>0</v>
      </c>
      <c r="R341" s="28">
        <v>1028.2</v>
      </c>
      <c r="S341" s="28">
        <v>1026.5999999999999</v>
      </c>
      <c r="T341" s="34">
        <v>12</v>
      </c>
      <c r="V341" s="5"/>
      <c r="W341" s="21">
        <v>37595</v>
      </c>
      <c r="X341" s="22">
        <v>13.8</v>
      </c>
      <c r="Y341" s="22">
        <v>7.6</v>
      </c>
      <c r="Z341" s="22">
        <v>10.7</v>
      </c>
      <c r="AA341" s="22">
        <v>0</v>
      </c>
      <c r="AB341" s="22">
        <v>1013.2</v>
      </c>
      <c r="AC341" s="22">
        <v>1010.6</v>
      </c>
      <c r="AD341" s="2">
        <v>30</v>
      </c>
      <c r="AF341" s="5"/>
      <c r="AG341" s="21">
        <v>37960</v>
      </c>
      <c r="AH341" s="28">
        <v>15.5</v>
      </c>
      <c r="AI341" s="28">
        <v>11.3</v>
      </c>
      <c r="AJ341" s="28">
        <v>13.9</v>
      </c>
      <c r="AK341" s="28">
        <v>0.4</v>
      </c>
      <c r="AL341" s="29">
        <v>1017</v>
      </c>
      <c r="AM341" s="29">
        <v>1014</v>
      </c>
      <c r="AN341" s="28">
        <v>36</v>
      </c>
      <c r="AP341" s="5"/>
      <c r="AQ341" s="21">
        <v>38325</v>
      </c>
      <c r="AR341" s="28">
        <v>14.4</v>
      </c>
      <c r="AS341" s="28">
        <v>11</v>
      </c>
      <c r="AT341" s="28">
        <v>13.3</v>
      </c>
      <c r="AU341" s="28">
        <v>5.4</v>
      </c>
      <c r="AV341" s="29">
        <v>1016</v>
      </c>
      <c r="AW341" s="29">
        <v>1012</v>
      </c>
      <c r="AX341" s="28">
        <v>60.12</v>
      </c>
    </row>
    <row r="342" spans="2:50" x14ac:dyDescent="0.25">
      <c r="B342" s="5"/>
      <c r="C342" s="21">
        <v>36865</v>
      </c>
      <c r="D342" s="28">
        <v>15.2</v>
      </c>
      <c r="E342" s="28">
        <v>8.6</v>
      </c>
      <c r="F342" s="28">
        <v>11.899999999999999</v>
      </c>
      <c r="G342" s="28">
        <v>0</v>
      </c>
      <c r="H342" s="28">
        <v>1016.6</v>
      </c>
      <c r="I342" s="28">
        <v>1014.8</v>
      </c>
      <c r="J342" s="34">
        <v>12</v>
      </c>
      <c r="L342" s="5"/>
      <c r="M342" s="21">
        <v>37231</v>
      </c>
      <c r="N342" s="28">
        <v>15.8</v>
      </c>
      <c r="O342" s="28">
        <v>9.4</v>
      </c>
      <c r="P342" s="28">
        <v>12.600000000000001</v>
      </c>
      <c r="Q342" s="28">
        <v>0</v>
      </c>
      <c r="R342" s="28">
        <v>1028.2</v>
      </c>
      <c r="S342" s="28">
        <v>1024.5999999999999</v>
      </c>
      <c r="T342" s="34">
        <v>18</v>
      </c>
      <c r="V342" s="5"/>
      <c r="W342" s="21">
        <v>37596</v>
      </c>
      <c r="X342" s="22">
        <v>14.4</v>
      </c>
      <c r="Y342" s="22">
        <v>6.6</v>
      </c>
      <c r="Z342" s="22">
        <v>10.5</v>
      </c>
      <c r="AA342" s="22">
        <v>0</v>
      </c>
      <c r="AB342" s="22">
        <v>1013.8</v>
      </c>
      <c r="AC342" s="22">
        <v>1012.4</v>
      </c>
      <c r="AD342" s="2">
        <v>14</v>
      </c>
      <c r="AF342" s="5"/>
      <c r="AG342" s="21">
        <v>37961</v>
      </c>
      <c r="AH342" s="28">
        <v>15.8</v>
      </c>
      <c r="AI342" s="28">
        <v>10.8</v>
      </c>
      <c r="AJ342" s="28">
        <v>13.6</v>
      </c>
      <c r="AK342" s="28">
        <v>0</v>
      </c>
      <c r="AL342" s="29">
        <v>1016</v>
      </c>
      <c r="AM342" s="29">
        <v>1010</v>
      </c>
      <c r="AN342" s="28">
        <v>23.400000000000002</v>
      </c>
      <c r="AP342" s="5"/>
      <c r="AQ342" s="21">
        <v>38326</v>
      </c>
      <c r="AR342" s="28">
        <v>13.8</v>
      </c>
      <c r="AS342" s="28">
        <v>9.1</v>
      </c>
      <c r="AT342" s="28">
        <v>12.1</v>
      </c>
      <c r="AU342" s="28">
        <v>1.4</v>
      </c>
      <c r="AV342" s="29">
        <v>1019</v>
      </c>
      <c r="AW342" s="29">
        <v>1015</v>
      </c>
      <c r="AX342" s="28">
        <v>42.12</v>
      </c>
    </row>
    <row r="343" spans="2:50" x14ac:dyDescent="0.25">
      <c r="B343" s="5"/>
      <c r="C343" s="21">
        <v>36866</v>
      </c>
      <c r="D343" s="28">
        <v>16.399999999999999</v>
      </c>
      <c r="E343" s="28">
        <v>12.6</v>
      </c>
      <c r="F343" s="28">
        <v>14.5</v>
      </c>
      <c r="G343" s="28">
        <v>1.3</v>
      </c>
      <c r="H343" s="28">
        <v>1014.8</v>
      </c>
      <c r="I343" s="28">
        <v>1012.6</v>
      </c>
      <c r="J343" s="34">
        <v>8</v>
      </c>
      <c r="L343" s="5"/>
      <c r="M343" s="21">
        <v>37232</v>
      </c>
      <c r="N343" s="28">
        <v>16.399999999999999</v>
      </c>
      <c r="O343" s="28">
        <v>10.6</v>
      </c>
      <c r="P343" s="28">
        <v>13.5</v>
      </c>
      <c r="Q343" s="28">
        <v>0</v>
      </c>
      <c r="R343" s="28">
        <v>1026.5999999999999</v>
      </c>
      <c r="S343" s="28">
        <v>1024.5999999999999</v>
      </c>
      <c r="T343" s="34">
        <v>30</v>
      </c>
      <c r="V343" s="5"/>
      <c r="W343" s="21">
        <v>37597</v>
      </c>
      <c r="X343" s="22">
        <v>14</v>
      </c>
      <c r="Y343" s="22">
        <v>6.2</v>
      </c>
      <c r="Z343" s="22">
        <v>10.1</v>
      </c>
      <c r="AA343" s="22">
        <v>0</v>
      </c>
      <c r="AB343" s="22">
        <v>1014.7</v>
      </c>
      <c r="AC343" s="22">
        <v>1013.8</v>
      </c>
      <c r="AD343" s="2">
        <v>14</v>
      </c>
      <c r="AF343" s="5"/>
      <c r="AG343" s="21">
        <v>37962</v>
      </c>
      <c r="AH343" s="28">
        <v>16.2</v>
      </c>
      <c r="AI343" s="28">
        <v>9.1</v>
      </c>
      <c r="AJ343" s="28">
        <v>11.7</v>
      </c>
      <c r="AK343" s="28">
        <v>1.4</v>
      </c>
      <c r="AL343" s="29">
        <v>1016</v>
      </c>
      <c r="AM343" s="29">
        <v>1007</v>
      </c>
      <c r="AN343" s="28">
        <v>40.680000000000007</v>
      </c>
      <c r="AP343" s="5"/>
      <c r="AQ343" s="21">
        <v>38327</v>
      </c>
      <c r="AR343" s="28">
        <v>12.7</v>
      </c>
      <c r="AS343" s="28">
        <v>7.3</v>
      </c>
      <c r="AT343" s="28">
        <v>9.9</v>
      </c>
      <c r="AU343" s="28">
        <v>0</v>
      </c>
      <c r="AV343" s="29">
        <v>1019</v>
      </c>
      <c r="AW343" s="29">
        <v>1016</v>
      </c>
      <c r="AX343" s="28">
        <v>34.92</v>
      </c>
    </row>
    <row r="344" spans="2:50" x14ac:dyDescent="0.25">
      <c r="B344" s="5"/>
      <c r="C344" s="21">
        <v>36867</v>
      </c>
      <c r="D344" s="28">
        <v>15</v>
      </c>
      <c r="E344" s="28">
        <v>12.8</v>
      </c>
      <c r="F344" s="28">
        <v>13.9</v>
      </c>
      <c r="G344" s="28">
        <v>0</v>
      </c>
      <c r="H344" s="28">
        <v>1012.6</v>
      </c>
      <c r="I344" s="28">
        <v>1009.2</v>
      </c>
      <c r="J344" s="34">
        <v>9</v>
      </c>
      <c r="L344" s="5"/>
      <c r="M344" s="21">
        <v>37233</v>
      </c>
      <c r="N344" s="28">
        <v>15.6</v>
      </c>
      <c r="O344" s="28">
        <v>10.4</v>
      </c>
      <c r="P344" s="28">
        <v>13</v>
      </c>
      <c r="Q344" s="28">
        <v>0</v>
      </c>
      <c r="R344" s="28">
        <v>1028.9000000000001</v>
      </c>
      <c r="S344" s="28">
        <v>1026.5999999999999</v>
      </c>
      <c r="T344" s="34">
        <v>8</v>
      </c>
      <c r="V344" s="5"/>
      <c r="W344" s="21">
        <v>37598</v>
      </c>
      <c r="X344" s="22">
        <v>12.6</v>
      </c>
      <c r="Y344" s="22">
        <v>7.4</v>
      </c>
      <c r="Z344" s="22">
        <v>10</v>
      </c>
      <c r="AA344" s="22">
        <v>2.4000000000000004</v>
      </c>
      <c r="AB344" s="22">
        <v>1016.6</v>
      </c>
      <c r="AC344" s="22">
        <v>1014.7</v>
      </c>
      <c r="AD344" s="2">
        <v>12</v>
      </c>
      <c r="AF344" s="5"/>
      <c r="AG344" s="21">
        <v>37963</v>
      </c>
      <c r="AH344" s="28">
        <v>12</v>
      </c>
      <c r="AI344" s="28">
        <v>7.1</v>
      </c>
      <c r="AJ344" s="28">
        <v>10</v>
      </c>
      <c r="AK344" s="28">
        <v>0.2</v>
      </c>
      <c r="AL344" s="29">
        <v>1020</v>
      </c>
      <c r="AM344" s="29">
        <v>1014</v>
      </c>
      <c r="AN344" s="28">
        <v>45</v>
      </c>
      <c r="AP344" s="5"/>
      <c r="AQ344" s="21">
        <v>38328</v>
      </c>
      <c r="AR344" s="28">
        <v>15.4</v>
      </c>
      <c r="AS344" s="28">
        <v>10.9</v>
      </c>
      <c r="AT344" s="28">
        <v>13.9</v>
      </c>
      <c r="AU344" s="28">
        <v>0.8</v>
      </c>
      <c r="AV344" s="29">
        <v>1016</v>
      </c>
      <c r="AW344" s="29">
        <v>1012</v>
      </c>
      <c r="AX344" s="28">
        <v>55.080000000000005</v>
      </c>
    </row>
    <row r="345" spans="2:50" x14ac:dyDescent="0.25">
      <c r="B345" s="5"/>
      <c r="C345" s="21">
        <v>36868</v>
      </c>
      <c r="D345" s="28">
        <v>20.2</v>
      </c>
      <c r="E345" s="28">
        <v>13.4</v>
      </c>
      <c r="F345" s="28">
        <v>16.8</v>
      </c>
      <c r="G345" s="28">
        <v>0</v>
      </c>
      <c r="H345" s="28">
        <v>1015.9</v>
      </c>
      <c r="I345" s="28">
        <v>1010.6</v>
      </c>
      <c r="J345" s="34">
        <v>26</v>
      </c>
      <c r="L345" s="5"/>
      <c r="M345" s="21">
        <v>37234</v>
      </c>
      <c r="N345" s="28">
        <v>15</v>
      </c>
      <c r="O345" s="28">
        <v>9.1999999999999993</v>
      </c>
      <c r="P345" s="28">
        <v>12.1</v>
      </c>
      <c r="Q345" s="28">
        <v>0</v>
      </c>
      <c r="R345" s="28">
        <v>1030.8</v>
      </c>
      <c r="S345" s="28">
        <v>1028.9000000000001</v>
      </c>
      <c r="T345" s="34">
        <v>8</v>
      </c>
      <c r="V345" s="5"/>
      <c r="W345" s="21">
        <v>37599</v>
      </c>
      <c r="X345" s="22">
        <v>13.8</v>
      </c>
      <c r="Y345" s="22">
        <v>7.4</v>
      </c>
      <c r="Z345" s="22">
        <v>10.600000000000001</v>
      </c>
      <c r="AA345" s="22">
        <v>22.9</v>
      </c>
      <c r="AB345" s="22">
        <v>1017.2</v>
      </c>
      <c r="AC345" s="22">
        <v>1013.4</v>
      </c>
      <c r="AD345" s="2">
        <v>10</v>
      </c>
      <c r="AF345" s="5"/>
      <c r="AG345" s="21">
        <v>37964</v>
      </c>
      <c r="AH345" s="28">
        <v>12.5</v>
      </c>
      <c r="AI345" s="28">
        <v>5.3</v>
      </c>
      <c r="AJ345" s="28">
        <v>9</v>
      </c>
      <c r="AK345" s="28">
        <v>0</v>
      </c>
      <c r="AL345" s="29">
        <v>1014</v>
      </c>
      <c r="AM345" s="29">
        <v>1007</v>
      </c>
      <c r="AN345" s="28">
        <v>27.36</v>
      </c>
      <c r="AP345" s="5"/>
      <c r="AQ345" s="21">
        <v>38329</v>
      </c>
      <c r="AR345" s="28">
        <v>16.7</v>
      </c>
      <c r="AS345" s="28">
        <v>12.8</v>
      </c>
      <c r="AT345" s="28">
        <v>14.3</v>
      </c>
      <c r="AU345" s="28">
        <v>7</v>
      </c>
      <c r="AV345" s="29">
        <v>1014</v>
      </c>
      <c r="AW345" s="29">
        <v>1011</v>
      </c>
      <c r="AX345" s="28">
        <v>57.24</v>
      </c>
    </row>
    <row r="346" spans="2:50" x14ac:dyDescent="0.25">
      <c r="B346" s="5"/>
      <c r="C346" s="21">
        <v>36869</v>
      </c>
      <c r="D346" s="28">
        <v>16.399999999999999</v>
      </c>
      <c r="E346" s="28">
        <v>11.8</v>
      </c>
      <c r="F346" s="28">
        <v>14.1</v>
      </c>
      <c r="G346" s="28">
        <v>0</v>
      </c>
      <c r="H346" s="28">
        <v>1023.9</v>
      </c>
      <c r="I346" s="28">
        <v>1015.9</v>
      </c>
      <c r="J346" s="34">
        <v>30</v>
      </c>
      <c r="L346" s="5"/>
      <c r="M346" s="21">
        <v>37235</v>
      </c>
      <c r="N346" s="28">
        <v>12.6</v>
      </c>
      <c r="O346" s="28">
        <v>8.6</v>
      </c>
      <c r="P346" s="28">
        <v>10.6</v>
      </c>
      <c r="Q346" s="28">
        <v>0</v>
      </c>
      <c r="R346" s="28">
        <v>1033.2</v>
      </c>
      <c r="S346" s="28">
        <v>1030.8</v>
      </c>
      <c r="T346" s="34">
        <v>22</v>
      </c>
      <c r="V346" s="5"/>
      <c r="W346" s="21">
        <v>37600</v>
      </c>
      <c r="X346" s="22">
        <v>15</v>
      </c>
      <c r="Y346" s="22">
        <v>9.8000000000000007</v>
      </c>
      <c r="Z346" s="22">
        <v>12.4</v>
      </c>
      <c r="AA346" s="22">
        <v>26.300000000000004</v>
      </c>
      <c r="AB346" s="22">
        <v>1013.4</v>
      </c>
      <c r="AC346" s="22">
        <v>1011.4</v>
      </c>
      <c r="AD346" s="2">
        <v>26</v>
      </c>
      <c r="AF346" s="5"/>
      <c r="AG346" s="21">
        <v>37965</v>
      </c>
      <c r="AH346" s="28">
        <v>12.8</v>
      </c>
      <c r="AI346" s="28">
        <v>7.4</v>
      </c>
      <c r="AJ346" s="28">
        <v>10.3</v>
      </c>
      <c r="AK346" s="28">
        <v>0</v>
      </c>
      <c r="AL346" s="29">
        <v>1016</v>
      </c>
      <c r="AM346" s="29">
        <v>1007</v>
      </c>
      <c r="AN346" s="28">
        <v>45</v>
      </c>
      <c r="AP346" s="5"/>
      <c r="AQ346" s="21">
        <v>38330</v>
      </c>
      <c r="AR346" s="28">
        <v>15.7</v>
      </c>
      <c r="AS346" s="28">
        <v>13.2</v>
      </c>
      <c r="AT346" s="28">
        <v>14.3</v>
      </c>
      <c r="AU346" s="28">
        <v>0.4</v>
      </c>
      <c r="AV346" s="29">
        <v>1013</v>
      </c>
      <c r="AW346" s="29">
        <v>1010</v>
      </c>
      <c r="AX346" s="28">
        <v>64.08</v>
      </c>
    </row>
    <row r="347" spans="2:50" x14ac:dyDescent="0.25">
      <c r="B347" s="5"/>
      <c r="C347" s="21">
        <v>36870</v>
      </c>
      <c r="D347" s="28">
        <v>18.2</v>
      </c>
      <c r="E347" s="28">
        <v>10.6</v>
      </c>
      <c r="F347" s="28">
        <v>14.399999999999999</v>
      </c>
      <c r="G347" s="28">
        <v>0</v>
      </c>
      <c r="H347" s="28">
        <v>1029.2</v>
      </c>
      <c r="I347" s="28">
        <v>1023.9</v>
      </c>
      <c r="J347" s="34">
        <v>30</v>
      </c>
      <c r="L347" s="5"/>
      <c r="M347" s="21">
        <v>37236</v>
      </c>
      <c r="N347" s="28">
        <v>13.8</v>
      </c>
      <c r="O347" s="28">
        <v>5.6</v>
      </c>
      <c r="P347" s="28">
        <v>9.6999999999999993</v>
      </c>
      <c r="Q347" s="28">
        <v>0</v>
      </c>
      <c r="R347" s="28">
        <v>1031.2</v>
      </c>
      <c r="S347" s="28">
        <v>1023.9</v>
      </c>
      <c r="T347" s="34">
        <v>15</v>
      </c>
      <c r="V347" s="5"/>
      <c r="W347" s="21">
        <v>37601</v>
      </c>
      <c r="X347" s="22">
        <v>16.2</v>
      </c>
      <c r="Y347" s="22">
        <v>10.4</v>
      </c>
      <c r="Z347" s="22">
        <v>13.3</v>
      </c>
      <c r="AA347" s="22">
        <v>0.1</v>
      </c>
      <c r="AB347" s="22">
        <v>1016.2</v>
      </c>
      <c r="AC347" s="22">
        <v>1012.6</v>
      </c>
      <c r="AD347" s="2">
        <v>12</v>
      </c>
      <c r="AF347" s="5"/>
      <c r="AG347" s="21">
        <v>37966</v>
      </c>
      <c r="AH347" s="28">
        <v>13</v>
      </c>
      <c r="AI347" s="28">
        <v>4.9000000000000004</v>
      </c>
      <c r="AJ347" s="28">
        <v>8.3000000000000007</v>
      </c>
      <c r="AK347" s="28">
        <v>0</v>
      </c>
      <c r="AL347" s="29">
        <v>1019</v>
      </c>
      <c r="AM347" s="29">
        <v>1016</v>
      </c>
      <c r="AN347" s="28">
        <v>30.96</v>
      </c>
      <c r="AP347" s="5"/>
      <c r="AQ347" s="21">
        <v>38331</v>
      </c>
      <c r="AR347" s="28">
        <v>18.600000000000001</v>
      </c>
      <c r="AS347" s="28">
        <v>12.1</v>
      </c>
      <c r="AT347" s="28">
        <v>15.3</v>
      </c>
      <c r="AU347" s="28">
        <v>0</v>
      </c>
      <c r="AV347" s="29">
        <v>1016</v>
      </c>
      <c r="AW347" s="29">
        <v>1012</v>
      </c>
      <c r="AX347" s="28">
        <v>32.04</v>
      </c>
    </row>
    <row r="348" spans="2:50" x14ac:dyDescent="0.25">
      <c r="B348" s="5"/>
      <c r="C348" s="21">
        <v>36871</v>
      </c>
      <c r="D348" s="28">
        <v>19.2</v>
      </c>
      <c r="E348" s="28">
        <v>10</v>
      </c>
      <c r="F348" s="28">
        <v>14.6</v>
      </c>
      <c r="G348" s="28">
        <v>0</v>
      </c>
      <c r="H348" s="28">
        <v>1029.2</v>
      </c>
      <c r="I348" s="28">
        <v>1026.5999999999999</v>
      </c>
      <c r="J348" s="34">
        <v>24</v>
      </c>
      <c r="L348" s="5"/>
      <c r="M348" s="21">
        <v>37237</v>
      </c>
      <c r="N348" s="28">
        <v>12.6</v>
      </c>
      <c r="O348" s="28">
        <v>3.4</v>
      </c>
      <c r="P348" s="28">
        <v>8</v>
      </c>
      <c r="Q348" s="28">
        <v>0</v>
      </c>
      <c r="R348" s="28">
        <v>1023.9</v>
      </c>
      <c r="S348" s="28">
        <v>1019.2</v>
      </c>
      <c r="T348" s="34">
        <v>18</v>
      </c>
      <c r="V348" s="5"/>
      <c r="W348" s="21">
        <v>37602</v>
      </c>
      <c r="X348" s="22">
        <v>16.399999999999999</v>
      </c>
      <c r="Y348" s="22">
        <v>7.8</v>
      </c>
      <c r="Z348" s="22">
        <v>12.1</v>
      </c>
      <c r="AA348" s="22">
        <v>0</v>
      </c>
      <c r="AB348" s="22">
        <v>1022.6</v>
      </c>
      <c r="AC348" s="22">
        <v>1016.2</v>
      </c>
      <c r="AD348" s="2">
        <v>30</v>
      </c>
      <c r="AF348" s="5"/>
      <c r="AG348" s="21">
        <v>37967</v>
      </c>
      <c r="AH348" s="28">
        <v>16.399999999999999</v>
      </c>
      <c r="AI348" s="28">
        <v>6.2</v>
      </c>
      <c r="AJ348" s="28">
        <v>10.8</v>
      </c>
      <c r="AK348" s="28">
        <v>0</v>
      </c>
      <c r="AL348" s="29">
        <v>1020</v>
      </c>
      <c r="AM348" s="29">
        <v>1017</v>
      </c>
      <c r="AN348" s="28">
        <v>40.32</v>
      </c>
      <c r="AP348" s="5"/>
      <c r="AQ348" s="21">
        <v>38332</v>
      </c>
      <c r="AR348" s="28">
        <v>16.8</v>
      </c>
      <c r="AS348" s="28">
        <v>9.6999999999999993</v>
      </c>
      <c r="AT348" s="28">
        <v>13.3</v>
      </c>
      <c r="AU348" s="28">
        <v>0</v>
      </c>
      <c r="AV348" s="29">
        <v>1018</v>
      </c>
      <c r="AW348" s="29">
        <v>1015</v>
      </c>
      <c r="AX348" s="28">
        <v>36.72</v>
      </c>
    </row>
    <row r="349" spans="2:50" x14ac:dyDescent="0.25">
      <c r="B349" s="5"/>
      <c r="C349" s="21">
        <v>36872</v>
      </c>
      <c r="D349" s="28">
        <v>18.8</v>
      </c>
      <c r="E349" s="28">
        <v>10.6</v>
      </c>
      <c r="F349" s="28">
        <v>14.7</v>
      </c>
      <c r="G349" s="28">
        <v>0</v>
      </c>
      <c r="H349" s="28">
        <v>1027.9000000000001</v>
      </c>
      <c r="I349" s="28">
        <v>1023.9</v>
      </c>
      <c r="J349" s="34">
        <v>18</v>
      </c>
      <c r="L349" s="5"/>
      <c r="M349" s="21">
        <v>37238</v>
      </c>
      <c r="N349" s="28">
        <v>12.8</v>
      </c>
      <c r="O349" s="28">
        <v>2.6</v>
      </c>
      <c r="P349" s="28">
        <v>7.7</v>
      </c>
      <c r="Q349" s="28">
        <v>0</v>
      </c>
      <c r="R349" s="28">
        <v>1019.2</v>
      </c>
      <c r="S349" s="28">
        <v>1015.9</v>
      </c>
      <c r="T349" s="34">
        <v>18</v>
      </c>
      <c r="V349" s="5"/>
      <c r="W349" s="21">
        <v>37603</v>
      </c>
      <c r="X349" s="22">
        <v>15.4</v>
      </c>
      <c r="Y349" s="22">
        <v>7.2</v>
      </c>
      <c r="Z349" s="22">
        <v>11.3</v>
      </c>
      <c r="AA349" s="22">
        <v>0</v>
      </c>
      <c r="AB349" s="22">
        <v>1023.9</v>
      </c>
      <c r="AC349" s="22">
        <v>1019.9</v>
      </c>
      <c r="AD349" s="2">
        <v>10</v>
      </c>
      <c r="AF349" s="5"/>
      <c r="AG349" s="21">
        <v>37968</v>
      </c>
      <c r="AH349" s="28">
        <v>17.100000000000001</v>
      </c>
      <c r="AI349" s="28">
        <v>9.8000000000000007</v>
      </c>
      <c r="AJ349" s="28">
        <v>12.6</v>
      </c>
      <c r="AK349" s="28">
        <v>0</v>
      </c>
      <c r="AL349" s="29">
        <v>1022</v>
      </c>
      <c r="AM349" s="29">
        <v>1017</v>
      </c>
      <c r="AN349" s="28">
        <v>42.480000000000004</v>
      </c>
      <c r="AP349" s="5"/>
      <c r="AQ349" s="21">
        <v>38333</v>
      </c>
      <c r="AR349" s="28">
        <v>15.3</v>
      </c>
      <c r="AS349" s="28">
        <v>12.2</v>
      </c>
      <c r="AT349" s="28">
        <v>13.7</v>
      </c>
      <c r="AU349" s="28">
        <v>0</v>
      </c>
      <c r="AV349" s="29">
        <v>1021</v>
      </c>
      <c r="AW349" s="29">
        <v>1017</v>
      </c>
      <c r="AX349" s="28">
        <v>28.8</v>
      </c>
    </row>
    <row r="350" spans="2:50" x14ac:dyDescent="0.25">
      <c r="B350" s="5"/>
      <c r="C350" s="21">
        <v>36873</v>
      </c>
      <c r="D350" s="28">
        <v>16.600000000000001</v>
      </c>
      <c r="E350" s="28">
        <v>11.4</v>
      </c>
      <c r="F350" s="28">
        <v>14</v>
      </c>
      <c r="G350" s="28">
        <v>0</v>
      </c>
      <c r="H350" s="28">
        <v>1026.5999999999999</v>
      </c>
      <c r="I350" s="28">
        <v>1023.6</v>
      </c>
      <c r="J350" s="34">
        <v>26</v>
      </c>
      <c r="L350" s="5"/>
      <c r="M350" s="21">
        <v>37239</v>
      </c>
      <c r="N350" s="28">
        <v>7.2</v>
      </c>
      <c r="O350" s="28">
        <v>1</v>
      </c>
      <c r="P350" s="28">
        <v>4.0999999999999996</v>
      </c>
      <c r="Q350" s="28">
        <v>13.4</v>
      </c>
      <c r="R350" s="28">
        <v>1022.6</v>
      </c>
      <c r="S350" s="28">
        <v>1014.6</v>
      </c>
      <c r="T350" s="34">
        <v>25</v>
      </c>
      <c r="V350" s="5"/>
      <c r="W350" s="21">
        <v>37604</v>
      </c>
      <c r="X350" s="22">
        <v>13.8</v>
      </c>
      <c r="Y350" s="22">
        <v>6.2</v>
      </c>
      <c r="Z350" s="22">
        <v>10</v>
      </c>
      <c r="AA350" s="22">
        <v>0.4</v>
      </c>
      <c r="AB350" s="22">
        <v>1019.9</v>
      </c>
      <c r="AC350" s="22">
        <v>1015.9</v>
      </c>
      <c r="AD350" s="2">
        <v>14</v>
      </c>
      <c r="AF350" s="5"/>
      <c r="AG350" s="21">
        <v>37969</v>
      </c>
      <c r="AH350" s="28">
        <v>16.2</v>
      </c>
      <c r="AI350" s="28">
        <v>9</v>
      </c>
      <c r="AJ350" s="28">
        <v>12.2</v>
      </c>
      <c r="AK350" s="28">
        <v>0</v>
      </c>
      <c r="AL350" s="29">
        <v>1017</v>
      </c>
      <c r="AM350" s="29">
        <v>1012</v>
      </c>
      <c r="AN350" s="28">
        <v>40.32</v>
      </c>
      <c r="AP350" s="5"/>
      <c r="AQ350" s="21">
        <v>38334</v>
      </c>
      <c r="AR350" s="28">
        <v>15.6</v>
      </c>
      <c r="AS350" s="28">
        <v>9.6999999999999993</v>
      </c>
      <c r="AT350" s="28">
        <v>12.5</v>
      </c>
      <c r="AU350" s="28">
        <v>0</v>
      </c>
      <c r="AV350" s="29">
        <v>1023</v>
      </c>
      <c r="AW350" s="29">
        <v>1020</v>
      </c>
      <c r="AX350" s="28">
        <v>16.559999999999999</v>
      </c>
    </row>
    <row r="351" spans="2:50" x14ac:dyDescent="0.25">
      <c r="B351" s="5"/>
      <c r="C351" s="21">
        <v>36874</v>
      </c>
      <c r="D351" s="28">
        <v>19.2</v>
      </c>
      <c r="E351" s="28">
        <v>11.2</v>
      </c>
      <c r="F351" s="28">
        <v>15.2</v>
      </c>
      <c r="G351" s="28">
        <v>0</v>
      </c>
      <c r="H351" s="28">
        <v>1023.6</v>
      </c>
      <c r="I351" s="28">
        <v>1013.9</v>
      </c>
      <c r="J351" s="34">
        <v>18</v>
      </c>
      <c r="L351" s="5"/>
      <c r="M351" s="21">
        <v>37240</v>
      </c>
      <c r="N351" s="28">
        <v>7.4</v>
      </c>
      <c r="O351" s="28">
        <v>2</v>
      </c>
      <c r="P351" s="28">
        <v>4.7</v>
      </c>
      <c r="Q351" s="28">
        <v>0.2</v>
      </c>
      <c r="R351" s="28">
        <v>1022.6</v>
      </c>
      <c r="S351" s="28">
        <v>1018.6</v>
      </c>
      <c r="T351" s="34">
        <v>54</v>
      </c>
      <c r="V351" s="5"/>
      <c r="W351" s="21">
        <v>37605</v>
      </c>
      <c r="X351" s="22">
        <v>17</v>
      </c>
      <c r="Y351" s="22">
        <v>10.6</v>
      </c>
      <c r="Z351" s="22">
        <v>13.8</v>
      </c>
      <c r="AA351" s="22">
        <v>0</v>
      </c>
      <c r="AB351" s="22">
        <v>1022.6</v>
      </c>
      <c r="AC351" s="22">
        <v>1017.2</v>
      </c>
      <c r="AD351" s="2">
        <v>36</v>
      </c>
      <c r="AF351" s="5"/>
      <c r="AG351" s="21">
        <v>37970</v>
      </c>
      <c r="AH351" s="28">
        <v>14.2</v>
      </c>
      <c r="AI351" s="28">
        <v>7.4</v>
      </c>
      <c r="AJ351" s="28">
        <v>10.7</v>
      </c>
      <c r="AK351" s="28">
        <v>0</v>
      </c>
      <c r="AL351" s="29">
        <v>1018</v>
      </c>
      <c r="AM351" s="29">
        <v>1014</v>
      </c>
      <c r="AN351" s="28">
        <v>34.56</v>
      </c>
      <c r="AP351" s="5"/>
      <c r="AQ351" s="21">
        <v>38335</v>
      </c>
      <c r="AR351" s="28">
        <v>15.1</v>
      </c>
      <c r="AS351" s="28">
        <v>9.1999999999999993</v>
      </c>
      <c r="AT351" s="28">
        <v>12.4</v>
      </c>
      <c r="AU351" s="28">
        <v>0</v>
      </c>
      <c r="AV351" s="29">
        <v>1024</v>
      </c>
      <c r="AW351" s="29">
        <v>1020</v>
      </c>
      <c r="AX351" s="28">
        <v>21.240000000000002</v>
      </c>
    </row>
    <row r="352" spans="2:50" x14ac:dyDescent="0.25">
      <c r="B352" s="5"/>
      <c r="C352" s="21">
        <v>36875</v>
      </c>
      <c r="D352" s="28">
        <v>15</v>
      </c>
      <c r="E352" s="28">
        <v>9.4</v>
      </c>
      <c r="F352" s="28">
        <v>12.2</v>
      </c>
      <c r="G352" s="28">
        <v>0</v>
      </c>
      <c r="H352" s="28">
        <v>1013.9</v>
      </c>
      <c r="I352" s="28">
        <v>1009.2</v>
      </c>
      <c r="J352" s="34">
        <v>22</v>
      </c>
      <c r="L352" s="5"/>
      <c r="M352" s="21">
        <v>37241</v>
      </c>
      <c r="N352" s="28">
        <v>6.8</v>
      </c>
      <c r="O352" s="28">
        <v>2.2000000000000002</v>
      </c>
      <c r="P352" s="28">
        <v>4.5</v>
      </c>
      <c r="Q352" s="28">
        <v>0</v>
      </c>
      <c r="R352" s="28">
        <v>1025.2</v>
      </c>
      <c r="S352" s="28">
        <v>1019.2</v>
      </c>
      <c r="T352" s="34">
        <v>32</v>
      </c>
      <c r="V352" s="5"/>
      <c r="W352" s="21">
        <v>37606</v>
      </c>
      <c r="X352" s="22">
        <v>15.6</v>
      </c>
      <c r="Y352" s="22">
        <v>6.4</v>
      </c>
      <c r="Z352" s="22">
        <v>11</v>
      </c>
      <c r="AA352" s="22">
        <v>0</v>
      </c>
      <c r="AB352" s="22">
        <v>1023.9</v>
      </c>
      <c r="AC352" s="22">
        <v>1018.6</v>
      </c>
      <c r="AD352" s="2">
        <v>18</v>
      </c>
      <c r="AF352" s="5"/>
      <c r="AG352" s="21">
        <v>37971</v>
      </c>
      <c r="AH352" s="28">
        <v>14.4</v>
      </c>
      <c r="AI352" s="28">
        <v>5.2</v>
      </c>
      <c r="AJ352" s="28">
        <v>9.3000000000000007</v>
      </c>
      <c r="AK352" s="28">
        <v>0</v>
      </c>
      <c r="AL352" s="29">
        <v>1021</v>
      </c>
      <c r="AM352" s="29">
        <v>1017</v>
      </c>
      <c r="AN352" s="28">
        <v>35.28</v>
      </c>
      <c r="AP352" s="5"/>
      <c r="AQ352" s="21">
        <v>38336</v>
      </c>
      <c r="AR352" s="28">
        <v>15.6</v>
      </c>
      <c r="AS352" s="28">
        <v>11.1</v>
      </c>
      <c r="AT352" s="28">
        <v>13</v>
      </c>
      <c r="AU352" s="28">
        <v>0</v>
      </c>
      <c r="AV352" s="29">
        <v>1020</v>
      </c>
      <c r="AW352" s="29">
        <v>1016</v>
      </c>
      <c r="AX352" s="28">
        <v>19.079999999999998</v>
      </c>
    </row>
    <row r="353" spans="2:50" x14ac:dyDescent="0.25">
      <c r="B353" s="5"/>
      <c r="C353" s="21">
        <v>36876</v>
      </c>
      <c r="D353" s="28">
        <v>14.6</v>
      </c>
      <c r="E353" s="28">
        <v>6.4</v>
      </c>
      <c r="F353" s="28">
        <v>10.5</v>
      </c>
      <c r="G353" s="28">
        <v>0</v>
      </c>
      <c r="H353" s="28">
        <v>1015.9</v>
      </c>
      <c r="I353" s="28">
        <v>1010.6</v>
      </c>
      <c r="J353" s="34">
        <v>24</v>
      </c>
      <c r="L353" s="5"/>
      <c r="M353" s="21">
        <v>37242</v>
      </c>
      <c r="N353" s="28">
        <v>9.1999999999999993</v>
      </c>
      <c r="O353" s="28">
        <v>1.6</v>
      </c>
      <c r="P353" s="28">
        <v>5.3999999999999995</v>
      </c>
      <c r="Q353" s="28">
        <v>0.2</v>
      </c>
      <c r="R353" s="28">
        <v>1027.5999999999999</v>
      </c>
      <c r="S353" s="28">
        <v>1025.2</v>
      </c>
      <c r="T353" s="34">
        <v>6</v>
      </c>
      <c r="V353" s="5"/>
      <c r="W353" s="21">
        <v>37607</v>
      </c>
      <c r="X353" s="22">
        <v>16.8</v>
      </c>
      <c r="Y353" s="22">
        <v>9.1999999999999993</v>
      </c>
      <c r="Z353" s="22">
        <v>13</v>
      </c>
      <c r="AA353" s="22">
        <v>0.2</v>
      </c>
      <c r="AB353" s="22">
        <v>1018.6</v>
      </c>
      <c r="AC353" s="22">
        <v>1013.2</v>
      </c>
      <c r="AD353" s="2">
        <v>28</v>
      </c>
      <c r="AF353" s="5"/>
      <c r="AG353" s="21">
        <v>37972</v>
      </c>
      <c r="AH353" s="28">
        <v>13</v>
      </c>
      <c r="AI353" s="28">
        <v>8</v>
      </c>
      <c r="AJ353" s="28">
        <v>10.6</v>
      </c>
      <c r="AK353" s="28">
        <v>0</v>
      </c>
      <c r="AL353" s="29">
        <v>1021</v>
      </c>
      <c r="AM353" s="29">
        <v>1017</v>
      </c>
      <c r="AN353" s="28">
        <v>16.559999999999999</v>
      </c>
      <c r="AP353" s="5"/>
      <c r="AQ353" s="21">
        <v>38337</v>
      </c>
      <c r="AR353" s="28">
        <v>14.2</v>
      </c>
      <c r="AS353" s="28">
        <v>8.6</v>
      </c>
      <c r="AT353" s="28">
        <v>10.8</v>
      </c>
      <c r="AU353" s="28">
        <v>0</v>
      </c>
      <c r="AV353" s="29">
        <v>1016</v>
      </c>
      <c r="AW353" s="29">
        <v>1010</v>
      </c>
      <c r="AX353" s="28">
        <v>42.84</v>
      </c>
    </row>
    <row r="354" spans="2:50" x14ac:dyDescent="0.25">
      <c r="B354" s="5"/>
      <c r="C354" s="21">
        <v>36877</v>
      </c>
      <c r="D354" s="28">
        <v>15.6</v>
      </c>
      <c r="E354" s="28">
        <v>5.4</v>
      </c>
      <c r="F354" s="28">
        <v>10.5</v>
      </c>
      <c r="G354" s="28">
        <v>0</v>
      </c>
      <c r="H354" s="28">
        <v>1017.8</v>
      </c>
      <c r="I354" s="28">
        <v>1015.9</v>
      </c>
      <c r="J354" s="34">
        <v>26</v>
      </c>
      <c r="L354" s="5"/>
      <c r="M354" s="21">
        <v>37243</v>
      </c>
      <c r="N354" s="28">
        <v>9.8000000000000007</v>
      </c>
      <c r="O354" s="28">
        <v>6.4</v>
      </c>
      <c r="P354" s="28">
        <v>8.1000000000000014</v>
      </c>
      <c r="Q354" s="28">
        <v>0.9</v>
      </c>
      <c r="R354" s="28">
        <v>1029.5999999999999</v>
      </c>
      <c r="S354" s="28">
        <v>1027.5999999999999</v>
      </c>
      <c r="T354" s="34">
        <v>13</v>
      </c>
      <c r="V354" s="5"/>
      <c r="W354" s="21">
        <v>37608</v>
      </c>
      <c r="X354" s="22">
        <v>16.2</v>
      </c>
      <c r="Y354" s="22">
        <v>12</v>
      </c>
      <c r="Z354" s="22">
        <v>14.1</v>
      </c>
      <c r="AA354" s="22">
        <v>0</v>
      </c>
      <c r="AB354" s="22">
        <v>1022.6</v>
      </c>
      <c r="AC354" s="22">
        <v>1013.2</v>
      </c>
      <c r="AD354" s="2">
        <v>18</v>
      </c>
      <c r="AF354" s="5"/>
      <c r="AG354" s="21">
        <v>37973</v>
      </c>
      <c r="AH354" s="28">
        <v>14.2</v>
      </c>
      <c r="AI354" s="28">
        <v>9.1999999999999993</v>
      </c>
      <c r="AJ354" s="28">
        <v>11.9</v>
      </c>
      <c r="AK354" s="28">
        <v>0.2</v>
      </c>
      <c r="AL354" s="29">
        <v>1017</v>
      </c>
      <c r="AM354" s="29">
        <v>1013</v>
      </c>
      <c r="AN354" s="28">
        <v>21.6</v>
      </c>
      <c r="AP354" s="5"/>
      <c r="AQ354" s="21">
        <v>38338</v>
      </c>
      <c r="AR354" s="28">
        <v>14.1</v>
      </c>
      <c r="AS354" s="28">
        <v>7.4</v>
      </c>
      <c r="AT354" s="28">
        <v>10.8</v>
      </c>
      <c r="AU354" s="28">
        <v>0</v>
      </c>
      <c r="AV354" s="29">
        <v>1013</v>
      </c>
      <c r="AW354" s="29">
        <v>1006</v>
      </c>
      <c r="AX354" s="28">
        <v>39.6</v>
      </c>
    </row>
    <row r="355" spans="2:50" x14ac:dyDescent="0.25">
      <c r="B355" s="5"/>
      <c r="C355" s="21">
        <v>36878</v>
      </c>
      <c r="D355" s="28">
        <v>17</v>
      </c>
      <c r="E355" s="28">
        <v>9.1999999999999993</v>
      </c>
      <c r="F355" s="28">
        <v>13.1</v>
      </c>
      <c r="G355" s="28">
        <v>0</v>
      </c>
      <c r="H355" s="28">
        <v>1021</v>
      </c>
      <c r="I355" s="28">
        <v>1017.8</v>
      </c>
      <c r="J355" s="34">
        <v>24</v>
      </c>
      <c r="L355" s="5"/>
      <c r="M355" s="21">
        <v>37244</v>
      </c>
      <c r="N355" s="28">
        <v>12.6</v>
      </c>
      <c r="O355" s="28">
        <v>4.5999999999999996</v>
      </c>
      <c r="P355" s="28">
        <v>8.6</v>
      </c>
      <c r="Q355" s="28">
        <v>0</v>
      </c>
      <c r="R355" s="28">
        <v>1030.4000000000001</v>
      </c>
      <c r="S355" s="28">
        <v>1026.5999999999999</v>
      </c>
      <c r="T355" s="34">
        <v>18</v>
      </c>
      <c r="V355" s="5"/>
      <c r="W355" s="21">
        <v>37609</v>
      </c>
      <c r="X355" s="22">
        <v>17</v>
      </c>
      <c r="Y355" s="22">
        <v>13.2</v>
      </c>
      <c r="Z355" s="22">
        <v>15.1</v>
      </c>
      <c r="AA355" s="22">
        <v>0.6</v>
      </c>
      <c r="AB355" s="22">
        <v>1025.2</v>
      </c>
      <c r="AC355" s="22">
        <v>1022.6</v>
      </c>
      <c r="AD355" s="2">
        <v>21</v>
      </c>
      <c r="AF355" s="5"/>
      <c r="AG355" s="21">
        <v>37974</v>
      </c>
      <c r="AH355" s="28">
        <v>13.9</v>
      </c>
      <c r="AI355" s="28">
        <v>9.4</v>
      </c>
      <c r="AJ355" s="28">
        <v>11.1</v>
      </c>
      <c r="AK355" s="28">
        <v>0</v>
      </c>
      <c r="AL355" s="29">
        <v>1021</v>
      </c>
      <c r="AM355" s="29">
        <v>1013</v>
      </c>
      <c r="AN355" s="28">
        <v>30.6</v>
      </c>
      <c r="AP355" s="5"/>
      <c r="AQ355" s="21">
        <v>38339</v>
      </c>
      <c r="AR355" s="28">
        <v>14.7</v>
      </c>
      <c r="AS355" s="28">
        <v>9</v>
      </c>
      <c r="AT355" s="28">
        <v>12.1</v>
      </c>
      <c r="AU355" s="28">
        <v>0</v>
      </c>
      <c r="AV355" s="29">
        <v>1014</v>
      </c>
      <c r="AW355" s="29">
        <v>1007</v>
      </c>
      <c r="AX355" s="28">
        <v>30.240000000000002</v>
      </c>
    </row>
    <row r="356" spans="2:50" x14ac:dyDescent="0.25">
      <c r="B356" s="5"/>
      <c r="C356" s="21">
        <v>36879</v>
      </c>
      <c r="D356" s="28">
        <v>16.399999999999999</v>
      </c>
      <c r="E356" s="28">
        <v>8.6</v>
      </c>
      <c r="F356" s="28">
        <v>12.5</v>
      </c>
      <c r="G356" s="28">
        <v>0</v>
      </c>
      <c r="H356" s="28">
        <v>1021</v>
      </c>
      <c r="I356" s="28">
        <v>1015.9</v>
      </c>
      <c r="J356" s="34">
        <v>16</v>
      </c>
      <c r="L356" s="5"/>
      <c r="M356" s="21">
        <v>37245</v>
      </c>
      <c r="N356" s="28">
        <v>11.2</v>
      </c>
      <c r="O356" s="28">
        <v>1.4</v>
      </c>
      <c r="P356" s="28">
        <v>6.3</v>
      </c>
      <c r="Q356" s="28">
        <v>0</v>
      </c>
      <c r="R356" s="28">
        <v>1026.5999999999999</v>
      </c>
      <c r="S356" s="28">
        <v>1022.6</v>
      </c>
      <c r="T356" s="34">
        <v>24</v>
      </c>
      <c r="V356" s="5"/>
      <c r="W356" s="21">
        <v>37610</v>
      </c>
      <c r="X356" s="22">
        <v>17.2</v>
      </c>
      <c r="Y356" s="22">
        <v>12</v>
      </c>
      <c r="Z356" s="22">
        <v>14.6</v>
      </c>
      <c r="AA356" s="22">
        <v>0</v>
      </c>
      <c r="AB356" s="22">
        <v>1026.5999999999999</v>
      </c>
      <c r="AC356" s="22">
        <v>1025.2</v>
      </c>
      <c r="AD356" s="2">
        <v>12</v>
      </c>
      <c r="AF356" s="5"/>
      <c r="AG356" s="21">
        <v>37975</v>
      </c>
      <c r="AH356" s="28">
        <v>14.4</v>
      </c>
      <c r="AI356" s="28">
        <v>6.5</v>
      </c>
      <c r="AJ356" s="28">
        <v>10.6</v>
      </c>
      <c r="AK356" s="28">
        <v>0</v>
      </c>
      <c r="AL356" s="29">
        <v>1024</v>
      </c>
      <c r="AM356" s="29">
        <v>1018</v>
      </c>
      <c r="AN356" s="28">
        <v>28.08</v>
      </c>
      <c r="AP356" s="5"/>
      <c r="AQ356" s="21">
        <v>38340</v>
      </c>
      <c r="AR356" s="28">
        <v>17.399999999999999</v>
      </c>
      <c r="AS356" s="28">
        <v>8.4</v>
      </c>
      <c r="AT356" s="28">
        <v>12.9</v>
      </c>
      <c r="AU356" s="28">
        <v>0</v>
      </c>
      <c r="AV356" s="29">
        <v>1012</v>
      </c>
      <c r="AW356" s="29">
        <v>1001</v>
      </c>
      <c r="AX356" s="28">
        <v>49.680000000000007</v>
      </c>
    </row>
    <row r="357" spans="2:50" x14ac:dyDescent="0.25">
      <c r="B357" s="5"/>
      <c r="C357" s="21">
        <v>36880</v>
      </c>
      <c r="D357" s="28">
        <v>15.2</v>
      </c>
      <c r="E357" s="28">
        <v>7.8</v>
      </c>
      <c r="F357" s="28">
        <v>11.5</v>
      </c>
      <c r="G357" s="28">
        <v>0</v>
      </c>
      <c r="H357" s="28">
        <v>1015.9</v>
      </c>
      <c r="I357" s="28">
        <v>1013.6</v>
      </c>
      <c r="J357" s="34">
        <v>15</v>
      </c>
      <c r="L357" s="5"/>
      <c r="M357" s="21">
        <v>37246</v>
      </c>
      <c r="N357" s="28">
        <v>8.1999999999999993</v>
      </c>
      <c r="O357" s="28">
        <v>0.6</v>
      </c>
      <c r="P357" s="28">
        <v>4.3999999999999995</v>
      </c>
      <c r="Q357" s="28">
        <v>0</v>
      </c>
      <c r="R357" s="28">
        <v>1023.9</v>
      </c>
      <c r="S357" s="28">
        <v>1019.9</v>
      </c>
      <c r="T357" s="34">
        <v>25</v>
      </c>
      <c r="V357" s="5"/>
      <c r="W357" s="21">
        <v>37611</v>
      </c>
      <c r="X357" s="22">
        <v>16.600000000000001</v>
      </c>
      <c r="Y357" s="22">
        <v>10.4</v>
      </c>
      <c r="Z357" s="22">
        <v>13.5</v>
      </c>
      <c r="AA357" s="22">
        <v>0</v>
      </c>
      <c r="AB357" s="22">
        <v>1026.5999999999999</v>
      </c>
      <c r="AC357" s="22">
        <v>1025.2</v>
      </c>
      <c r="AD357" s="2">
        <v>24</v>
      </c>
      <c r="AF357" s="5"/>
      <c r="AG357" s="21">
        <v>37976</v>
      </c>
      <c r="AH357" s="28">
        <v>13.8</v>
      </c>
      <c r="AI357" s="28">
        <v>10.199999999999999</v>
      </c>
      <c r="AJ357" s="28">
        <v>11.8</v>
      </c>
      <c r="AK357" s="28">
        <v>0.4</v>
      </c>
      <c r="AL357" s="29">
        <v>1018</v>
      </c>
      <c r="AM357" s="29">
        <v>1012</v>
      </c>
      <c r="AN357" s="28">
        <v>41.4</v>
      </c>
      <c r="AP357" s="5"/>
      <c r="AQ357" s="21">
        <v>38341</v>
      </c>
      <c r="AR357" s="28">
        <v>16.399999999999999</v>
      </c>
      <c r="AS357" s="28">
        <v>8.6999999999999993</v>
      </c>
      <c r="AT357" s="28">
        <v>12.1</v>
      </c>
      <c r="AU357" s="28">
        <v>15.3</v>
      </c>
      <c r="AV357" s="29">
        <v>1014</v>
      </c>
      <c r="AW357" s="29">
        <v>1002</v>
      </c>
      <c r="AX357" s="28">
        <v>42.480000000000004</v>
      </c>
    </row>
    <row r="358" spans="2:50" x14ac:dyDescent="0.25">
      <c r="B358" s="5"/>
      <c r="C358" s="21">
        <v>36881</v>
      </c>
      <c r="D358" s="28">
        <v>15.2</v>
      </c>
      <c r="E358" s="28">
        <v>11.4</v>
      </c>
      <c r="F358" s="28">
        <v>13.3</v>
      </c>
      <c r="G358" s="28">
        <v>9.3999999999999986</v>
      </c>
      <c r="H358" s="28">
        <v>1013.6</v>
      </c>
      <c r="I358" s="28">
        <v>1011.8</v>
      </c>
      <c r="J358" s="34">
        <v>36</v>
      </c>
      <c r="L358" s="5"/>
      <c r="M358" s="21">
        <v>37247</v>
      </c>
      <c r="N358" s="28">
        <v>6.8</v>
      </c>
      <c r="O358" s="28">
        <v>-2.6</v>
      </c>
      <c r="P358" s="28">
        <v>2.0999999999999996</v>
      </c>
      <c r="Q358" s="28">
        <v>0</v>
      </c>
      <c r="R358" s="28">
        <v>1019.9</v>
      </c>
      <c r="S358" s="28">
        <v>1014.6</v>
      </c>
      <c r="T358" s="34">
        <v>30</v>
      </c>
      <c r="V358" s="5"/>
      <c r="W358" s="21">
        <v>37612</v>
      </c>
      <c r="X358" s="22">
        <v>16.399999999999999</v>
      </c>
      <c r="Y358" s="22">
        <v>10.6</v>
      </c>
      <c r="Z358" s="22">
        <v>13.5</v>
      </c>
      <c r="AA358" s="22">
        <v>0</v>
      </c>
      <c r="AB358" s="22">
        <v>1025.2</v>
      </c>
      <c r="AC358" s="22">
        <v>1019.9</v>
      </c>
      <c r="AD358" s="2">
        <v>18</v>
      </c>
      <c r="AF358" s="5"/>
      <c r="AG358" s="21">
        <v>37977</v>
      </c>
      <c r="AH358" s="28">
        <v>13.4</v>
      </c>
      <c r="AI358" s="28">
        <v>5.4</v>
      </c>
      <c r="AJ358" s="28">
        <v>8.8000000000000007</v>
      </c>
      <c r="AK358" s="28">
        <v>2</v>
      </c>
      <c r="AL358" s="29">
        <v>1021</v>
      </c>
      <c r="AM358" s="29">
        <v>1012</v>
      </c>
      <c r="AN358" s="28">
        <v>70.2</v>
      </c>
      <c r="AP358" s="5"/>
      <c r="AQ358" s="21">
        <v>38342</v>
      </c>
      <c r="AR358" s="28">
        <v>11</v>
      </c>
      <c r="AS358" s="28">
        <v>5.7</v>
      </c>
      <c r="AT358" s="28">
        <v>8.4</v>
      </c>
      <c r="AU358" s="28">
        <v>0</v>
      </c>
      <c r="AV358" s="29">
        <v>1019</v>
      </c>
      <c r="AW358" s="29">
        <v>1014</v>
      </c>
      <c r="AX358" s="28">
        <v>36.36</v>
      </c>
    </row>
    <row r="359" spans="2:50" x14ac:dyDescent="0.25">
      <c r="B359" s="5"/>
      <c r="C359" s="21">
        <v>36882</v>
      </c>
      <c r="D359" s="28">
        <v>15.4</v>
      </c>
      <c r="E359" s="28">
        <v>12.4</v>
      </c>
      <c r="F359" s="28">
        <v>13.9</v>
      </c>
      <c r="G359" s="28">
        <v>8.9</v>
      </c>
      <c r="H359" s="28">
        <v>1011.8</v>
      </c>
      <c r="I359" s="28">
        <v>1007.2</v>
      </c>
      <c r="J359" s="34">
        <v>42</v>
      </c>
      <c r="L359" s="5"/>
      <c r="M359" s="21">
        <v>37248</v>
      </c>
      <c r="N359" s="28">
        <v>9.4</v>
      </c>
      <c r="O359" s="28">
        <v>-0.8</v>
      </c>
      <c r="P359" s="28">
        <v>4.3</v>
      </c>
      <c r="Q359" s="28">
        <v>0</v>
      </c>
      <c r="R359" s="28">
        <v>1015.9</v>
      </c>
      <c r="S359" s="28">
        <v>1013.2</v>
      </c>
      <c r="T359" s="34">
        <v>12</v>
      </c>
      <c r="V359" s="5"/>
      <c r="W359" s="21">
        <v>37613</v>
      </c>
      <c r="X359" s="22">
        <v>17</v>
      </c>
      <c r="Y359" s="22">
        <v>11.2</v>
      </c>
      <c r="Z359" s="22">
        <v>14.1</v>
      </c>
      <c r="AA359" s="22">
        <v>0</v>
      </c>
      <c r="AB359" s="22">
        <v>1019.9</v>
      </c>
      <c r="AC359" s="22">
        <v>1017.2</v>
      </c>
      <c r="AD359" s="2">
        <v>21</v>
      </c>
      <c r="AF359" s="5"/>
      <c r="AG359" s="21">
        <v>37978</v>
      </c>
      <c r="AH359" s="28">
        <v>9.1</v>
      </c>
      <c r="AI359" s="28">
        <v>3</v>
      </c>
      <c r="AJ359" s="28">
        <v>6.4</v>
      </c>
      <c r="AK359" s="28">
        <v>0</v>
      </c>
      <c r="AL359" s="29">
        <v>1022</v>
      </c>
      <c r="AM359" s="29">
        <v>1019</v>
      </c>
      <c r="AN359" s="28">
        <v>42.12</v>
      </c>
      <c r="AP359" s="5"/>
      <c r="AQ359" s="21">
        <v>38343</v>
      </c>
      <c r="AR359" s="28">
        <v>11.6</v>
      </c>
      <c r="AS359" s="28">
        <v>3.6</v>
      </c>
      <c r="AT359" s="28">
        <v>7</v>
      </c>
      <c r="AU359" s="28">
        <v>0</v>
      </c>
      <c r="AV359" s="29">
        <v>1023</v>
      </c>
      <c r="AW359" s="29">
        <v>1018</v>
      </c>
      <c r="AX359" s="28">
        <v>33.840000000000003</v>
      </c>
    </row>
    <row r="360" spans="2:50" x14ac:dyDescent="0.25">
      <c r="B360" s="5"/>
      <c r="C360" s="21">
        <v>36883</v>
      </c>
      <c r="D360" s="28">
        <v>14</v>
      </c>
      <c r="E360" s="28">
        <v>10</v>
      </c>
      <c r="F360" s="28">
        <v>12</v>
      </c>
      <c r="G360" s="28">
        <v>36.299999999999997</v>
      </c>
      <c r="H360" s="28">
        <v>1008.6</v>
      </c>
      <c r="I360" s="28">
        <v>1006.6</v>
      </c>
      <c r="J360" s="34">
        <v>36</v>
      </c>
      <c r="L360" s="5"/>
      <c r="M360" s="21">
        <v>37249</v>
      </c>
      <c r="N360" s="28">
        <v>8.8000000000000007</v>
      </c>
      <c r="O360" s="28">
        <v>-1</v>
      </c>
      <c r="P360" s="28">
        <v>3.9000000000000004</v>
      </c>
      <c r="Q360" s="28">
        <v>0</v>
      </c>
      <c r="R360" s="28">
        <v>1021.2</v>
      </c>
      <c r="S360" s="28">
        <v>1015.9</v>
      </c>
      <c r="T360" s="34">
        <v>24</v>
      </c>
      <c r="V360" s="5"/>
      <c r="W360" s="21">
        <v>37614</v>
      </c>
      <c r="X360" s="22">
        <v>18.8</v>
      </c>
      <c r="Y360" s="22">
        <v>11.2</v>
      </c>
      <c r="Z360" s="22">
        <v>15</v>
      </c>
      <c r="AA360" s="22">
        <v>0</v>
      </c>
      <c r="AB360" s="22">
        <v>1019.5</v>
      </c>
      <c r="AC360" s="22">
        <v>1018</v>
      </c>
      <c r="AD360" s="2">
        <v>26</v>
      </c>
      <c r="AF360" s="5"/>
      <c r="AG360" s="21">
        <v>37979</v>
      </c>
      <c r="AH360" s="28">
        <v>12.8</v>
      </c>
      <c r="AI360" s="28">
        <v>6.2</v>
      </c>
      <c r="AJ360" s="28">
        <v>8.8000000000000007</v>
      </c>
      <c r="AK360" s="28">
        <v>0</v>
      </c>
      <c r="AL360" s="29">
        <v>1023</v>
      </c>
      <c r="AM360" s="29">
        <v>1018</v>
      </c>
      <c r="AN360" s="28">
        <v>42.84</v>
      </c>
      <c r="AP360" s="5"/>
      <c r="AQ360" s="21">
        <v>38344</v>
      </c>
      <c r="AR360" s="28">
        <v>14.3</v>
      </c>
      <c r="AS360" s="28">
        <v>6.2</v>
      </c>
      <c r="AT360" s="28">
        <v>9.4</v>
      </c>
      <c r="AU360" s="28">
        <v>0</v>
      </c>
      <c r="AV360" s="29">
        <v>1021</v>
      </c>
      <c r="AW360" s="29">
        <v>1017</v>
      </c>
      <c r="AX360" s="28">
        <v>38.880000000000003</v>
      </c>
    </row>
    <row r="361" spans="2:50" x14ac:dyDescent="0.25">
      <c r="B361" s="5"/>
      <c r="C361" s="21">
        <v>36884</v>
      </c>
      <c r="D361" s="28">
        <v>15.2</v>
      </c>
      <c r="E361" s="28">
        <v>10</v>
      </c>
      <c r="F361" s="28">
        <v>12.6</v>
      </c>
      <c r="G361" s="28">
        <v>3.6</v>
      </c>
      <c r="H361" s="28">
        <v>1007.9</v>
      </c>
      <c r="I361" s="28">
        <v>997.3</v>
      </c>
      <c r="J361" s="34">
        <v>32</v>
      </c>
      <c r="L361" s="5"/>
      <c r="M361" s="21">
        <v>37250</v>
      </c>
      <c r="N361" s="28">
        <v>9.4</v>
      </c>
      <c r="O361" s="28">
        <v>-0.8</v>
      </c>
      <c r="P361" s="28">
        <v>4.3</v>
      </c>
      <c r="Q361" s="28">
        <v>0</v>
      </c>
      <c r="R361" s="28">
        <v>1021.2</v>
      </c>
      <c r="S361" s="28">
        <v>1014.6</v>
      </c>
      <c r="T361" s="34">
        <v>27</v>
      </c>
      <c r="V361" s="5"/>
      <c r="W361" s="21">
        <v>37615</v>
      </c>
      <c r="X361" s="22">
        <v>21.6</v>
      </c>
      <c r="Y361" s="22">
        <v>12.8</v>
      </c>
      <c r="Z361" s="22">
        <v>17.200000000000003</v>
      </c>
      <c r="AA361" s="22">
        <v>0</v>
      </c>
      <c r="AB361" s="22">
        <v>1022.6</v>
      </c>
      <c r="AC361" s="22">
        <v>1019.5</v>
      </c>
      <c r="AD361" s="2">
        <v>28</v>
      </c>
      <c r="AF361" s="5"/>
      <c r="AG361" s="21">
        <v>37980</v>
      </c>
      <c r="AH361" s="28">
        <v>13.1</v>
      </c>
      <c r="AI361" s="28">
        <v>5</v>
      </c>
      <c r="AJ361" s="28">
        <v>8.6999999999999993</v>
      </c>
      <c r="AK361" s="28">
        <v>0</v>
      </c>
      <c r="AL361" s="29">
        <v>1024</v>
      </c>
      <c r="AM361" s="29">
        <v>1019</v>
      </c>
      <c r="AN361" s="28">
        <v>34.200000000000003</v>
      </c>
      <c r="AP361" s="5"/>
      <c r="AQ361" s="21">
        <v>38345</v>
      </c>
      <c r="AR361" s="28">
        <v>12.9</v>
      </c>
      <c r="AS361" s="28">
        <v>6.7</v>
      </c>
      <c r="AT361" s="28">
        <v>9.6</v>
      </c>
      <c r="AU361" s="28">
        <v>0</v>
      </c>
      <c r="AV361" s="29">
        <v>1018</v>
      </c>
      <c r="AW361" s="29">
        <v>1007</v>
      </c>
      <c r="AX361" s="28">
        <v>32.04</v>
      </c>
    </row>
    <row r="362" spans="2:50" x14ac:dyDescent="0.25">
      <c r="B362" s="5"/>
      <c r="C362" s="21">
        <v>36885</v>
      </c>
      <c r="D362" s="28">
        <v>15.8</v>
      </c>
      <c r="E362" s="28">
        <v>10.199999999999999</v>
      </c>
      <c r="F362" s="28">
        <v>13</v>
      </c>
      <c r="G362" s="28">
        <v>0</v>
      </c>
      <c r="H362" s="28">
        <v>1000.6</v>
      </c>
      <c r="I362" s="28">
        <v>997.6</v>
      </c>
      <c r="J362" s="34">
        <v>27</v>
      </c>
      <c r="L362" s="5"/>
      <c r="M362" s="21">
        <v>37251</v>
      </c>
      <c r="N362" s="28">
        <v>9</v>
      </c>
      <c r="O362" s="28">
        <v>0.2</v>
      </c>
      <c r="P362" s="28">
        <v>4.5999999999999996</v>
      </c>
      <c r="Q362" s="28">
        <v>0</v>
      </c>
      <c r="R362" s="28">
        <v>1018.6</v>
      </c>
      <c r="S362" s="28">
        <v>1014.6</v>
      </c>
      <c r="T362" s="34">
        <v>24</v>
      </c>
      <c r="V362" s="5"/>
      <c r="W362" s="21">
        <v>37616</v>
      </c>
      <c r="X362" s="22">
        <v>21</v>
      </c>
      <c r="Y362" s="22">
        <v>14.4</v>
      </c>
      <c r="Z362" s="22">
        <v>17.7</v>
      </c>
      <c r="AA362" s="22">
        <v>0</v>
      </c>
      <c r="AB362" s="22">
        <v>1019.9</v>
      </c>
      <c r="AC362" s="22">
        <v>1014.6</v>
      </c>
      <c r="AD362" s="2">
        <v>22</v>
      </c>
      <c r="AF362" s="5"/>
      <c r="AG362" s="21">
        <v>37981</v>
      </c>
      <c r="AH362" s="28">
        <v>14.4</v>
      </c>
      <c r="AI362" s="28">
        <v>7.3</v>
      </c>
      <c r="AJ362" s="28">
        <v>10.4</v>
      </c>
      <c r="AK362" s="28">
        <v>0</v>
      </c>
      <c r="AL362" s="29">
        <v>1019</v>
      </c>
      <c r="AM362" s="29">
        <v>1014</v>
      </c>
      <c r="AN362" s="28">
        <v>30.6</v>
      </c>
      <c r="AP362" s="5"/>
      <c r="AQ362" s="21">
        <v>38346</v>
      </c>
      <c r="AR362" s="28">
        <v>9.3000000000000007</v>
      </c>
      <c r="AS362" s="28">
        <v>5.5</v>
      </c>
      <c r="AT362" s="28">
        <v>7.4</v>
      </c>
      <c r="AU362" s="28">
        <v>9.4</v>
      </c>
      <c r="AV362" s="29">
        <v>1007</v>
      </c>
      <c r="AW362" s="29">
        <v>993</v>
      </c>
      <c r="AX362" s="28">
        <v>36.36</v>
      </c>
    </row>
    <row r="363" spans="2:50" x14ac:dyDescent="0.25">
      <c r="B363" s="5"/>
      <c r="C363" s="21">
        <v>36886</v>
      </c>
      <c r="D363" s="28">
        <v>18</v>
      </c>
      <c r="E363" s="28">
        <v>10.4</v>
      </c>
      <c r="F363" s="28">
        <v>14.2</v>
      </c>
      <c r="G363" s="28">
        <v>0.1</v>
      </c>
      <c r="H363" s="28">
        <v>998.6</v>
      </c>
      <c r="I363" s="28">
        <v>991.9</v>
      </c>
      <c r="J363" s="34">
        <v>32</v>
      </c>
      <c r="L363" s="5"/>
      <c r="M363" s="21">
        <v>37252</v>
      </c>
      <c r="N363" s="28">
        <v>10.199999999999999</v>
      </c>
      <c r="O363" s="28">
        <v>1.8</v>
      </c>
      <c r="P363" s="28">
        <v>6</v>
      </c>
      <c r="Q363" s="28">
        <v>0</v>
      </c>
      <c r="R363" s="28">
        <v>1022.6</v>
      </c>
      <c r="S363" s="28">
        <v>1018.6</v>
      </c>
      <c r="T363" s="34">
        <v>21</v>
      </c>
      <c r="V363" s="5"/>
      <c r="W363" s="21">
        <v>37617</v>
      </c>
      <c r="X363" s="22">
        <v>20.8</v>
      </c>
      <c r="Y363" s="22">
        <v>12.2</v>
      </c>
      <c r="Z363" s="22">
        <v>16.5</v>
      </c>
      <c r="AA363" s="22">
        <v>0.1</v>
      </c>
      <c r="AB363" s="22">
        <v>1014.6</v>
      </c>
      <c r="AC363" s="22">
        <v>1005.2</v>
      </c>
      <c r="AD363" s="2">
        <v>8</v>
      </c>
      <c r="AF363" s="5"/>
      <c r="AG363" s="21">
        <v>37982</v>
      </c>
      <c r="AH363" s="28">
        <v>11.3</v>
      </c>
      <c r="AI363" s="28">
        <v>6.5</v>
      </c>
      <c r="AJ363" s="28">
        <v>8.6</v>
      </c>
      <c r="AK363" s="28">
        <v>0</v>
      </c>
      <c r="AL363" s="29">
        <v>1014</v>
      </c>
      <c r="AM363" s="29">
        <v>1004</v>
      </c>
      <c r="AN363" s="28">
        <v>41.76</v>
      </c>
      <c r="AP363" s="5"/>
      <c r="AQ363" s="21">
        <v>38347</v>
      </c>
      <c r="AR363" s="28">
        <v>9.5</v>
      </c>
      <c r="AS363" s="28">
        <v>4.2</v>
      </c>
      <c r="AT363" s="28">
        <v>6.4</v>
      </c>
      <c r="AU363" s="28">
        <v>1</v>
      </c>
      <c r="AV363" s="29">
        <v>999</v>
      </c>
      <c r="AW363" s="29">
        <v>990</v>
      </c>
      <c r="AX363" s="28">
        <v>34.200000000000003</v>
      </c>
    </row>
    <row r="364" spans="2:50" x14ac:dyDescent="0.25">
      <c r="B364" s="5"/>
      <c r="C364" s="21">
        <v>36887</v>
      </c>
      <c r="D364" s="28">
        <v>16.2</v>
      </c>
      <c r="E364" s="28">
        <v>9.4</v>
      </c>
      <c r="F364" s="28">
        <v>12.8</v>
      </c>
      <c r="G364" s="28">
        <v>0.1</v>
      </c>
      <c r="H364" s="28">
        <v>999.9</v>
      </c>
      <c r="I364" s="28">
        <v>990.6</v>
      </c>
      <c r="J364" s="34">
        <v>33</v>
      </c>
      <c r="L364" s="5"/>
      <c r="M364" s="21">
        <v>37253</v>
      </c>
      <c r="N364" s="28">
        <v>14.6</v>
      </c>
      <c r="O364" s="28">
        <v>3.6</v>
      </c>
      <c r="P364" s="28">
        <v>9.1</v>
      </c>
      <c r="Q364" s="28">
        <v>0</v>
      </c>
      <c r="R364" s="28">
        <v>1022.6</v>
      </c>
      <c r="S364" s="28">
        <v>1021.2</v>
      </c>
      <c r="T364" s="34">
        <v>36</v>
      </c>
      <c r="V364" s="5"/>
      <c r="W364" s="21">
        <v>37618</v>
      </c>
      <c r="X364" s="22">
        <v>17</v>
      </c>
      <c r="Y364" s="22">
        <v>11.4</v>
      </c>
      <c r="Z364" s="22">
        <v>14.2</v>
      </c>
      <c r="AA364" s="22">
        <v>0</v>
      </c>
      <c r="AB364" s="22">
        <v>1019.9</v>
      </c>
      <c r="AC364" s="22">
        <v>1007.9</v>
      </c>
      <c r="AD364" s="2">
        <v>42</v>
      </c>
      <c r="AF364" s="5"/>
      <c r="AG364" s="21">
        <v>37983</v>
      </c>
      <c r="AH364" s="28">
        <v>11.9</v>
      </c>
      <c r="AI364" s="28">
        <v>6.1</v>
      </c>
      <c r="AJ364" s="28">
        <v>9.1999999999999993</v>
      </c>
      <c r="AK364" s="28">
        <v>1.2</v>
      </c>
      <c r="AL364" s="29">
        <v>1007</v>
      </c>
      <c r="AM364" s="29">
        <v>997</v>
      </c>
      <c r="AN364" s="28">
        <v>41.4</v>
      </c>
      <c r="AP364" s="5"/>
      <c r="AQ364" s="21">
        <v>38348</v>
      </c>
      <c r="AR364" s="28">
        <v>9.4</v>
      </c>
      <c r="AS364" s="28">
        <v>3</v>
      </c>
      <c r="AT364" s="28">
        <v>5.7</v>
      </c>
      <c r="AU364" s="28">
        <v>0</v>
      </c>
      <c r="AV364" s="29">
        <v>1014</v>
      </c>
      <c r="AW364" s="29">
        <v>998</v>
      </c>
      <c r="AX364" s="28">
        <v>42.12</v>
      </c>
    </row>
    <row r="365" spans="2:50" x14ac:dyDescent="0.25">
      <c r="B365" s="5"/>
      <c r="C365" s="21">
        <v>36888</v>
      </c>
      <c r="D365" s="28">
        <v>13.4</v>
      </c>
      <c r="E365" s="28">
        <v>8.4</v>
      </c>
      <c r="F365" s="28">
        <v>10.9</v>
      </c>
      <c r="G365" s="28">
        <v>0</v>
      </c>
      <c r="H365" s="28">
        <v>1005.2</v>
      </c>
      <c r="I365" s="28">
        <v>997.3</v>
      </c>
      <c r="J365" s="34">
        <v>42</v>
      </c>
      <c r="L365" s="5"/>
      <c r="M365" s="21">
        <v>37254</v>
      </c>
      <c r="N365" s="28">
        <v>13.8</v>
      </c>
      <c r="O365" s="28">
        <v>4</v>
      </c>
      <c r="P365" s="28">
        <v>8.9</v>
      </c>
      <c r="Q365" s="28">
        <v>0</v>
      </c>
      <c r="R365" s="28">
        <v>1021.2</v>
      </c>
      <c r="S365" s="28">
        <v>1013.2</v>
      </c>
      <c r="T365" s="34">
        <v>32</v>
      </c>
      <c r="V365" s="5"/>
      <c r="W365" s="21">
        <v>37619</v>
      </c>
      <c r="X365" s="22">
        <v>15.8</v>
      </c>
      <c r="Y365" s="22">
        <v>9</v>
      </c>
      <c r="Z365" s="22">
        <v>12.4</v>
      </c>
      <c r="AA365" s="22">
        <v>0</v>
      </c>
      <c r="AB365" s="22">
        <v>1021.2</v>
      </c>
      <c r="AC365" s="22">
        <v>1015.9</v>
      </c>
      <c r="AD365" s="2">
        <v>18</v>
      </c>
      <c r="AF365" s="5"/>
      <c r="AG365" s="21">
        <v>37984</v>
      </c>
      <c r="AH365" s="28">
        <v>9.9</v>
      </c>
      <c r="AI365" s="28">
        <v>3.5</v>
      </c>
      <c r="AJ365" s="28">
        <v>7.1</v>
      </c>
      <c r="AK365" s="28">
        <v>0</v>
      </c>
      <c r="AL365" s="29">
        <v>1009</v>
      </c>
      <c r="AM365" s="29">
        <v>1003</v>
      </c>
      <c r="AN365" s="28">
        <v>44.28</v>
      </c>
      <c r="AP365" s="5"/>
      <c r="AQ365" s="21">
        <v>38349</v>
      </c>
      <c r="AR365" s="28">
        <v>9</v>
      </c>
      <c r="AS365" s="28">
        <v>0.9</v>
      </c>
      <c r="AT365" s="28">
        <v>5</v>
      </c>
      <c r="AU365" s="28">
        <v>0</v>
      </c>
      <c r="AV365" s="29">
        <v>1014</v>
      </c>
      <c r="AW365" s="29">
        <v>1007</v>
      </c>
      <c r="AX365" s="28">
        <v>61.560000000000009</v>
      </c>
    </row>
    <row r="366" spans="2:50" x14ac:dyDescent="0.25">
      <c r="B366" s="5"/>
      <c r="C366" s="21">
        <v>36889</v>
      </c>
      <c r="D366" s="28">
        <v>15.8</v>
      </c>
      <c r="E366" s="28">
        <v>7.2</v>
      </c>
      <c r="F366" s="28">
        <v>11.5</v>
      </c>
      <c r="G366" s="28">
        <v>0</v>
      </c>
      <c r="H366" s="28">
        <v>1007.9</v>
      </c>
      <c r="I366" s="28">
        <v>997.3</v>
      </c>
      <c r="J366" s="34">
        <v>38</v>
      </c>
      <c r="L366" s="5"/>
      <c r="M366" s="21">
        <v>37255</v>
      </c>
      <c r="N366" s="28">
        <v>12.6</v>
      </c>
      <c r="O366" s="28">
        <v>8.6</v>
      </c>
      <c r="P366" s="28">
        <v>10.6</v>
      </c>
      <c r="Q366" s="28">
        <v>0</v>
      </c>
      <c r="R366" s="28">
        <v>1014.6</v>
      </c>
      <c r="S366" s="28">
        <v>1012.3</v>
      </c>
      <c r="T366" s="34">
        <v>12</v>
      </c>
      <c r="V366" s="5"/>
      <c r="W366" s="21">
        <v>37620</v>
      </c>
      <c r="X366" s="22">
        <v>16.2</v>
      </c>
      <c r="Y366" s="22">
        <v>11.6</v>
      </c>
      <c r="Z366" s="22">
        <v>13.899999999999999</v>
      </c>
      <c r="AA366" s="22">
        <v>0.2</v>
      </c>
      <c r="AB366" s="22">
        <v>1015.9</v>
      </c>
      <c r="AC366" s="22">
        <v>1011.9</v>
      </c>
      <c r="AD366" s="2">
        <v>36</v>
      </c>
      <c r="AF366" s="5"/>
      <c r="AG366" s="21">
        <v>37985</v>
      </c>
      <c r="AH366" s="28">
        <v>12.7</v>
      </c>
      <c r="AI366" s="28">
        <v>6.4</v>
      </c>
      <c r="AJ366" s="28">
        <v>9.1</v>
      </c>
      <c r="AK366" s="28">
        <v>0</v>
      </c>
      <c r="AL366" s="29">
        <v>1009</v>
      </c>
      <c r="AM366" s="29">
        <v>1002</v>
      </c>
      <c r="AN366" s="28">
        <v>41.4</v>
      </c>
      <c r="AP366" s="5"/>
      <c r="AQ366" s="21">
        <v>38350</v>
      </c>
      <c r="AR366" s="28">
        <v>14.8</v>
      </c>
      <c r="AS366" s="28">
        <v>5.6</v>
      </c>
      <c r="AT366" s="28">
        <v>10.3</v>
      </c>
      <c r="AU366" s="28">
        <v>0.6</v>
      </c>
      <c r="AV366" s="29">
        <v>1020</v>
      </c>
      <c r="AW366" s="29">
        <v>1013</v>
      </c>
      <c r="AX366" s="28">
        <v>76.319999999999993</v>
      </c>
    </row>
    <row r="367" spans="2:50" x14ac:dyDescent="0.25">
      <c r="B367" s="5"/>
      <c r="C367" s="21">
        <v>36890</v>
      </c>
      <c r="D367" s="28">
        <v>14.6</v>
      </c>
      <c r="E367" s="28">
        <v>10</v>
      </c>
      <c r="F367" s="28">
        <v>12.3</v>
      </c>
      <c r="G367" s="28">
        <v>0.1</v>
      </c>
      <c r="H367" s="28">
        <v>1010.6</v>
      </c>
      <c r="I367" s="28">
        <v>996</v>
      </c>
      <c r="J367" s="34">
        <v>44</v>
      </c>
      <c r="L367" s="5"/>
      <c r="M367" s="24">
        <v>37256</v>
      </c>
      <c r="N367" s="25">
        <v>12</v>
      </c>
      <c r="O367" s="25">
        <v>9.1999999999999993</v>
      </c>
      <c r="P367" s="25">
        <v>10.6</v>
      </c>
      <c r="Q367" s="25">
        <v>0</v>
      </c>
      <c r="R367" s="25">
        <v>1026.5999999999999</v>
      </c>
      <c r="S367" s="25">
        <v>1014.6</v>
      </c>
      <c r="T367" s="35">
        <v>18</v>
      </c>
      <c r="V367" s="5"/>
      <c r="W367" s="24">
        <v>37621</v>
      </c>
      <c r="X367" s="25">
        <v>17</v>
      </c>
      <c r="Y367" s="25">
        <v>9.4</v>
      </c>
      <c r="Z367" s="25">
        <v>13.2</v>
      </c>
      <c r="AA367" s="25">
        <v>0</v>
      </c>
      <c r="AB367" s="25">
        <v>1019.9</v>
      </c>
      <c r="AC367" s="25">
        <v>1013.2</v>
      </c>
      <c r="AD367" s="35">
        <v>46</v>
      </c>
      <c r="AF367" s="5"/>
      <c r="AG367" s="24">
        <v>37986</v>
      </c>
      <c r="AH367" s="25">
        <v>14.2</v>
      </c>
      <c r="AI367" s="25">
        <v>5.5</v>
      </c>
      <c r="AJ367" s="25">
        <v>9.1999999999999993</v>
      </c>
      <c r="AK367" s="25">
        <v>0</v>
      </c>
      <c r="AL367" s="26">
        <v>1012</v>
      </c>
      <c r="AM367" s="26">
        <v>1005</v>
      </c>
      <c r="AN367" s="25">
        <v>46.080000000000005</v>
      </c>
      <c r="AP367" s="5"/>
      <c r="AQ367" s="21">
        <v>38351</v>
      </c>
      <c r="AR367" s="28">
        <v>12.8</v>
      </c>
      <c r="AS367" s="28">
        <v>5.7</v>
      </c>
      <c r="AT367" s="28">
        <v>8.9</v>
      </c>
      <c r="AU367" s="28">
        <v>0</v>
      </c>
      <c r="AV367" s="29">
        <v>1027</v>
      </c>
      <c r="AW367" s="29">
        <v>1020</v>
      </c>
      <c r="AX367" s="28">
        <v>25.56</v>
      </c>
    </row>
    <row r="368" spans="2:50" x14ac:dyDescent="0.25">
      <c r="B368" s="5"/>
      <c r="C368" s="24">
        <v>36891</v>
      </c>
      <c r="D368" s="25">
        <v>12</v>
      </c>
      <c r="E368" s="25">
        <v>4.8</v>
      </c>
      <c r="F368" s="25">
        <v>8.4</v>
      </c>
      <c r="G368" s="25">
        <v>0</v>
      </c>
      <c r="H368" s="25">
        <v>1015.9</v>
      </c>
      <c r="I368" s="25">
        <v>1010.6</v>
      </c>
      <c r="J368" s="35">
        <v>36</v>
      </c>
      <c r="AP368" s="5"/>
      <c r="AQ368" s="24">
        <v>38352</v>
      </c>
      <c r="AR368" s="25">
        <v>14.2</v>
      </c>
      <c r="AS368" s="25">
        <v>4.4000000000000004</v>
      </c>
      <c r="AT368" s="25">
        <v>9.3000000000000007</v>
      </c>
      <c r="AU368" s="25">
        <v>0</v>
      </c>
      <c r="AV368" s="26">
        <v>1025</v>
      </c>
      <c r="AW368" s="26">
        <v>1021</v>
      </c>
      <c r="AX368" s="25">
        <v>30.6</v>
      </c>
    </row>
    <row r="369" spans="3:50" x14ac:dyDescent="0.25">
      <c r="M369" s="17" t="s">
        <v>18</v>
      </c>
      <c r="N369" s="15">
        <f>MAX(N3:N367)</f>
        <v>32.4</v>
      </c>
      <c r="O369" s="15">
        <f>MIN(O3:O367)</f>
        <v>-2.6</v>
      </c>
      <c r="P369" s="16" t="s">
        <v>17</v>
      </c>
      <c r="Q369" s="15">
        <f>MAX(Q3:Q367)</f>
        <v>53.199999999999996</v>
      </c>
      <c r="R369" s="15">
        <f>MAX(R3:R367)</f>
        <v>1036.4000000000001</v>
      </c>
      <c r="S369" s="15">
        <f>MIN(S3:S367)</f>
        <v>993.2</v>
      </c>
      <c r="T369" s="20">
        <f>MAX(T3:T367)</f>
        <v>104</v>
      </c>
      <c r="W369" s="17" t="s">
        <v>18</v>
      </c>
      <c r="X369" s="15">
        <f>MAX(X3:X367)</f>
        <v>30.4</v>
      </c>
      <c r="Y369" s="15">
        <f>MIN(Y3:Y367)</f>
        <v>3.8</v>
      </c>
      <c r="Z369" s="16" t="s">
        <v>17</v>
      </c>
      <c r="AA369" s="15">
        <f>MAX(AA3:AA367)</f>
        <v>218.29999999999998</v>
      </c>
      <c r="AB369" s="15">
        <f>MAX(AB3:AB367)</f>
        <v>1035.9000000000001</v>
      </c>
      <c r="AC369" s="15">
        <f>MIN(AC3:AC367)</f>
        <v>993.2</v>
      </c>
      <c r="AD369" s="20">
        <f>MAX(AD3:AD367)</f>
        <v>90</v>
      </c>
      <c r="AG369" s="17" t="s">
        <v>18</v>
      </c>
      <c r="AH369" s="15">
        <f>MAX(AH3:AH367)</f>
        <v>35.4</v>
      </c>
      <c r="AI369" s="15">
        <f>MIN(AI3:AI367)</f>
        <v>-0.2</v>
      </c>
      <c r="AJ369" s="16" t="s">
        <v>17</v>
      </c>
      <c r="AK369" s="15">
        <f>MAX(AK3:AK367)</f>
        <v>28.1</v>
      </c>
      <c r="AL369" s="20">
        <f>MAX(AL3:AL367)</f>
        <v>1029</v>
      </c>
      <c r="AM369" s="20">
        <f>MIN(AM3:AM367)</f>
        <v>980</v>
      </c>
      <c r="AN369" s="15">
        <f>MAX(AN3:AN367)</f>
        <v>86.76</v>
      </c>
    </row>
    <row r="370" spans="3:50" x14ac:dyDescent="0.25">
      <c r="C370" s="17" t="s">
        <v>18</v>
      </c>
      <c r="D370" s="15">
        <f>MAX(D3:D368)</f>
        <v>36.4</v>
      </c>
      <c r="E370" s="15">
        <f>MIN(E3:E368)</f>
        <v>0.4</v>
      </c>
      <c r="F370" s="16" t="s">
        <v>17</v>
      </c>
      <c r="G370" s="15">
        <f>MAX(G3:G368)</f>
        <v>45.000000000000007</v>
      </c>
      <c r="H370" s="15">
        <f>MAX(H3:H368)</f>
        <v>1033.2</v>
      </c>
      <c r="I370" s="15">
        <f>MIN(I3:I368)</f>
        <v>990.6</v>
      </c>
      <c r="J370" s="20">
        <f>MAX(J3:J368)</f>
        <v>82</v>
      </c>
      <c r="N370" s="11"/>
      <c r="O370" s="11"/>
      <c r="P370" s="11"/>
      <c r="Q370" s="11"/>
      <c r="R370" s="11"/>
      <c r="S370" s="11"/>
      <c r="T370" s="1"/>
      <c r="X370" s="11"/>
      <c r="Y370" s="11"/>
      <c r="Z370" s="11"/>
      <c r="AA370" s="11"/>
      <c r="AB370" s="11"/>
      <c r="AC370" s="11"/>
      <c r="AD370" s="1"/>
      <c r="AH370" s="11"/>
      <c r="AI370" s="11"/>
      <c r="AJ370" s="11"/>
      <c r="AK370" s="11"/>
      <c r="AL370" s="11"/>
      <c r="AM370" s="11"/>
      <c r="AN370" s="1"/>
      <c r="AQ370" s="17" t="s">
        <v>18</v>
      </c>
      <c r="AR370" s="40">
        <f>MAX(AR3:AR368)</f>
        <v>34.799999999999997</v>
      </c>
      <c r="AS370" s="40">
        <f>MIN(AS3:AS368)</f>
        <v>-0.3</v>
      </c>
      <c r="AT370" s="41" t="s">
        <v>17</v>
      </c>
      <c r="AU370" s="40">
        <f>MAX(AU3:AU368)</f>
        <v>30.7</v>
      </c>
      <c r="AV370" s="42">
        <f>MAX(AV3:AV368)</f>
        <v>1032</v>
      </c>
      <c r="AW370" s="42">
        <f>MIN(AW3:AW368)</f>
        <v>988</v>
      </c>
      <c r="AX370" s="40">
        <f>MAX(AX3:AX368)</f>
        <v>76.319999999999993</v>
      </c>
    </row>
    <row r="371" spans="3:50" x14ac:dyDescent="0.25">
      <c r="C371" s="9"/>
      <c r="D371" s="11"/>
      <c r="E371" s="11"/>
      <c r="F371" s="11"/>
      <c r="G371" s="11"/>
      <c r="H371" s="11"/>
      <c r="I371" s="11"/>
      <c r="J371" s="1"/>
      <c r="M371" s="17" t="s">
        <v>19</v>
      </c>
      <c r="N371" s="15">
        <f>SUM(N3:N367)/365</f>
        <v>20.620000000000005</v>
      </c>
      <c r="O371" s="15">
        <f>SUM(O3:O367)/365</f>
        <v>14.083287671232878</v>
      </c>
      <c r="P371" s="15">
        <f>SUM(P3:P367)/365</f>
        <v>17.351643835616436</v>
      </c>
      <c r="Q371" s="15">
        <f>SUM(Q3:Q367)</f>
        <v>522.30000000000041</v>
      </c>
      <c r="R371" s="15">
        <f>SUM(R3:R367)/365</f>
        <v>1019.815068493151</v>
      </c>
      <c r="S371" s="15">
        <f>SUM(S3:S367)/365</f>
        <v>1016.0701369863016</v>
      </c>
      <c r="T371" s="16" t="s">
        <v>17</v>
      </c>
      <c r="W371" s="17" t="s">
        <v>19</v>
      </c>
      <c r="X371" s="15">
        <f>SUM(X3:X367)/365</f>
        <v>20.312328767123297</v>
      </c>
      <c r="Y371" s="15">
        <f>SUM(Y3:Y367)/365</f>
        <v>13.940273972602737</v>
      </c>
      <c r="Z371" s="15">
        <f>SUM(Z3:Z367)/365</f>
        <v>17.126301369863018</v>
      </c>
      <c r="AA371" s="15">
        <f>SUM(AA3:AA367)</f>
        <v>1077.6000000000004</v>
      </c>
      <c r="AB371" s="15">
        <f>SUM(AB3:AB367)/365</f>
        <v>1020.8430136986312</v>
      </c>
      <c r="AC371" s="15">
        <f>SUM(AC3:AC367)/365</f>
        <v>1017.1334246575352</v>
      </c>
      <c r="AD371" s="16" t="s">
        <v>17</v>
      </c>
      <c r="AG371" s="17" t="s">
        <v>19</v>
      </c>
      <c r="AH371" s="15">
        <f>SUM(AH3:AH367)/363</f>
        <v>19.672727272727261</v>
      </c>
      <c r="AI371" s="15">
        <f>SUM(AI3:AI367)/363</f>
        <v>14.096969696969692</v>
      </c>
      <c r="AJ371" s="15">
        <f>SUM(AJ3:AJ367)/363</f>
        <v>16.844352617079899</v>
      </c>
      <c r="AK371" s="15">
        <f>SUM(AK3:AK367)</f>
        <v>475.7999999999999</v>
      </c>
      <c r="AL371" s="15">
        <f>SUM(AL3:AL367)/363</f>
        <v>1014.5509641873278</v>
      </c>
      <c r="AM371" s="15">
        <f>SUM(AM3:AM367)/357</f>
        <v>1009.4733893557423</v>
      </c>
      <c r="AN371" s="16" t="s">
        <v>17</v>
      </c>
    </row>
    <row r="372" spans="3:50" x14ac:dyDescent="0.25">
      <c r="C372" s="17" t="s">
        <v>19</v>
      </c>
      <c r="D372" s="15">
        <f>SUM(D3:D368)/365</f>
        <v>20.224109589041092</v>
      </c>
      <c r="E372" s="15">
        <f>SUM(E3:E368)/365</f>
        <v>13.890410958904102</v>
      </c>
      <c r="F372" s="15">
        <f>SUM(F3:F368)/365</f>
        <v>17.057260273972588</v>
      </c>
      <c r="G372" s="15">
        <f>SUM(G3:G368)</f>
        <v>486.90000000000009</v>
      </c>
      <c r="H372" s="15">
        <f>SUM(H3:H368)/365</f>
        <v>1020.5832876712338</v>
      </c>
      <c r="I372" s="15">
        <f>SUM(I3:I368)/365</f>
        <v>1016.8079452054805</v>
      </c>
      <c r="J372" s="16" t="s">
        <v>17</v>
      </c>
      <c r="AQ372" s="17" t="s">
        <v>19</v>
      </c>
      <c r="AR372" s="40">
        <f>SUM(AR3:AR368)/363</f>
        <v>19.128650137741054</v>
      </c>
      <c r="AS372" s="40">
        <f>SUM(AS3:AS368)/362</f>
        <v>13.293922651933698</v>
      </c>
      <c r="AT372" s="40">
        <f>SUM(AT3:AT368)/363</f>
        <v>16.22424242424243</v>
      </c>
      <c r="AU372" s="40">
        <f>SUM(AU3:AU368)</f>
        <v>477.19999999999993</v>
      </c>
      <c r="AV372" s="40">
        <f>SUM(AV3:AV368)/362</f>
        <v>1013.9558011049724</v>
      </c>
      <c r="AW372" s="40">
        <f>SUM(AW3:AW368)/362</f>
        <v>1009.243093922652</v>
      </c>
      <c r="AX372" s="41" t="s">
        <v>17</v>
      </c>
    </row>
  </sheetData>
  <pageMargins left="0.7" right="0.7" top="0.75" bottom="0.75" header="0.3" footer="0.3"/>
  <ignoredErrors>
    <ignoredError sqref="I370 G372 Q371 S369 AA371 AC369 AK371 AM369 AW370 AU372 AS37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X372"/>
  <sheetViews>
    <sheetView workbookViewId="0"/>
  </sheetViews>
  <sheetFormatPr baseColWidth="10" defaultRowHeight="15" x14ac:dyDescent="0.25"/>
  <cols>
    <col min="3" max="3" width="11.42578125" style="9"/>
    <col min="8" max="8" width="15.85546875" bestFit="1" customWidth="1"/>
    <col min="9" max="9" width="15.140625" bestFit="1" customWidth="1"/>
    <col min="10" max="10" width="14.28515625" bestFit="1" customWidth="1"/>
    <col min="13" max="13" width="11.42578125" style="9"/>
    <col min="18" max="18" width="15.85546875" style="18" bestFit="1" customWidth="1"/>
    <col min="19" max="19" width="15.140625" style="18" bestFit="1" customWidth="1"/>
    <col min="20" max="20" width="14.28515625" bestFit="1" customWidth="1"/>
    <col min="23" max="23" width="11.42578125" style="9"/>
    <col min="28" max="28" width="15.85546875" bestFit="1" customWidth="1"/>
    <col min="29" max="29" width="15.140625" bestFit="1" customWidth="1"/>
    <col min="30" max="30" width="14.28515625" bestFit="1" customWidth="1"/>
    <col min="33" max="33" width="11.42578125" style="9"/>
    <col min="34" max="37" width="11.42578125" style="22"/>
    <col min="38" max="38" width="15.85546875" style="23" bestFit="1" customWidth="1"/>
    <col min="39" max="39" width="15.140625" style="23" bestFit="1" customWidth="1"/>
    <col min="40" max="40" width="14.28515625" style="22" bestFit="1" customWidth="1"/>
    <col min="43" max="43" width="11.42578125" style="9"/>
    <col min="44" max="47" width="11.42578125" style="22"/>
    <col min="48" max="48" width="15.85546875" style="2" bestFit="1" customWidth="1"/>
    <col min="49" max="49" width="15.140625" style="2" bestFit="1" customWidth="1"/>
    <col min="50" max="50" width="14.28515625" style="22" bestFit="1" customWidth="1"/>
  </cols>
  <sheetData>
    <row r="2" spans="2:50" x14ac:dyDescent="0.25">
      <c r="B2" s="3">
        <v>2005</v>
      </c>
      <c r="C2" s="7" t="s">
        <v>0</v>
      </c>
      <c r="D2" s="10" t="s">
        <v>1</v>
      </c>
      <c r="E2" s="10" t="s">
        <v>2</v>
      </c>
      <c r="F2" s="10" t="s">
        <v>4</v>
      </c>
      <c r="G2" s="10" t="s">
        <v>3</v>
      </c>
      <c r="H2" s="10" t="s">
        <v>21</v>
      </c>
      <c r="I2" s="10" t="s">
        <v>20</v>
      </c>
      <c r="J2" s="32" t="s">
        <v>22</v>
      </c>
      <c r="L2" s="3">
        <v>2006</v>
      </c>
      <c r="M2" s="7" t="s">
        <v>0</v>
      </c>
      <c r="N2" s="10" t="s">
        <v>1</v>
      </c>
      <c r="O2" s="10" t="s">
        <v>2</v>
      </c>
      <c r="P2" s="10" t="s">
        <v>4</v>
      </c>
      <c r="Q2" s="10" t="s">
        <v>3</v>
      </c>
      <c r="R2" s="32" t="s">
        <v>21</v>
      </c>
      <c r="S2" s="32" t="s">
        <v>20</v>
      </c>
      <c r="T2" s="32" t="s">
        <v>22</v>
      </c>
      <c r="V2" s="3">
        <v>2007</v>
      </c>
      <c r="W2" s="7" t="s">
        <v>0</v>
      </c>
      <c r="X2" s="10" t="s">
        <v>1</v>
      </c>
      <c r="Y2" s="10" t="s">
        <v>2</v>
      </c>
      <c r="Z2" s="10" t="s">
        <v>4</v>
      </c>
      <c r="AA2" s="10" t="s">
        <v>3</v>
      </c>
      <c r="AB2" s="32" t="s">
        <v>21</v>
      </c>
      <c r="AC2" s="32" t="s">
        <v>20</v>
      </c>
      <c r="AD2" s="32" t="s">
        <v>22</v>
      </c>
      <c r="AF2" s="3">
        <v>2008</v>
      </c>
      <c r="AG2" s="7" t="s">
        <v>0</v>
      </c>
      <c r="AH2" s="10" t="s">
        <v>1</v>
      </c>
      <c r="AI2" s="10" t="s">
        <v>2</v>
      </c>
      <c r="AJ2" s="10" t="s">
        <v>4</v>
      </c>
      <c r="AK2" s="10" t="s">
        <v>3</v>
      </c>
      <c r="AL2" s="32" t="s">
        <v>21</v>
      </c>
      <c r="AM2" s="32" t="s">
        <v>20</v>
      </c>
      <c r="AN2" s="10" t="s">
        <v>22</v>
      </c>
      <c r="AP2" s="3">
        <v>2009</v>
      </c>
      <c r="AQ2" s="7" t="s">
        <v>0</v>
      </c>
      <c r="AR2" s="10" t="s">
        <v>1</v>
      </c>
      <c r="AS2" s="10" t="s">
        <v>2</v>
      </c>
      <c r="AT2" s="10" t="s">
        <v>4</v>
      </c>
      <c r="AU2" s="10" t="s">
        <v>3</v>
      </c>
      <c r="AV2" s="32" t="s">
        <v>21</v>
      </c>
      <c r="AW2" s="32" t="s">
        <v>20</v>
      </c>
      <c r="AX2" s="10" t="s">
        <v>22</v>
      </c>
    </row>
    <row r="3" spans="2:50" x14ac:dyDescent="0.25">
      <c r="B3" s="5" t="s">
        <v>5</v>
      </c>
      <c r="C3" s="21">
        <v>38353</v>
      </c>
      <c r="D3" s="22">
        <v>16.100000000000001</v>
      </c>
      <c r="E3" s="22">
        <v>8.1999999999999993</v>
      </c>
      <c r="F3" s="22">
        <v>11.2</v>
      </c>
      <c r="G3" s="22">
        <v>0</v>
      </c>
      <c r="H3" s="23">
        <v>1025</v>
      </c>
      <c r="I3" s="23">
        <v>1022</v>
      </c>
      <c r="J3" s="22">
        <v>34.92</v>
      </c>
      <c r="L3" s="5" t="s">
        <v>5</v>
      </c>
      <c r="M3" s="21">
        <v>38718</v>
      </c>
      <c r="N3" s="22">
        <v>13</v>
      </c>
      <c r="O3" s="22">
        <v>8</v>
      </c>
      <c r="P3" s="22">
        <v>10.6</v>
      </c>
      <c r="Q3" s="22">
        <v>0</v>
      </c>
      <c r="R3" s="23">
        <v>1010</v>
      </c>
      <c r="S3" s="23">
        <v>1004</v>
      </c>
      <c r="T3" s="22">
        <v>57.960000000000008</v>
      </c>
      <c r="V3" s="5" t="s">
        <v>5</v>
      </c>
      <c r="W3" s="21">
        <v>39083</v>
      </c>
      <c r="X3" s="28">
        <v>15</v>
      </c>
      <c r="Y3" s="28">
        <v>10.8</v>
      </c>
      <c r="Z3" s="28">
        <v>12.9</v>
      </c>
      <c r="AA3" s="28">
        <v>0</v>
      </c>
      <c r="AB3" s="29">
        <v>1030</v>
      </c>
      <c r="AC3" s="29">
        <v>1025</v>
      </c>
      <c r="AD3" s="28">
        <v>37.080000000000005</v>
      </c>
      <c r="AF3" s="5" t="s">
        <v>5</v>
      </c>
      <c r="AG3" s="21">
        <v>39448</v>
      </c>
      <c r="AH3" s="28">
        <v>11.2</v>
      </c>
      <c r="AI3" s="28">
        <v>2.6</v>
      </c>
      <c r="AJ3" s="28">
        <v>7</v>
      </c>
      <c r="AK3" s="28">
        <v>0</v>
      </c>
      <c r="AL3" s="29">
        <v>1018.5</v>
      </c>
      <c r="AM3" s="29">
        <v>1012</v>
      </c>
      <c r="AN3" s="28">
        <v>33.840000000000003</v>
      </c>
      <c r="AP3" s="5" t="s">
        <v>5</v>
      </c>
      <c r="AQ3" s="21">
        <v>39814</v>
      </c>
      <c r="AR3" s="28">
        <v>13.1</v>
      </c>
      <c r="AS3" s="28">
        <v>8.6</v>
      </c>
      <c r="AT3" s="28">
        <v>11.3</v>
      </c>
      <c r="AU3" s="28">
        <v>0</v>
      </c>
      <c r="AV3" s="34">
        <v>1017</v>
      </c>
      <c r="AW3" s="34">
        <v>1014</v>
      </c>
      <c r="AX3" s="28">
        <v>22.32</v>
      </c>
    </row>
    <row r="4" spans="2:50" x14ac:dyDescent="0.25">
      <c r="B4" s="5"/>
      <c r="C4" s="21">
        <v>38354</v>
      </c>
      <c r="D4" s="22">
        <v>13.6</v>
      </c>
      <c r="E4" s="22">
        <v>6.2</v>
      </c>
      <c r="F4" s="22">
        <v>9.6999999999999993</v>
      </c>
      <c r="G4" s="22">
        <v>0</v>
      </c>
      <c r="H4" s="23">
        <v>1028</v>
      </c>
      <c r="I4" s="23">
        <v>1023</v>
      </c>
      <c r="J4" s="22">
        <v>37.080000000000005</v>
      </c>
      <c r="L4" s="5"/>
      <c r="M4" s="21">
        <v>38719</v>
      </c>
      <c r="N4" s="22">
        <v>13.2</v>
      </c>
      <c r="O4" s="22">
        <v>5.9</v>
      </c>
      <c r="P4" s="22">
        <v>9.3000000000000007</v>
      </c>
      <c r="Q4" s="22">
        <v>0</v>
      </c>
      <c r="R4" s="23">
        <v>1014</v>
      </c>
      <c r="S4" s="23">
        <v>1009</v>
      </c>
      <c r="T4" s="22">
        <v>54.72</v>
      </c>
      <c r="V4" s="5"/>
      <c r="W4" s="21">
        <v>39084</v>
      </c>
      <c r="X4" s="28">
        <v>15.4</v>
      </c>
      <c r="Y4" s="28">
        <v>9.4</v>
      </c>
      <c r="Z4" s="28">
        <v>11.8</v>
      </c>
      <c r="AA4" s="28">
        <v>0</v>
      </c>
      <c r="AB4" s="29">
        <v>1030</v>
      </c>
      <c r="AC4" s="29">
        <v>1026</v>
      </c>
      <c r="AD4" s="28">
        <v>34.200000000000003</v>
      </c>
      <c r="AF4" s="5"/>
      <c r="AG4" s="21">
        <v>39449</v>
      </c>
      <c r="AH4" s="28">
        <v>11.9</v>
      </c>
      <c r="AI4" s="28">
        <v>2.9</v>
      </c>
      <c r="AJ4" s="28">
        <v>7.3</v>
      </c>
      <c r="AK4" s="28">
        <v>4.4000000000000004</v>
      </c>
      <c r="AL4" s="29">
        <v>1011.5</v>
      </c>
      <c r="AM4" s="29">
        <v>1000.5</v>
      </c>
      <c r="AN4" s="28">
        <v>25.56</v>
      </c>
      <c r="AP4" s="5"/>
      <c r="AQ4" s="21">
        <v>39815</v>
      </c>
      <c r="AR4" s="28">
        <v>12.1</v>
      </c>
      <c r="AS4" s="28">
        <v>8.1999999999999993</v>
      </c>
      <c r="AT4" s="28">
        <v>10.6</v>
      </c>
      <c r="AU4" s="28">
        <v>0</v>
      </c>
      <c r="AV4" s="34">
        <v>1014</v>
      </c>
      <c r="AW4" s="34">
        <v>1011</v>
      </c>
      <c r="AX4" s="28">
        <v>19.8</v>
      </c>
    </row>
    <row r="5" spans="2:50" x14ac:dyDescent="0.25">
      <c r="B5" s="5"/>
      <c r="C5" s="21">
        <v>38355</v>
      </c>
      <c r="D5" s="22">
        <v>13</v>
      </c>
      <c r="E5" s="22">
        <v>6.4</v>
      </c>
      <c r="F5" s="22">
        <v>9.1</v>
      </c>
      <c r="G5" s="22">
        <v>0</v>
      </c>
      <c r="H5" s="23">
        <v>1032</v>
      </c>
      <c r="I5" s="23">
        <v>1028</v>
      </c>
      <c r="J5" s="22">
        <v>33.119999999999997</v>
      </c>
      <c r="L5" s="5"/>
      <c r="M5" s="21">
        <v>38720</v>
      </c>
      <c r="N5" s="22">
        <v>13.5</v>
      </c>
      <c r="O5" s="22">
        <v>5.6</v>
      </c>
      <c r="P5" s="22">
        <v>9</v>
      </c>
      <c r="Q5" s="22">
        <v>0</v>
      </c>
      <c r="R5" s="23">
        <v>1017</v>
      </c>
      <c r="S5" s="23">
        <v>1013</v>
      </c>
      <c r="T5" s="22">
        <v>45</v>
      </c>
      <c r="V5" s="5"/>
      <c r="W5" s="21">
        <v>39085</v>
      </c>
      <c r="X5" s="28">
        <v>14.7</v>
      </c>
      <c r="Y5" s="28">
        <v>6.4</v>
      </c>
      <c r="Z5" s="28">
        <v>10.3</v>
      </c>
      <c r="AA5" s="28">
        <v>0</v>
      </c>
      <c r="AB5" s="29">
        <v>1031</v>
      </c>
      <c r="AC5" s="29">
        <v>1024</v>
      </c>
      <c r="AD5" s="28">
        <v>37.080000000000005</v>
      </c>
      <c r="AF5" s="5"/>
      <c r="AG5" s="21">
        <v>39450</v>
      </c>
      <c r="AH5" s="28">
        <v>13</v>
      </c>
      <c r="AI5" s="28">
        <v>6</v>
      </c>
      <c r="AJ5" s="28">
        <v>9.1</v>
      </c>
      <c r="AK5" s="28">
        <v>11.4</v>
      </c>
      <c r="AL5" s="29">
        <v>1000</v>
      </c>
      <c r="AM5" s="29">
        <v>990</v>
      </c>
      <c r="AN5" s="28">
        <v>36</v>
      </c>
      <c r="AP5" s="5"/>
      <c r="AQ5" s="21">
        <v>39816</v>
      </c>
      <c r="AR5" s="28">
        <v>11</v>
      </c>
      <c r="AS5" s="28">
        <v>8.1999999999999993</v>
      </c>
      <c r="AT5" s="28">
        <v>9.5</v>
      </c>
      <c r="AU5" s="28">
        <v>0</v>
      </c>
      <c r="AV5" s="34">
        <v>1012</v>
      </c>
      <c r="AW5" s="34">
        <v>1010</v>
      </c>
      <c r="AX5" s="28">
        <v>25.92</v>
      </c>
    </row>
    <row r="6" spans="2:50" x14ac:dyDescent="0.25">
      <c r="B6" s="5"/>
      <c r="C6" s="21">
        <v>38356</v>
      </c>
      <c r="D6" s="22">
        <v>15.1</v>
      </c>
      <c r="E6" s="22">
        <v>3.7</v>
      </c>
      <c r="F6" s="22">
        <v>9.4</v>
      </c>
      <c r="G6" s="22">
        <v>0</v>
      </c>
      <c r="H6" s="23">
        <v>1032</v>
      </c>
      <c r="I6" s="23">
        <v>1027</v>
      </c>
      <c r="J6" s="22">
        <v>35.28</v>
      </c>
      <c r="L6" s="5"/>
      <c r="M6" s="21">
        <v>38721</v>
      </c>
      <c r="N6" s="22">
        <v>10.199999999999999</v>
      </c>
      <c r="O6" s="22">
        <v>2.9</v>
      </c>
      <c r="P6" s="22">
        <v>6.4</v>
      </c>
      <c r="Q6" s="22">
        <v>0</v>
      </c>
      <c r="R6" s="23">
        <v>1017</v>
      </c>
      <c r="S6" s="23">
        <v>1012</v>
      </c>
      <c r="T6" s="22">
        <v>34.92</v>
      </c>
      <c r="V6" s="5"/>
      <c r="W6" s="21">
        <v>39086</v>
      </c>
      <c r="X6" s="28">
        <v>16.2</v>
      </c>
      <c r="Y6" s="28">
        <v>8.6</v>
      </c>
      <c r="Z6" s="28">
        <v>11.2</v>
      </c>
      <c r="AA6" s="28">
        <v>0</v>
      </c>
      <c r="AB6" s="29">
        <v>1024</v>
      </c>
      <c r="AC6" s="29">
        <v>1019</v>
      </c>
      <c r="AD6" s="28">
        <v>35.64</v>
      </c>
      <c r="AF6" s="5"/>
      <c r="AG6" s="21">
        <v>39451</v>
      </c>
      <c r="AH6" s="28">
        <v>13.6</v>
      </c>
      <c r="AI6" s="28">
        <v>6.6</v>
      </c>
      <c r="AJ6" s="28">
        <v>9.9</v>
      </c>
      <c r="AK6" s="28">
        <v>0</v>
      </c>
      <c r="AL6" s="29">
        <v>1010</v>
      </c>
      <c r="AM6" s="29">
        <v>993</v>
      </c>
      <c r="AN6" s="28">
        <v>36</v>
      </c>
      <c r="AP6" s="5"/>
      <c r="AQ6" s="21">
        <v>39817</v>
      </c>
      <c r="AR6" s="28">
        <v>10.5</v>
      </c>
      <c r="AS6" s="28">
        <v>5.9</v>
      </c>
      <c r="AT6" s="28">
        <v>8.5</v>
      </c>
      <c r="AU6" s="28">
        <v>0</v>
      </c>
      <c r="AV6" s="34">
        <v>1014</v>
      </c>
      <c r="AW6" s="34">
        <v>1011</v>
      </c>
      <c r="AX6" s="28">
        <v>31.319999999999997</v>
      </c>
    </row>
    <row r="7" spans="2:50" x14ac:dyDescent="0.25">
      <c r="B7" s="5"/>
      <c r="C7" s="21">
        <v>38357</v>
      </c>
      <c r="D7" s="22">
        <v>14</v>
      </c>
      <c r="E7" s="22">
        <v>5.9</v>
      </c>
      <c r="F7" s="22">
        <v>9.1999999999999993</v>
      </c>
      <c r="G7" s="22">
        <v>0</v>
      </c>
      <c r="H7" s="23">
        <v>1031</v>
      </c>
      <c r="I7" s="23">
        <v>1028</v>
      </c>
      <c r="J7" s="22">
        <v>38.159999999999997</v>
      </c>
      <c r="L7" s="5"/>
      <c r="M7" s="21">
        <v>38722</v>
      </c>
      <c r="N7" s="22">
        <v>8.3000000000000007</v>
      </c>
      <c r="O7" s="22">
        <v>4.9000000000000004</v>
      </c>
      <c r="P7" s="22">
        <v>6.7</v>
      </c>
      <c r="Q7" s="22">
        <v>3.2</v>
      </c>
      <c r="R7" s="23">
        <v>1012</v>
      </c>
      <c r="S7" s="23">
        <v>1006</v>
      </c>
      <c r="T7" s="22">
        <v>27</v>
      </c>
      <c r="V7" s="5"/>
      <c r="W7" s="21">
        <v>39087</v>
      </c>
      <c r="X7" s="28">
        <v>16.2</v>
      </c>
      <c r="Y7" s="28">
        <v>8.4</v>
      </c>
      <c r="Z7" s="28">
        <v>11.2</v>
      </c>
      <c r="AA7" s="28">
        <v>0</v>
      </c>
      <c r="AB7" s="29">
        <v>1024</v>
      </c>
      <c r="AC7" s="29">
        <v>1020</v>
      </c>
      <c r="AD7" s="28">
        <v>31.680000000000003</v>
      </c>
      <c r="AF7" s="5"/>
      <c r="AG7" s="21">
        <v>39452</v>
      </c>
      <c r="AH7" s="28">
        <v>14</v>
      </c>
      <c r="AI7" s="28">
        <v>8.5</v>
      </c>
      <c r="AJ7" s="28">
        <v>10.9</v>
      </c>
      <c r="AK7" s="28">
        <v>0</v>
      </c>
      <c r="AL7" s="29">
        <v>1014</v>
      </c>
      <c r="AM7" s="29">
        <v>1009.5</v>
      </c>
      <c r="AN7" s="28">
        <v>35.28</v>
      </c>
      <c r="AP7" s="5"/>
      <c r="AQ7" s="21">
        <v>39818</v>
      </c>
      <c r="AR7" s="28">
        <v>9.3000000000000007</v>
      </c>
      <c r="AS7" s="28">
        <v>4.2</v>
      </c>
      <c r="AT7" s="28">
        <v>6</v>
      </c>
      <c r="AU7" s="28">
        <v>0</v>
      </c>
      <c r="AV7" s="34">
        <v>1012</v>
      </c>
      <c r="AW7" s="34">
        <v>1007</v>
      </c>
      <c r="AX7" s="28">
        <v>42.480000000000004</v>
      </c>
    </row>
    <row r="8" spans="2:50" x14ac:dyDescent="0.25">
      <c r="B8" s="5"/>
      <c r="C8" s="21">
        <v>38358</v>
      </c>
      <c r="D8" s="22">
        <v>13</v>
      </c>
      <c r="E8" s="22">
        <v>2.9</v>
      </c>
      <c r="F8" s="22">
        <v>8.1999999999999993</v>
      </c>
      <c r="G8" s="22">
        <v>0</v>
      </c>
      <c r="H8" s="23">
        <v>1034</v>
      </c>
      <c r="I8" s="23">
        <v>1030</v>
      </c>
      <c r="J8" s="22">
        <v>36</v>
      </c>
      <c r="L8" s="5"/>
      <c r="M8" s="21">
        <v>38723</v>
      </c>
      <c r="N8" s="22">
        <v>11.3</v>
      </c>
      <c r="O8" s="22">
        <v>3.5</v>
      </c>
      <c r="P8" s="22">
        <v>7.8</v>
      </c>
      <c r="Q8" s="22">
        <v>1.6</v>
      </c>
      <c r="R8" s="23">
        <v>1010</v>
      </c>
      <c r="S8" s="23">
        <v>1006</v>
      </c>
      <c r="T8" s="22">
        <v>25.92</v>
      </c>
      <c r="V8" s="5"/>
      <c r="W8" s="21">
        <v>39088</v>
      </c>
      <c r="X8" s="28">
        <v>15.2</v>
      </c>
      <c r="Y8" s="28">
        <v>6.2</v>
      </c>
      <c r="Z8" s="28">
        <v>10.199999999999999</v>
      </c>
      <c r="AA8" s="28">
        <v>0</v>
      </c>
      <c r="AB8" s="29">
        <v>1025</v>
      </c>
      <c r="AC8" s="29">
        <v>1021</v>
      </c>
      <c r="AD8" s="28">
        <v>33.840000000000003</v>
      </c>
      <c r="AF8" s="5"/>
      <c r="AG8" s="21">
        <v>39453</v>
      </c>
      <c r="AH8" s="28">
        <v>18.899999999999999</v>
      </c>
      <c r="AI8" s="28">
        <v>10.8</v>
      </c>
      <c r="AJ8" s="28">
        <v>14.3</v>
      </c>
      <c r="AK8" s="28">
        <v>0</v>
      </c>
      <c r="AL8" s="29">
        <v>1018.5</v>
      </c>
      <c r="AM8" s="29">
        <v>1012</v>
      </c>
      <c r="AN8" s="28">
        <v>41.76</v>
      </c>
      <c r="AP8" s="5"/>
      <c r="AQ8" s="21">
        <v>39819</v>
      </c>
      <c r="AR8" s="28">
        <v>8.1999999999999993</v>
      </c>
      <c r="AS8" s="28">
        <v>1</v>
      </c>
      <c r="AT8" s="28">
        <v>4.3</v>
      </c>
      <c r="AU8" s="28">
        <v>20.3</v>
      </c>
      <c r="AV8" s="34">
        <v>1007</v>
      </c>
      <c r="AW8" s="34">
        <v>1004</v>
      </c>
      <c r="AX8" s="28">
        <v>32.4</v>
      </c>
    </row>
    <row r="9" spans="2:50" x14ac:dyDescent="0.25">
      <c r="B9" s="5"/>
      <c r="C9" s="21">
        <v>38359</v>
      </c>
      <c r="D9" s="22">
        <v>13.8</v>
      </c>
      <c r="E9" s="22">
        <v>6.1</v>
      </c>
      <c r="F9" s="22">
        <v>9.8000000000000007</v>
      </c>
      <c r="G9" s="22">
        <v>0</v>
      </c>
      <c r="H9" s="23">
        <v>1033</v>
      </c>
      <c r="I9" s="23">
        <v>1029</v>
      </c>
      <c r="J9" s="22">
        <v>37.080000000000005</v>
      </c>
      <c r="L9" s="5"/>
      <c r="M9" s="21">
        <v>38724</v>
      </c>
      <c r="N9" s="22">
        <v>12.9</v>
      </c>
      <c r="O9" s="22">
        <v>10</v>
      </c>
      <c r="P9" s="22">
        <v>11.4</v>
      </c>
      <c r="Q9" s="22">
        <v>14.1</v>
      </c>
      <c r="R9" s="23">
        <v>1013</v>
      </c>
      <c r="S9" s="23">
        <v>1009</v>
      </c>
      <c r="T9" s="22">
        <v>45</v>
      </c>
      <c r="V9" s="5"/>
      <c r="W9" s="21">
        <v>39089</v>
      </c>
      <c r="X9" s="28">
        <v>15.4</v>
      </c>
      <c r="Y9" s="28">
        <v>6.5</v>
      </c>
      <c r="Z9" s="28">
        <v>10.5</v>
      </c>
      <c r="AA9" s="28">
        <v>0</v>
      </c>
      <c r="AB9" s="29">
        <v>1023</v>
      </c>
      <c r="AC9" s="29">
        <v>1017</v>
      </c>
      <c r="AD9" s="28">
        <v>29.16</v>
      </c>
      <c r="AF9" s="5"/>
      <c r="AG9" s="21">
        <v>39454</v>
      </c>
      <c r="AH9" s="28">
        <v>17.899999999999999</v>
      </c>
      <c r="AI9" s="28">
        <v>11.6</v>
      </c>
      <c r="AJ9" s="28">
        <v>14.1</v>
      </c>
      <c r="AK9" s="28">
        <v>0</v>
      </c>
      <c r="AL9" s="29">
        <v>1021</v>
      </c>
      <c r="AM9" s="29">
        <v>1017</v>
      </c>
      <c r="AN9" s="28">
        <v>33.480000000000004</v>
      </c>
      <c r="AP9" s="5"/>
      <c r="AQ9" s="21">
        <v>39820</v>
      </c>
      <c r="AR9" s="28">
        <v>6</v>
      </c>
      <c r="AS9" s="28">
        <v>1</v>
      </c>
      <c r="AT9" s="28">
        <v>3</v>
      </c>
      <c r="AU9" s="28">
        <v>0.2</v>
      </c>
      <c r="AV9" s="34">
        <v>1011</v>
      </c>
      <c r="AW9" s="34">
        <v>1005</v>
      </c>
      <c r="AX9" s="28">
        <v>34.56</v>
      </c>
    </row>
    <row r="10" spans="2:50" x14ac:dyDescent="0.25">
      <c r="B10" s="5"/>
      <c r="C10" s="21">
        <v>38360</v>
      </c>
      <c r="D10" s="22">
        <v>13.4</v>
      </c>
      <c r="E10" s="22">
        <v>6.5</v>
      </c>
      <c r="F10" s="22">
        <v>9.8000000000000007</v>
      </c>
      <c r="G10" s="22">
        <v>0</v>
      </c>
      <c r="H10" s="23">
        <v>1029</v>
      </c>
      <c r="I10" s="23">
        <v>1026</v>
      </c>
      <c r="J10" s="22">
        <v>27.36</v>
      </c>
      <c r="L10" s="5"/>
      <c r="M10" s="21">
        <v>38725</v>
      </c>
      <c r="N10" s="22">
        <v>12.8</v>
      </c>
      <c r="O10" s="22">
        <v>10</v>
      </c>
      <c r="P10" s="22">
        <v>11.6</v>
      </c>
      <c r="Q10" s="22">
        <v>4.4000000000000004</v>
      </c>
      <c r="R10" s="23">
        <v>1019</v>
      </c>
      <c r="S10" s="23">
        <v>1012</v>
      </c>
      <c r="T10" s="22">
        <v>46.440000000000005</v>
      </c>
      <c r="V10" s="5"/>
      <c r="W10" s="21">
        <v>39090</v>
      </c>
      <c r="X10" s="28">
        <v>16.7</v>
      </c>
      <c r="Y10" s="28">
        <v>8.1</v>
      </c>
      <c r="Z10" s="28">
        <v>11.9</v>
      </c>
      <c r="AA10" s="28">
        <v>0</v>
      </c>
      <c r="AB10" s="29">
        <v>1019</v>
      </c>
      <c r="AC10" s="29">
        <v>1015</v>
      </c>
      <c r="AD10" s="28">
        <v>42.480000000000004</v>
      </c>
      <c r="AF10" s="5"/>
      <c r="AG10" s="21">
        <v>39455</v>
      </c>
      <c r="AH10" s="28">
        <v>14</v>
      </c>
      <c r="AI10" s="28">
        <v>11.3</v>
      </c>
      <c r="AJ10" s="28">
        <v>12.8</v>
      </c>
      <c r="AK10" s="28">
        <v>0</v>
      </c>
      <c r="AL10" s="29">
        <v>1020.5</v>
      </c>
      <c r="AM10" s="29">
        <v>1017</v>
      </c>
      <c r="AN10" s="28">
        <v>18.720000000000002</v>
      </c>
      <c r="AP10" s="5"/>
      <c r="AQ10" s="21">
        <v>39821</v>
      </c>
      <c r="AR10" s="28">
        <v>5.9</v>
      </c>
      <c r="AS10" s="28">
        <v>-0.4</v>
      </c>
      <c r="AT10" s="28">
        <v>3</v>
      </c>
      <c r="AU10" s="28">
        <v>0</v>
      </c>
      <c r="AV10" s="34">
        <v>1016</v>
      </c>
      <c r="AW10" s="34">
        <v>1011</v>
      </c>
      <c r="AX10" s="28">
        <v>27.36</v>
      </c>
    </row>
    <row r="11" spans="2:50" x14ac:dyDescent="0.25">
      <c r="B11" s="5"/>
      <c r="C11" s="21">
        <v>38361</v>
      </c>
      <c r="D11" s="22">
        <v>14.6</v>
      </c>
      <c r="E11" s="22">
        <v>3.7</v>
      </c>
      <c r="F11" s="22">
        <v>8.8000000000000007</v>
      </c>
      <c r="G11" s="22">
        <v>0</v>
      </c>
      <c r="H11" s="23">
        <v>1029</v>
      </c>
      <c r="I11" s="23">
        <v>1025</v>
      </c>
      <c r="J11" s="22">
        <v>32.04</v>
      </c>
      <c r="L11" s="5"/>
      <c r="M11" s="21">
        <v>38726</v>
      </c>
      <c r="N11" s="22">
        <v>12.6</v>
      </c>
      <c r="O11" s="22">
        <v>6.9</v>
      </c>
      <c r="P11" s="22">
        <v>10.199999999999999</v>
      </c>
      <c r="Q11" s="22">
        <v>11.7</v>
      </c>
      <c r="R11" s="23">
        <v>1022</v>
      </c>
      <c r="S11" s="23">
        <v>1019</v>
      </c>
      <c r="T11" s="22">
        <v>20.88</v>
      </c>
      <c r="V11" s="5"/>
      <c r="W11" s="21">
        <v>39091</v>
      </c>
      <c r="X11" s="28">
        <v>18.600000000000001</v>
      </c>
      <c r="Y11" s="28">
        <v>9.1999999999999993</v>
      </c>
      <c r="Z11" s="28">
        <v>12.9</v>
      </c>
      <c r="AA11" s="28">
        <v>0</v>
      </c>
      <c r="AB11" s="29">
        <v>1021</v>
      </c>
      <c r="AC11" s="29">
        <v>1017</v>
      </c>
      <c r="AD11" s="28">
        <v>37.800000000000004</v>
      </c>
      <c r="AF11" s="5"/>
      <c r="AG11" s="21">
        <v>39456</v>
      </c>
      <c r="AH11" s="28">
        <v>15.1</v>
      </c>
      <c r="AI11" s="28">
        <v>11</v>
      </c>
      <c r="AJ11" s="28">
        <v>12.6</v>
      </c>
      <c r="AK11" s="28">
        <v>0</v>
      </c>
      <c r="AL11" s="29">
        <v>1018.5</v>
      </c>
      <c r="AM11" s="29">
        <v>1015</v>
      </c>
      <c r="AN11" s="28">
        <v>21.240000000000002</v>
      </c>
      <c r="AP11" s="5"/>
      <c r="AQ11" s="21">
        <v>39822</v>
      </c>
      <c r="AR11" s="28">
        <v>10.1</v>
      </c>
      <c r="AS11" s="28">
        <v>5.8</v>
      </c>
      <c r="AT11" s="28">
        <v>8.9</v>
      </c>
      <c r="AU11" s="28">
        <v>3.8</v>
      </c>
      <c r="AV11" s="34">
        <v>1015</v>
      </c>
      <c r="AW11" s="34">
        <v>1012</v>
      </c>
      <c r="AX11" s="28">
        <v>45</v>
      </c>
    </row>
    <row r="12" spans="2:50" x14ac:dyDescent="0.25">
      <c r="B12" s="5"/>
      <c r="C12" s="21">
        <v>38362</v>
      </c>
      <c r="D12" s="22">
        <v>12.3</v>
      </c>
      <c r="E12" s="22">
        <v>5.8</v>
      </c>
      <c r="F12" s="22">
        <v>9.1999999999999993</v>
      </c>
      <c r="G12" s="22">
        <v>0</v>
      </c>
      <c r="H12" s="23">
        <v>1028</v>
      </c>
      <c r="I12" s="23">
        <v>1026</v>
      </c>
      <c r="J12" s="22">
        <v>27.36</v>
      </c>
      <c r="L12" s="5"/>
      <c r="M12" s="21">
        <v>38727</v>
      </c>
      <c r="N12" s="22">
        <v>12</v>
      </c>
      <c r="O12" s="22">
        <v>8.6999999999999993</v>
      </c>
      <c r="P12" s="22">
        <v>10.199999999999999</v>
      </c>
      <c r="Q12" s="22">
        <v>10</v>
      </c>
      <c r="R12" s="23">
        <v>1025</v>
      </c>
      <c r="S12" s="23">
        <v>1021</v>
      </c>
      <c r="T12" s="22">
        <v>23.759999999999998</v>
      </c>
      <c r="V12" s="5"/>
      <c r="W12" s="21">
        <v>39092</v>
      </c>
      <c r="X12" s="28">
        <v>16.5</v>
      </c>
      <c r="Y12" s="28">
        <v>8.9</v>
      </c>
      <c r="Z12" s="28">
        <v>12.5</v>
      </c>
      <c r="AA12" s="28">
        <v>0</v>
      </c>
      <c r="AB12" s="29">
        <v>1025</v>
      </c>
      <c r="AC12" s="29">
        <v>1018</v>
      </c>
      <c r="AD12" s="28">
        <v>24.840000000000003</v>
      </c>
      <c r="AF12" s="5"/>
      <c r="AG12" s="21">
        <v>39457</v>
      </c>
      <c r="AH12" s="28">
        <v>14.4</v>
      </c>
      <c r="AI12" s="28">
        <v>12.1</v>
      </c>
      <c r="AJ12" s="28">
        <v>13.1</v>
      </c>
      <c r="AK12" s="28">
        <v>0.2</v>
      </c>
      <c r="AL12" s="29">
        <v>1018</v>
      </c>
      <c r="AM12" s="29">
        <v>1015</v>
      </c>
      <c r="AN12" s="28">
        <v>14.76</v>
      </c>
      <c r="AP12" s="5"/>
      <c r="AQ12" s="21">
        <v>39823</v>
      </c>
      <c r="AR12" s="28">
        <v>12.8</v>
      </c>
      <c r="AS12" s="28">
        <v>7.2</v>
      </c>
      <c r="AT12" s="28">
        <v>9.9</v>
      </c>
      <c r="AU12" s="28">
        <v>8.8000000000000007</v>
      </c>
      <c r="AV12" s="34">
        <v>1022</v>
      </c>
      <c r="AW12" s="34">
        <v>1013</v>
      </c>
      <c r="AX12" s="28">
        <v>40.680000000000007</v>
      </c>
    </row>
    <row r="13" spans="2:50" x14ac:dyDescent="0.25">
      <c r="B13" s="5"/>
      <c r="C13" s="21">
        <v>38363</v>
      </c>
      <c r="D13" s="22">
        <v>10.6</v>
      </c>
      <c r="E13" s="22">
        <v>2.2999999999999998</v>
      </c>
      <c r="F13" s="22">
        <v>5.6</v>
      </c>
      <c r="G13" s="22">
        <v>0</v>
      </c>
      <c r="H13" s="23">
        <v>1028</v>
      </c>
      <c r="I13" s="23">
        <v>1024</v>
      </c>
      <c r="J13" s="22">
        <v>42.84</v>
      </c>
      <c r="L13" s="5"/>
      <c r="M13" s="21">
        <v>38728</v>
      </c>
      <c r="N13" s="22">
        <v>11.8</v>
      </c>
      <c r="O13" s="22">
        <v>5</v>
      </c>
      <c r="P13" s="22">
        <v>8.9</v>
      </c>
      <c r="Q13" s="22">
        <v>0</v>
      </c>
      <c r="R13" s="23">
        <v>1026</v>
      </c>
      <c r="S13" s="23">
        <v>1023</v>
      </c>
      <c r="T13" s="22">
        <v>32.4</v>
      </c>
      <c r="V13" s="5"/>
      <c r="W13" s="21">
        <v>39093</v>
      </c>
      <c r="X13" s="28">
        <v>18.2</v>
      </c>
      <c r="Y13" s="28">
        <v>7.7</v>
      </c>
      <c r="Z13" s="28">
        <v>11.7</v>
      </c>
      <c r="AA13" s="28">
        <v>0</v>
      </c>
      <c r="AB13" s="29">
        <v>1028</v>
      </c>
      <c r="AC13" s="29">
        <v>1025</v>
      </c>
      <c r="AD13" s="28">
        <v>45</v>
      </c>
      <c r="AF13" s="5"/>
      <c r="AG13" s="21">
        <v>39458</v>
      </c>
      <c r="AH13" s="28">
        <v>15.6</v>
      </c>
      <c r="AI13" s="28">
        <v>9.6999999999999993</v>
      </c>
      <c r="AJ13" s="28">
        <v>13.3</v>
      </c>
      <c r="AK13" s="28">
        <v>1.6</v>
      </c>
      <c r="AL13" s="29">
        <v>1014.5</v>
      </c>
      <c r="AM13" s="29">
        <v>1003</v>
      </c>
      <c r="AN13" s="28">
        <v>63.360000000000007</v>
      </c>
      <c r="AP13" s="5"/>
      <c r="AQ13" s="21">
        <v>39824</v>
      </c>
      <c r="AR13" s="28">
        <v>12.7</v>
      </c>
      <c r="AS13" s="28">
        <v>5.2</v>
      </c>
      <c r="AT13" s="28">
        <v>8.5</v>
      </c>
      <c r="AU13" s="28">
        <v>0</v>
      </c>
      <c r="AV13" s="34">
        <v>1025</v>
      </c>
      <c r="AW13" s="34">
        <v>1022</v>
      </c>
      <c r="AX13" s="28">
        <v>34.200000000000003</v>
      </c>
    </row>
    <row r="14" spans="2:50" x14ac:dyDescent="0.25">
      <c r="B14" s="5"/>
      <c r="C14" s="21">
        <v>38364</v>
      </c>
      <c r="D14" s="22">
        <v>9.1</v>
      </c>
      <c r="E14" s="22">
        <v>0.7</v>
      </c>
      <c r="F14" s="22">
        <v>4.7</v>
      </c>
      <c r="G14" s="22">
        <v>0</v>
      </c>
      <c r="H14" s="23">
        <v>1026</v>
      </c>
      <c r="I14" s="23">
        <v>1022</v>
      </c>
      <c r="J14" s="22">
        <v>41.76</v>
      </c>
      <c r="L14" s="5"/>
      <c r="M14" s="21">
        <v>38729</v>
      </c>
      <c r="N14" s="22">
        <v>12.3</v>
      </c>
      <c r="O14" s="22">
        <v>4.3</v>
      </c>
      <c r="P14" s="22">
        <v>7.9</v>
      </c>
      <c r="Q14" s="22">
        <v>0</v>
      </c>
      <c r="R14" s="23">
        <v>1025</v>
      </c>
      <c r="S14" s="23">
        <v>1021</v>
      </c>
      <c r="T14" s="22">
        <v>35.64</v>
      </c>
      <c r="V14" s="5"/>
      <c r="W14" s="21">
        <v>39094</v>
      </c>
      <c r="X14" s="28">
        <v>17.399999999999999</v>
      </c>
      <c r="Y14" s="28">
        <v>6.6</v>
      </c>
      <c r="Z14" s="28">
        <v>11</v>
      </c>
      <c r="AA14" s="28">
        <v>0</v>
      </c>
      <c r="AB14" s="29">
        <v>1029</v>
      </c>
      <c r="AC14" s="29">
        <v>1024</v>
      </c>
      <c r="AD14" s="28">
        <v>41.04</v>
      </c>
      <c r="AF14" s="5"/>
      <c r="AG14" s="21">
        <v>39459</v>
      </c>
      <c r="AH14" s="28">
        <v>13.1</v>
      </c>
      <c r="AI14" s="28">
        <v>7</v>
      </c>
      <c r="AJ14" s="28">
        <v>9.8000000000000007</v>
      </c>
      <c r="AK14" s="28">
        <v>0</v>
      </c>
      <c r="AL14" s="29">
        <v>1014</v>
      </c>
      <c r="AM14" s="29">
        <v>1005.5</v>
      </c>
      <c r="AN14" s="28">
        <v>54</v>
      </c>
      <c r="AP14" s="5"/>
      <c r="AQ14" s="21">
        <v>39825</v>
      </c>
      <c r="AR14" s="28">
        <v>14</v>
      </c>
      <c r="AS14" s="28">
        <v>4.3</v>
      </c>
      <c r="AT14" s="28">
        <v>7.7</v>
      </c>
      <c r="AU14" s="28">
        <v>0</v>
      </c>
      <c r="AV14" s="34">
        <v>1023</v>
      </c>
      <c r="AW14" s="34">
        <v>1017</v>
      </c>
      <c r="AX14" s="28">
        <v>36.36</v>
      </c>
    </row>
    <row r="15" spans="2:50" x14ac:dyDescent="0.25">
      <c r="B15" s="5"/>
      <c r="C15" s="21">
        <v>38365</v>
      </c>
      <c r="D15" s="22">
        <v>15.4</v>
      </c>
      <c r="E15" s="22">
        <v>2.9</v>
      </c>
      <c r="F15" s="22">
        <v>8.3000000000000007</v>
      </c>
      <c r="G15" s="22">
        <v>0</v>
      </c>
      <c r="H15" s="23">
        <v>1026</v>
      </c>
      <c r="I15" s="23">
        <v>1022</v>
      </c>
      <c r="J15" s="22">
        <v>35.28</v>
      </c>
      <c r="L15" s="5"/>
      <c r="M15" s="21">
        <v>38730</v>
      </c>
      <c r="N15" s="22">
        <v>13</v>
      </c>
      <c r="O15" s="22">
        <v>6.3</v>
      </c>
      <c r="P15" s="22">
        <v>9.3000000000000007</v>
      </c>
      <c r="Q15" s="22">
        <v>0</v>
      </c>
      <c r="R15" s="23">
        <v>1023</v>
      </c>
      <c r="S15" s="23">
        <v>1021</v>
      </c>
      <c r="T15" s="22">
        <v>18</v>
      </c>
      <c r="V15" s="5"/>
      <c r="W15" s="21">
        <v>39095</v>
      </c>
      <c r="X15" s="28">
        <v>19</v>
      </c>
      <c r="Y15" s="28">
        <v>9.3000000000000007</v>
      </c>
      <c r="Z15" s="28">
        <v>13.4</v>
      </c>
      <c r="AA15" s="28">
        <v>0</v>
      </c>
      <c r="AB15" s="29">
        <v>1025</v>
      </c>
      <c r="AC15" s="29">
        <v>1019</v>
      </c>
      <c r="AD15" s="28">
        <v>37.080000000000005</v>
      </c>
      <c r="AF15" s="5"/>
      <c r="AG15" s="21">
        <v>39460</v>
      </c>
      <c r="AH15" s="28">
        <v>13.5</v>
      </c>
      <c r="AI15" s="28">
        <v>6</v>
      </c>
      <c r="AJ15" s="28">
        <v>9.8000000000000007</v>
      </c>
      <c r="AK15" s="28">
        <v>0</v>
      </c>
      <c r="AL15" s="29">
        <v>1014</v>
      </c>
      <c r="AM15" s="29">
        <v>1009.5</v>
      </c>
      <c r="AN15" s="28">
        <v>33.480000000000004</v>
      </c>
      <c r="AP15" s="5"/>
      <c r="AQ15" s="21">
        <v>39826</v>
      </c>
      <c r="AR15" s="28">
        <v>11.7</v>
      </c>
      <c r="AS15" s="28">
        <v>3</v>
      </c>
      <c r="AT15" s="28">
        <v>6.4</v>
      </c>
      <c r="AU15" s="28">
        <v>0</v>
      </c>
      <c r="AV15" s="34">
        <v>1017</v>
      </c>
      <c r="AW15" s="34">
        <v>1009</v>
      </c>
      <c r="AX15" s="28">
        <v>43.56</v>
      </c>
    </row>
    <row r="16" spans="2:50" x14ac:dyDescent="0.25">
      <c r="B16" s="5"/>
      <c r="C16" s="21">
        <v>38366</v>
      </c>
      <c r="D16" s="22">
        <v>12.5</v>
      </c>
      <c r="E16" s="22">
        <v>2.9</v>
      </c>
      <c r="F16" s="22">
        <v>7.8</v>
      </c>
      <c r="G16" s="22">
        <v>0</v>
      </c>
      <c r="H16" s="23">
        <v>1023</v>
      </c>
      <c r="I16" s="23">
        <v>1021</v>
      </c>
      <c r="J16" s="22">
        <v>41.76</v>
      </c>
      <c r="L16" s="5"/>
      <c r="M16" s="21">
        <v>38731</v>
      </c>
      <c r="N16" s="22">
        <v>12.5</v>
      </c>
      <c r="O16" s="22">
        <v>4.3</v>
      </c>
      <c r="P16" s="22">
        <v>8.5</v>
      </c>
      <c r="Q16" s="22">
        <v>0</v>
      </c>
      <c r="R16" s="23">
        <v>1022</v>
      </c>
      <c r="S16" s="23">
        <v>1019</v>
      </c>
      <c r="T16" s="22">
        <v>27.36</v>
      </c>
      <c r="V16" s="5"/>
      <c r="W16" s="21">
        <v>39096</v>
      </c>
      <c r="X16" s="28">
        <v>15.5</v>
      </c>
      <c r="Y16" s="28">
        <v>10</v>
      </c>
      <c r="Z16" s="28">
        <v>12.6</v>
      </c>
      <c r="AA16" s="28">
        <v>0</v>
      </c>
      <c r="AB16" s="29">
        <v>1026</v>
      </c>
      <c r="AC16" s="29">
        <v>1023</v>
      </c>
      <c r="AD16" s="28">
        <v>26.28</v>
      </c>
      <c r="AF16" s="5"/>
      <c r="AG16" s="21">
        <v>39461</v>
      </c>
      <c r="AH16" s="28">
        <v>13.2</v>
      </c>
      <c r="AI16" s="28">
        <v>6.3</v>
      </c>
      <c r="AJ16" s="28">
        <v>9.8000000000000007</v>
      </c>
      <c r="AK16" s="28">
        <v>0</v>
      </c>
      <c r="AL16" s="29">
        <v>1011</v>
      </c>
      <c r="AM16" s="29">
        <v>1007</v>
      </c>
      <c r="AN16" s="28">
        <v>39.6</v>
      </c>
      <c r="AP16" s="5"/>
      <c r="AQ16" s="21">
        <v>39827</v>
      </c>
      <c r="AR16" s="28">
        <v>12.1</v>
      </c>
      <c r="AS16" s="28">
        <v>5.6</v>
      </c>
      <c r="AT16" s="28">
        <v>7.7</v>
      </c>
      <c r="AU16" s="28">
        <v>0</v>
      </c>
      <c r="AV16" s="34">
        <v>1012</v>
      </c>
      <c r="AW16" s="34">
        <v>1009</v>
      </c>
      <c r="AX16" s="28">
        <v>41.4</v>
      </c>
    </row>
    <row r="17" spans="2:50" x14ac:dyDescent="0.25">
      <c r="B17" s="5"/>
      <c r="C17" s="21">
        <v>38367</v>
      </c>
      <c r="D17" s="22">
        <v>14.1</v>
      </c>
      <c r="E17" s="22">
        <v>3.6</v>
      </c>
      <c r="F17" s="22">
        <v>8.9</v>
      </c>
      <c r="G17" s="22">
        <v>0</v>
      </c>
      <c r="H17" s="23">
        <v>1022</v>
      </c>
      <c r="I17" s="23">
        <v>1019</v>
      </c>
      <c r="J17" s="22">
        <v>32.04</v>
      </c>
      <c r="L17" s="5"/>
      <c r="M17" s="21">
        <v>38732</v>
      </c>
      <c r="N17" s="22">
        <v>11.1</v>
      </c>
      <c r="O17" s="22">
        <v>4.0999999999999996</v>
      </c>
      <c r="P17" s="22">
        <v>7.9</v>
      </c>
      <c r="Q17" s="22">
        <v>3.6</v>
      </c>
      <c r="R17" s="23">
        <v>1019</v>
      </c>
      <c r="S17" s="23">
        <v>1014</v>
      </c>
      <c r="T17" s="22">
        <v>22.68</v>
      </c>
      <c r="V17" s="5"/>
      <c r="W17" s="21">
        <v>39097</v>
      </c>
      <c r="X17" s="28">
        <v>13.7</v>
      </c>
      <c r="Y17" s="28">
        <v>8.4</v>
      </c>
      <c r="Z17" s="28">
        <v>11.7</v>
      </c>
      <c r="AA17" s="28">
        <v>0</v>
      </c>
      <c r="AB17" s="29">
        <v>1024</v>
      </c>
      <c r="AC17" s="29">
        <v>1020</v>
      </c>
      <c r="AD17" s="28">
        <v>24.12</v>
      </c>
      <c r="AF17" s="5"/>
      <c r="AG17" s="21">
        <v>39462</v>
      </c>
      <c r="AH17" s="28">
        <v>14.8</v>
      </c>
      <c r="AI17" s="28">
        <v>5.9</v>
      </c>
      <c r="AJ17" s="28">
        <v>10.6</v>
      </c>
      <c r="AK17" s="28">
        <v>0</v>
      </c>
      <c r="AL17" s="29">
        <v>1013.5</v>
      </c>
      <c r="AM17" s="29">
        <v>1005</v>
      </c>
      <c r="AN17" s="28">
        <v>42.12</v>
      </c>
      <c r="AP17" s="5"/>
      <c r="AQ17" s="21">
        <v>39828</v>
      </c>
      <c r="AR17" s="28">
        <v>11.6</v>
      </c>
      <c r="AS17" s="28">
        <v>4.3</v>
      </c>
      <c r="AT17" s="28">
        <v>7.9</v>
      </c>
      <c r="AU17" s="28">
        <v>0</v>
      </c>
      <c r="AV17" s="34">
        <v>1014</v>
      </c>
      <c r="AW17" s="34">
        <v>1009</v>
      </c>
      <c r="AX17" s="28">
        <v>36.36</v>
      </c>
    </row>
    <row r="18" spans="2:50" x14ac:dyDescent="0.25">
      <c r="B18" s="5"/>
      <c r="C18" s="21">
        <v>38368</v>
      </c>
      <c r="D18" s="22">
        <v>12.6</v>
      </c>
      <c r="E18" s="22">
        <v>8.1</v>
      </c>
      <c r="F18" s="22">
        <v>10.5</v>
      </c>
      <c r="G18" s="22">
        <v>0</v>
      </c>
      <c r="H18" s="23">
        <v>1024</v>
      </c>
      <c r="I18" s="23">
        <v>1020</v>
      </c>
      <c r="J18" s="22">
        <v>25.2</v>
      </c>
      <c r="L18" s="5"/>
      <c r="M18" s="21">
        <v>38733</v>
      </c>
      <c r="N18" s="22">
        <v>10.8</v>
      </c>
      <c r="O18" s="22">
        <v>8.3000000000000007</v>
      </c>
      <c r="P18" s="22">
        <v>9.6</v>
      </c>
      <c r="Q18" s="22">
        <v>1.8</v>
      </c>
      <c r="R18" s="23">
        <v>1016</v>
      </c>
      <c r="S18" s="23">
        <v>1013</v>
      </c>
      <c r="T18" s="22">
        <v>14.76</v>
      </c>
      <c r="V18" s="5"/>
      <c r="W18" s="21">
        <v>39098</v>
      </c>
      <c r="X18" s="28">
        <v>14.4</v>
      </c>
      <c r="Y18" s="28">
        <v>9.1999999999999993</v>
      </c>
      <c r="Z18" s="28">
        <v>12.5</v>
      </c>
      <c r="AA18" s="28">
        <v>0</v>
      </c>
      <c r="AB18" s="29">
        <v>1021</v>
      </c>
      <c r="AC18" s="29">
        <v>1018</v>
      </c>
      <c r="AD18" s="28">
        <v>28.8</v>
      </c>
      <c r="AF18" s="5"/>
      <c r="AG18" s="21">
        <v>39463</v>
      </c>
      <c r="AH18" s="28">
        <v>15.1</v>
      </c>
      <c r="AI18" s="28">
        <v>10.7</v>
      </c>
      <c r="AJ18" s="28">
        <v>12.2</v>
      </c>
      <c r="AK18" s="28">
        <v>0</v>
      </c>
      <c r="AL18" s="29">
        <v>1010</v>
      </c>
      <c r="AM18" s="29">
        <v>1000</v>
      </c>
      <c r="AN18" s="28">
        <v>61.560000000000009</v>
      </c>
      <c r="AP18" s="5"/>
      <c r="AQ18" s="21">
        <v>39829</v>
      </c>
      <c r="AR18" s="28">
        <v>12.3</v>
      </c>
      <c r="AS18" s="28">
        <v>6.2</v>
      </c>
      <c r="AT18" s="28">
        <v>9.4</v>
      </c>
      <c r="AU18" s="28">
        <v>0</v>
      </c>
      <c r="AV18" s="34">
        <v>1019</v>
      </c>
      <c r="AW18" s="34">
        <v>1014</v>
      </c>
      <c r="AX18" s="28">
        <v>22.68</v>
      </c>
    </row>
    <row r="19" spans="2:50" x14ac:dyDescent="0.25">
      <c r="B19" s="5"/>
      <c r="C19" s="21">
        <v>38369</v>
      </c>
      <c r="D19" s="22">
        <v>11.8</v>
      </c>
      <c r="E19" s="22">
        <v>4</v>
      </c>
      <c r="F19" s="22">
        <v>7.6</v>
      </c>
      <c r="G19" s="22">
        <v>0</v>
      </c>
      <c r="H19" s="23">
        <v>1023</v>
      </c>
      <c r="I19" s="23">
        <v>1018</v>
      </c>
      <c r="J19" s="22">
        <v>35.28</v>
      </c>
      <c r="L19" s="5"/>
      <c r="M19" s="21">
        <v>38734</v>
      </c>
      <c r="N19" s="22">
        <v>14</v>
      </c>
      <c r="O19" s="22">
        <v>7.6</v>
      </c>
      <c r="P19" s="22">
        <v>10.4</v>
      </c>
      <c r="Q19" s="22">
        <v>0</v>
      </c>
      <c r="R19" s="23">
        <v>1017</v>
      </c>
      <c r="S19" s="23">
        <v>1012</v>
      </c>
      <c r="T19" s="22">
        <v>32.04</v>
      </c>
      <c r="V19" s="5"/>
      <c r="W19" s="21">
        <v>39099</v>
      </c>
      <c r="X19" s="28">
        <v>15.5</v>
      </c>
      <c r="Y19" s="28">
        <v>7.4</v>
      </c>
      <c r="Z19" s="28">
        <v>10.8</v>
      </c>
      <c r="AA19" s="28">
        <v>0</v>
      </c>
      <c r="AB19" s="29">
        <v>1024</v>
      </c>
      <c r="AC19" s="29">
        <v>1020</v>
      </c>
      <c r="AD19" s="28">
        <v>36</v>
      </c>
      <c r="AF19" s="5"/>
      <c r="AG19" s="21">
        <v>39464</v>
      </c>
      <c r="AH19" s="28">
        <v>15.3</v>
      </c>
      <c r="AI19" s="28">
        <v>8.1999999999999993</v>
      </c>
      <c r="AJ19" s="28">
        <v>11.9</v>
      </c>
      <c r="AK19" s="28">
        <v>0</v>
      </c>
      <c r="AL19" s="29">
        <v>1016</v>
      </c>
      <c r="AM19" s="29">
        <v>1010.5</v>
      </c>
      <c r="AN19" s="28">
        <v>54.36</v>
      </c>
      <c r="AP19" s="5"/>
      <c r="AQ19" s="21">
        <v>39830</v>
      </c>
      <c r="AR19" s="28">
        <v>13.6</v>
      </c>
      <c r="AS19" s="28">
        <v>6.2</v>
      </c>
      <c r="AT19" s="28">
        <v>9</v>
      </c>
      <c r="AU19" s="28">
        <v>0</v>
      </c>
      <c r="AV19" s="34">
        <v>1019</v>
      </c>
      <c r="AW19" s="34">
        <v>1017</v>
      </c>
      <c r="AX19" s="28">
        <v>29.16</v>
      </c>
    </row>
    <row r="20" spans="2:50" x14ac:dyDescent="0.25">
      <c r="B20" s="5"/>
      <c r="C20" s="21">
        <v>38370</v>
      </c>
      <c r="D20" s="22">
        <v>12.2</v>
      </c>
      <c r="E20" s="22">
        <v>3.4</v>
      </c>
      <c r="F20" s="22">
        <v>7.5</v>
      </c>
      <c r="G20" s="22">
        <v>0</v>
      </c>
      <c r="H20" s="23">
        <v>1019</v>
      </c>
      <c r="I20" s="23">
        <v>1005</v>
      </c>
      <c r="J20" s="22">
        <v>56.519999999999996</v>
      </c>
      <c r="L20" s="5"/>
      <c r="M20" s="21">
        <v>38735</v>
      </c>
      <c r="N20" s="22">
        <v>13.3</v>
      </c>
      <c r="O20" s="22">
        <v>8.8000000000000007</v>
      </c>
      <c r="P20" s="22">
        <v>10.6</v>
      </c>
      <c r="Q20" s="22">
        <v>0</v>
      </c>
      <c r="R20" s="23">
        <v>1013</v>
      </c>
      <c r="S20" s="23">
        <v>1010</v>
      </c>
      <c r="T20" s="22">
        <v>32.76</v>
      </c>
      <c r="V20" s="5"/>
      <c r="W20" s="21">
        <v>39100</v>
      </c>
      <c r="X20" s="28">
        <v>16.899999999999999</v>
      </c>
      <c r="Y20" s="28">
        <v>9</v>
      </c>
      <c r="Z20" s="28">
        <v>12.7</v>
      </c>
      <c r="AA20" s="28">
        <v>0</v>
      </c>
      <c r="AB20" s="29">
        <v>1024</v>
      </c>
      <c r="AC20" s="29">
        <v>1021</v>
      </c>
      <c r="AD20" s="28">
        <v>54.36</v>
      </c>
      <c r="AF20" s="5"/>
      <c r="AG20" s="21">
        <v>39465</v>
      </c>
      <c r="AH20" s="28">
        <v>19.2</v>
      </c>
      <c r="AI20" s="28">
        <v>10.8</v>
      </c>
      <c r="AJ20" s="28">
        <v>13.9</v>
      </c>
      <c r="AK20" s="28">
        <v>0</v>
      </c>
      <c r="AL20" s="29">
        <v>1025</v>
      </c>
      <c r="AM20" s="29">
        <v>1015</v>
      </c>
      <c r="AN20" s="28">
        <v>39.96</v>
      </c>
      <c r="AP20" s="5"/>
      <c r="AQ20" s="21">
        <v>39831</v>
      </c>
      <c r="AR20" s="28">
        <v>15.4</v>
      </c>
      <c r="AS20" s="28">
        <v>5.7</v>
      </c>
      <c r="AT20" s="28">
        <v>9.8000000000000007</v>
      </c>
      <c r="AU20" s="28">
        <v>0</v>
      </c>
      <c r="AV20" s="34">
        <v>1017</v>
      </c>
      <c r="AW20" s="34">
        <v>1012</v>
      </c>
      <c r="AX20" s="28">
        <v>41.04</v>
      </c>
    </row>
    <row r="21" spans="2:50" x14ac:dyDescent="0.25">
      <c r="B21" s="5"/>
      <c r="C21" s="21">
        <v>38371</v>
      </c>
      <c r="D21" s="22">
        <v>14.8</v>
      </c>
      <c r="E21" s="22">
        <v>4.7</v>
      </c>
      <c r="F21" s="22">
        <v>9.1999999999999993</v>
      </c>
      <c r="G21" s="22">
        <v>0</v>
      </c>
      <c r="H21" s="23">
        <v>1015</v>
      </c>
      <c r="I21" s="23">
        <v>1010</v>
      </c>
      <c r="J21" s="22">
        <v>60.12</v>
      </c>
      <c r="L21" s="5"/>
      <c r="M21" s="21">
        <v>38736</v>
      </c>
      <c r="N21" s="22">
        <v>16.5</v>
      </c>
      <c r="O21" s="22">
        <v>7.6</v>
      </c>
      <c r="P21" s="22">
        <v>11.6</v>
      </c>
      <c r="Q21" s="22">
        <v>0</v>
      </c>
      <c r="R21" s="23">
        <v>1019</v>
      </c>
      <c r="S21" s="23">
        <v>1011</v>
      </c>
      <c r="T21" s="22">
        <v>33.119999999999997</v>
      </c>
      <c r="V21" s="5"/>
      <c r="W21" s="21">
        <v>39101</v>
      </c>
      <c r="X21" s="28">
        <v>22.3</v>
      </c>
      <c r="Y21" s="28">
        <v>12.4</v>
      </c>
      <c r="Z21" s="28">
        <v>15.6</v>
      </c>
      <c r="AA21" s="28">
        <v>0</v>
      </c>
      <c r="AB21" s="29">
        <v>1025</v>
      </c>
      <c r="AC21" s="29">
        <v>1022</v>
      </c>
      <c r="AD21" s="28">
        <v>36.36</v>
      </c>
      <c r="AF21" s="5"/>
      <c r="AG21" s="21">
        <v>39466</v>
      </c>
      <c r="AH21" s="28">
        <v>16.8</v>
      </c>
      <c r="AI21" s="28">
        <v>10.5</v>
      </c>
      <c r="AJ21" s="28">
        <v>13.1</v>
      </c>
      <c r="AK21" s="28">
        <v>0</v>
      </c>
      <c r="AL21" s="29">
        <v>1027</v>
      </c>
      <c r="AM21" s="29">
        <v>1024</v>
      </c>
      <c r="AN21" s="28">
        <v>34.56</v>
      </c>
      <c r="AP21" s="5"/>
      <c r="AQ21" s="21">
        <v>39832</v>
      </c>
      <c r="AR21" s="28">
        <v>17</v>
      </c>
      <c r="AS21" s="28">
        <v>9.8000000000000007</v>
      </c>
      <c r="AT21" s="28">
        <v>12.8</v>
      </c>
      <c r="AU21" s="28">
        <v>0</v>
      </c>
      <c r="AV21" s="34">
        <v>1012</v>
      </c>
      <c r="AW21" s="34">
        <v>994</v>
      </c>
      <c r="AX21" s="28">
        <v>36</v>
      </c>
    </row>
    <row r="22" spans="2:50" x14ac:dyDescent="0.25">
      <c r="B22" s="5"/>
      <c r="C22" s="21">
        <v>38372</v>
      </c>
      <c r="D22" s="22">
        <v>18</v>
      </c>
      <c r="E22" s="22">
        <v>7.5</v>
      </c>
      <c r="F22" s="22">
        <v>11.4</v>
      </c>
      <c r="G22" s="22">
        <v>0</v>
      </c>
      <c r="H22" s="23">
        <v>1019</v>
      </c>
      <c r="I22" s="23">
        <v>1015</v>
      </c>
      <c r="J22" s="22">
        <v>26.64</v>
      </c>
      <c r="L22" s="5"/>
      <c r="M22" s="21">
        <v>38737</v>
      </c>
      <c r="N22" s="22">
        <v>14.6</v>
      </c>
      <c r="O22" s="22">
        <v>7.8</v>
      </c>
      <c r="P22" s="22">
        <v>11.3</v>
      </c>
      <c r="Q22" s="22">
        <v>0</v>
      </c>
      <c r="R22" s="23">
        <v>1022</v>
      </c>
      <c r="S22" s="23">
        <v>1019</v>
      </c>
      <c r="T22" s="22">
        <v>20.52</v>
      </c>
      <c r="V22" s="5"/>
      <c r="W22" s="21">
        <v>39102</v>
      </c>
      <c r="X22" s="28">
        <v>21.1</v>
      </c>
      <c r="Y22" s="28">
        <v>11.1</v>
      </c>
      <c r="Z22" s="28">
        <v>15.2</v>
      </c>
      <c r="AA22" s="28">
        <v>0</v>
      </c>
      <c r="AB22" s="29">
        <v>1023</v>
      </c>
      <c r="AC22" s="29">
        <v>1016</v>
      </c>
      <c r="AD22" s="28">
        <v>28.8</v>
      </c>
      <c r="AF22" s="5"/>
      <c r="AG22" s="21">
        <v>39467</v>
      </c>
      <c r="AH22" s="28">
        <v>13.8</v>
      </c>
      <c r="AI22" s="28">
        <v>7.7</v>
      </c>
      <c r="AJ22" s="28">
        <v>11.1</v>
      </c>
      <c r="AK22" s="28">
        <v>0</v>
      </c>
      <c r="AL22" s="29">
        <v>1026</v>
      </c>
      <c r="AM22" s="29">
        <v>1023</v>
      </c>
      <c r="AN22" s="28">
        <v>28.8</v>
      </c>
      <c r="AP22" s="5"/>
      <c r="AQ22" s="21">
        <v>39833</v>
      </c>
      <c r="AR22" s="28">
        <v>13.4</v>
      </c>
      <c r="AS22" s="28">
        <v>7</v>
      </c>
      <c r="AT22" s="28">
        <v>10.4</v>
      </c>
      <c r="AU22" s="28">
        <v>0.2</v>
      </c>
      <c r="AV22" s="34">
        <v>1000</v>
      </c>
      <c r="AW22" s="34">
        <v>994</v>
      </c>
      <c r="AX22" s="28">
        <v>35.64</v>
      </c>
    </row>
    <row r="23" spans="2:50" x14ac:dyDescent="0.25">
      <c r="B23" s="5"/>
      <c r="C23" s="21">
        <v>38373</v>
      </c>
      <c r="D23" s="22">
        <v>17</v>
      </c>
      <c r="E23" s="22">
        <v>9.6999999999999993</v>
      </c>
      <c r="F23" s="22">
        <v>12.3</v>
      </c>
      <c r="G23" s="22">
        <v>0</v>
      </c>
      <c r="H23" s="23">
        <v>1017</v>
      </c>
      <c r="I23" s="23">
        <v>1014</v>
      </c>
      <c r="J23" s="22">
        <v>37.440000000000005</v>
      </c>
      <c r="L23" s="5"/>
      <c r="M23" s="21">
        <v>38738</v>
      </c>
      <c r="N23" s="22">
        <v>15</v>
      </c>
      <c r="O23" s="22">
        <v>8.1999999999999993</v>
      </c>
      <c r="P23" s="22">
        <v>10.8</v>
      </c>
      <c r="Q23" s="22">
        <v>0</v>
      </c>
      <c r="R23" s="23">
        <v>1021</v>
      </c>
      <c r="S23" s="23">
        <v>1017</v>
      </c>
      <c r="T23" s="22">
        <v>33.119999999999997</v>
      </c>
      <c r="V23" s="5"/>
      <c r="W23" s="21">
        <v>39103</v>
      </c>
      <c r="X23" s="28">
        <v>16.7</v>
      </c>
      <c r="Y23" s="28">
        <v>10.4</v>
      </c>
      <c r="Z23" s="28">
        <v>13.3</v>
      </c>
      <c r="AA23" s="28">
        <v>0</v>
      </c>
      <c r="AB23" s="29">
        <v>1020</v>
      </c>
      <c r="AC23" s="29">
        <v>1013</v>
      </c>
      <c r="AD23" s="28">
        <v>27.36</v>
      </c>
      <c r="AF23" s="5"/>
      <c r="AG23" s="21">
        <v>39468</v>
      </c>
      <c r="AH23" s="28">
        <v>13.3</v>
      </c>
      <c r="AI23" s="28">
        <v>5.4</v>
      </c>
      <c r="AJ23" s="28">
        <v>9.1</v>
      </c>
      <c r="AK23" s="28">
        <v>0</v>
      </c>
      <c r="AL23" s="29">
        <v>1024</v>
      </c>
      <c r="AM23" s="29">
        <v>1020.5</v>
      </c>
      <c r="AN23" s="28">
        <v>32.76</v>
      </c>
      <c r="AP23" s="5"/>
      <c r="AQ23" s="21">
        <v>39834</v>
      </c>
      <c r="AR23" s="28">
        <v>11.3</v>
      </c>
      <c r="AS23" s="28">
        <v>3.5</v>
      </c>
      <c r="AT23" s="28">
        <v>7.1</v>
      </c>
      <c r="AU23" s="28">
        <v>0</v>
      </c>
      <c r="AV23" s="34">
        <v>1009</v>
      </c>
      <c r="AW23" s="34">
        <v>1000</v>
      </c>
      <c r="AX23" s="28">
        <v>41.4</v>
      </c>
    </row>
    <row r="24" spans="2:50" x14ac:dyDescent="0.25">
      <c r="B24" s="5"/>
      <c r="C24" s="21">
        <v>38374</v>
      </c>
      <c r="D24" s="22">
        <v>15.1</v>
      </c>
      <c r="E24" s="22">
        <v>7</v>
      </c>
      <c r="F24" s="22">
        <v>10.199999999999999</v>
      </c>
      <c r="G24" s="22">
        <v>0</v>
      </c>
      <c r="H24" s="23">
        <v>1016</v>
      </c>
      <c r="I24" s="23">
        <v>1013</v>
      </c>
      <c r="J24" s="22">
        <v>33.119999999999997</v>
      </c>
      <c r="L24" s="5"/>
      <c r="M24" s="21">
        <v>38739</v>
      </c>
      <c r="N24" s="22">
        <v>12.7</v>
      </c>
      <c r="O24" s="22">
        <v>6.3</v>
      </c>
      <c r="P24" s="22">
        <v>9</v>
      </c>
      <c r="Q24" s="22">
        <v>0</v>
      </c>
      <c r="R24" s="23">
        <v>1021</v>
      </c>
      <c r="S24" s="23">
        <v>1016</v>
      </c>
      <c r="T24" s="22">
        <v>29.16</v>
      </c>
      <c r="V24" s="5"/>
      <c r="W24" s="21">
        <v>39104</v>
      </c>
      <c r="X24" s="28">
        <v>14.4</v>
      </c>
      <c r="Y24" s="28">
        <v>10.1</v>
      </c>
      <c r="Z24" s="28">
        <v>13</v>
      </c>
      <c r="AA24" s="28">
        <v>1</v>
      </c>
      <c r="AB24" s="29">
        <v>1013</v>
      </c>
      <c r="AC24" s="29">
        <v>996</v>
      </c>
      <c r="AD24" s="28">
        <v>47.88</v>
      </c>
      <c r="AF24" s="5"/>
      <c r="AG24" s="21">
        <v>39469</v>
      </c>
      <c r="AH24" s="28">
        <v>15.1</v>
      </c>
      <c r="AI24" s="28">
        <v>6</v>
      </c>
      <c r="AJ24" s="28">
        <v>10</v>
      </c>
      <c r="AK24" s="28">
        <v>0</v>
      </c>
      <c r="AL24" s="29">
        <v>1021</v>
      </c>
      <c r="AM24" s="29">
        <v>1018</v>
      </c>
      <c r="AN24" s="28">
        <v>38.880000000000003</v>
      </c>
      <c r="AP24" s="5"/>
      <c r="AQ24" s="21">
        <v>39835</v>
      </c>
      <c r="AR24" s="28">
        <v>11.2</v>
      </c>
      <c r="AS24" s="28">
        <v>4.5</v>
      </c>
      <c r="AT24" s="28">
        <v>8.3000000000000007</v>
      </c>
      <c r="AU24" s="28">
        <v>0</v>
      </c>
      <c r="AV24" s="34">
        <v>1009</v>
      </c>
      <c r="AW24" s="34">
        <v>998</v>
      </c>
      <c r="AX24" s="28">
        <v>66.239999999999995</v>
      </c>
    </row>
    <row r="25" spans="2:50" x14ac:dyDescent="0.25">
      <c r="B25" s="5"/>
      <c r="C25" s="21">
        <v>38375</v>
      </c>
      <c r="D25" s="22">
        <v>13.2</v>
      </c>
      <c r="E25" s="22">
        <v>6.4</v>
      </c>
      <c r="F25" s="22">
        <v>9.1999999999999993</v>
      </c>
      <c r="G25" s="22">
        <v>0</v>
      </c>
      <c r="H25" s="23">
        <v>1016</v>
      </c>
      <c r="I25" s="23">
        <v>1009</v>
      </c>
      <c r="J25" s="22">
        <v>37.440000000000005</v>
      </c>
      <c r="L25" s="5"/>
      <c r="M25" s="21">
        <v>38740</v>
      </c>
      <c r="N25" s="22">
        <v>12.8</v>
      </c>
      <c r="O25" s="22">
        <v>5.3</v>
      </c>
      <c r="P25" s="22">
        <v>8.8000000000000007</v>
      </c>
      <c r="Q25" s="22">
        <v>0</v>
      </c>
      <c r="R25" s="23">
        <v>1023</v>
      </c>
      <c r="S25" s="23">
        <v>1017</v>
      </c>
      <c r="T25" s="22">
        <v>32.76</v>
      </c>
      <c r="V25" s="5"/>
      <c r="W25" s="21">
        <v>39105</v>
      </c>
      <c r="X25" s="28">
        <v>11.9</v>
      </c>
      <c r="Y25" s="28">
        <v>5.7</v>
      </c>
      <c r="Z25" s="28">
        <v>8.5</v>
      </c>
      <c r="AA25" s="28">
        <v>0</v>
      </c>
      <c r="AB25" s="29">
        <v>1000</v>
      </c>
      <c r="AC25" s="29">
        <v>995</v>
      </c>
      <c r="AD25" s="28">
        <v>70.92</v>
      </c>
      <c r="AF25" s="5"/>
      <c r="AG25" s="21">
        <v>39470</v>
      </c>
      <c r="AH25" s="28">
        <v>15.9</v>
      </c>
      <c r="AI25" s="28">
        <v>8.1999999999999993</v>
      </c>
      <c r="AJ25" s="28">
        <v>11.6</v>
      </c>
      <c r="AK25" s="28">
        <v>0</v>
      </c>
      <c r="AL25" s="29">
        <v>1025.5</v>
      </c>
      <c r="AM25" s="29">
        <v>1020</v>
      </c>
      <c r="AN25" s="28">
        <v>33.119999999999997</v>
      </c>
      <c r="AP25" s="5"/>
      <c r="AQ25" s="21">
        <v>39836</v>
      </c>
      <c r="AR25" s="28">
        <v>20.100000000000001</v>
      </c>
      <c r="AS25" s="28">
        <v>9.6</v>
      </c>
      <c r="AT25" s="28">
        <v>15.6</v>
      </c>
      <c r="AU25" s="28">
        <v>0.2</v>
      </c>
      <c r="AV25" s="34">
        <v>998</v>
      </c>
      <c r="AW25" s="34">
        <v>989</v>
      </c>
      <c r="AX25" s="28">
        <v>63</v>
      </c>
    </row>
    <row r="26" spans="2:50" x14ac:dyDescent="0.25">
      <c r="B26" s="5"/>
      <c r="C26" s="21">
        <v>38376</v>
      </c>
      <c r="D26" s="22">
        <v>11.7</v>
      </c>
      <c r="E26" s="22">
        <v>3.9</v>
      </c>
      <c r="F26" s="22">
        <v>8.1999999999999993</v>
      </c>
      <c r="G26" s="22">
        <v>0</v>
      </c>
      <c r="H26" s="23">
        <v>1009</v>
      </c>
      <c r="I26" s="23">
        <v>1006</v>
      </c>
      <c r="J26" s="22">
        <v>68.400000000000006</v>
      </c>
      <c r="L26" s="5"/>
      <c r="M26" s="21">
        <v>38741</v>
      </c>
      <c r="N26" s="22">
        <v>11.8</v>
      </c>
      <c r="O26" s="22">
        <v>5.9</v>
      </c>
      <c r="P26" s="22">
        <v>8.8000000000000007</v>
      </c>
      <c r="Q26" s="22">
        <v>0</v>
      </c>
      <c r="R26" s="23">
        <v>1026</v>
      </c>
      <c r="S26" s="23">
        <v>1022</v>
      </c>
      <c r="T26" s="22">
        <v>19.8</v>
      </c>
      <c r="V26" s="5"/>
      <c r="W26" s="21">
        <v>39106</v>
      </c>
      <c r="X26" s="28">
        <v>10.6</v>
      </c>
      <c r="Y26" s="28">
        <v>3.3</v>
      </c>
      <c r="Z26" s="28">
        <v>6.7</v>
      </c>
      <c r="AA26" s="28">
        <v>0</v>
      </c>
      <c r="AB26" s="29">
        <v>1004</v>
      </c>
      <c r="AC26" s="29">
        <v>1000</v>
      </c>
      <c r="AD26" s="28">
        <v>55.080000000000005</v>
      </c>
      <c r="AF26" s="5"/>
      <c r="AG26" s="21">
        <v>39471</v>
      </c>
      <c r="AH26" s="28">
        <v>13.6</v>
      </c>
      <c r="AI26" s="28">
        <v>6.7</v>
      </c>
      <c r="AJ26" s="28">
        <v>10.8</v>
      </c>
      <c r="AK26" s="28">
        <v>0</v>
      </c>
      <c r="AL26" s="29">
        <v>1028</v>
      </c>
      <c r="AM26" s="29">
        <v>1024</v>
      </c>
      <c r="AN26" s="28">
        <v>19.8</v>
      </c>
      <c r="AP26" s="5"/>
      <c r="AQ26" s="21">
        <v>39837</v>
      </c>
      <c r="AR26" s="28">
        <v>18.399999999999999</v>
      </c>
      <c r="AS26" s="28">
        <v>8.6999999999999993</v>
      </c>
      <c r="AT26" s="28">
        <v>13.4</v>
      </c>
      <c r="AU26" s="28">
        <v>2.2000000000000002</v>
      </c>
      <c r="AV26" s="34">
        <v>999</v>
      </c>
      <c r="AW26" s="34">
        <v>981</v>
      </c>
      <c r="AX26" s="28">
        <v>108.36000000000001</v>
      </c>
    </row>
    <row r="27" spans="2:50" x14ac:dyDescent="0.25">
      <c r="B27" s="5"/>
      <c r="C27" s="21">
        <v>38377</v>
      </c>
      <c r="D27" s="22">
        <v>6.9</v>
      </c>
      <c r="E27" s="22">
        <v>1.6</v>
      </c>
      <c r="F27" s="22">
        <v>3.8</v>
      </c>
      <c r="G27" s="22">
        <v>0</v>
      </c>
      <c r="H27" s="23">
        <v>1009</v>
      </c>
      <c r="I27" s="23">
        <v>1005</v>
      </c>
      <c r="J27" s="22">
        <v>73.08</v>
      </c>
      <c r="L27" s="5"/>
      <c r="M27" s="21">
        <v>38742</v>
      </c>
      <c r="N27" s="22">
        <v>10.4</v>
      </c>
      <c r="O27" s="22">
        <v>4</v>
      </c>
      <c r="P27" s="22">
        <v>7.4</v>
      </c>
      <c r="Q27" s="22">
        <v>0</v>
      </c>
      <c r="R27" s="23">
        <v>1022</v>
      </c>
      <c r="S27" s="23">
        <v>1011</v>
      </c>
      <c r="T27" s="22">
        <v>24.12</v>
      </c>
      <c r="V27" s="5"/>
      <c r="W27" s="21">
        <v>39107</v>
      </c>
      <c r="X27" s="28">
        <v>8.9</v>
      </c>
      <c r="Y27" s="28">
        <v>2.1</v>
      </c>
      <c r="Z27" s="28">
        <v>5.4</v>
      </c>
      <c r="AA27" s="28">
        <v>0</v>
      </c>
      <c r="AB27" s="29">
        <v>1009</v>
      </c>
      <c r="AC27" s="29">
        <v>1000</v>
      </c>
      <c r="AD27" s="28">
        <v>40.680000000000007</v>
      </c>
      <c r="AF27" s="5"/>
      <c r="AG27" s="21">
        <v>39472</v>
      </c>
      <c r="AH27" s="28">
        <v>15.9</v>
      </c>
      <c r="AI27" s="28">
        <v>8.1999999999999993</v>
      </c>
      <c r="AJ27" s="28">
        <v>11.6</v>
      </c>
      <c r="AK27" s="28">
        <v>0</v>
      </c>
      <c r="AL27" s="29">
        <v>1030</v>
      </c>
      <c r="AM27" s="29">
        <v>1027</v>
      </c>
      <c r="AN27" s="28">
        <v>36</v>
      </c>
      <c r="AP27" s="5"/>
      <c r="AQ27" s="21">
        <v>39838</v>
      </c>
      <c r="AR27" s="28">
        <v>15.1</v>
      </c>
      <c r="AS27" s="28">
        <v>8.3000000000000007</v>
      </c>
      <c r="AT27" s="28">
        <v>10.9</v>
      </c>
      <c r="AU27" s="28">
        <v>0</v>
      </c>
      <c r="AV27" s="34">
        <v>1000</v>
      </c>
      <c r="AW27" s="34">
        <v>989</v>
      </c>
      <c r="AX27" s="28">
        <v>47.519999999999996</v>
      </c>
    </row>
    <row r="28" spans="2:50" x14ac:dyDescent="0.25">
      <c r="B28" s="5"/>
      <c r="C28" s="21">
        <v>38378</v>
      </c>
      <c r="D28" s="22">
        <v>4.8</v>
      </c>
      <c r="E28" s="22">
        <v>-0.9</v>
      </c>
      <c r="F28" s="22">
        <v>2.1</v>
      </c>
      <c r="G28" s="22">
        <v>0</v>
      </c>
      <c r="H28" s="23">
        <v>1006</v>
      </c>
      <c r="I28" s="23">
        <v>1002</v>
      </c>
      <c r="J28" s="22">
        <v>41.4</v>
      </c>
      <c r="L28" s="5"/>
      <c r="M28" s="21">
        <v>38743</v>
      </c>
      <c r="N28" s="22">
        <v>10</v>
      </c>
      <c r="O28" s="22">
        <v>2.5</v>
      </c>
      <c r="P28" s="22">
        <v>6.6</v>
      </c>
      <c r="Q28" s="22">
        <v>2.2000000000000002</v>
      </c>
      <c r="R28" s="23">
        <v>1011</v>
      </c>
      <c r="S28" s="23">
        <v>1004</v>
      </c>
      <c r="T28" s="22">
        <v>38.519999999999996</v>
      </c>
      <c r="V28" s="5"/>
      <c r="W28" s="21">
        <v>39108</v>
      </c>
      <c r="X28" s="28">
        <v>10</v>
      </c>
      <c r="Y28" s="28">
        <v>2.1</v>
      </c>
      <c r="Z28" s="28">
        <v>5.8</v>
      </c>
      <c r="AA28" s="28">
        <v>0</v>
      </c>
      <c r="AB28" s="29">
        <v>1018</v>
      </c>
      <c r="AC28" s="29">
        <v>1009</v>
      </c>
      <c r="AD28" s="28">
        <v>38.880000000000003</v>
      </c>
      <c r="AF28" s="5"/>
      <c r="AG28" s="21">
        <v>39473</v>
      </c>
      <c r="AH28" s="28">
        <v>14.1</v>
      </c>
      <c r="AI28" s="28">
        <v>6.9</v>
      </c>
      <c r="AJ28" s="28">
        <v>10.3</v>
      </c>
      <c r="AK28" s="28">
        <v>0</v>
      </c>
      <c r="AL28" s="29">
        <v>1030</v>
      </c>
      <c r="AM28" s="29">
        <v>1028.5</v>
      </c>
      <c r="AN28" s="28">
        <v>21.96</v>
      </c>
      <c r="AP28" s="5"/>
      <c r="AQ28" s="21">
        <v>39839</v>
      </c>
      <c r="AR28" s="28">
        <v>12.8</v>
      </c>
      <c r="AS28" s="28">
        <v>7.1</v>
      </c>
      <c r="AT28" s="28">
        <v>8.6</v>
      </c>
      <c r="AU28" s="28">
        <v>0</v>
      </c>
      <c r="AV28" s="34">
        <v>1001</v>
      </c>
      <c r="AW28" s="34">
        <v>991</v>
      </c>
      <c r="AX28" s="28">
        <v>52.56</v>
      </c>
    </row>
    <row r="29" spans="2:50" x14ac:dyDescent="0.25">
      <c r="B29" s="5"/>
      <c r="C29" s="21">
        <v>38379</v>
      </c>
      <c r="D29" s="22">
        <v>5.3</v>
      </c>
      <c r="E29" s="22">
        <v>-2.2000000000000002</v>
      </c>
      <c r="F29" s="22">
        <v>1.4</v>
      </c>
      <c r="G29" s="22">
        <v>0</v>
      </c>
      <c r="H29" s="23">
        <v>1009</v>
      </c>
      <c r="I29" s="23">
        <v>1004</v>
      </c>
      <c r="J29" s="22">
        <v>41.4</v>
      </c>
      <c r="L29" s="5"/>
      <c r="M29" s="21">
        <v>38744</v>
      </c>
      <c r="N29" s="22">
        <v>5.9</v>
      </c>
      <c r="O29" s="22">
        <v>3</v>
      </c>
      <c r="P29" s="22">
        <v>3.8</v>
      </c>
      <c r="Q29" s="22">
        <v>28.5</v>
      </c>
      <c r="R29" s="23">
        <v>1008</v>
      </c>
      <c r="S29" s="23">
        <v>1005</v>
      </c>
      <c r="T29" s="22">
        <v>27.720000000000002</v>
      </c>
      <c r="V29" s="5"/>
      <c r="W29" s="21">
        <v>39109</v>
      </c>
      <c r="X29" s="28">
        <v>10.8</v>
      </c>
      <c r="Y29" s="28">
        <v>0.3</v>
      </c>
      <c r="Z29" s="28">
        <v>4.7</v>
      </c>
      <c r="AA29" s="28">
        <v>0</v>
      </c>
      <c r="AB29" s="29">
        <v>1025</v>
      </c>
      <c r="AC29" s="29">
        <v>1018</v>
      </c>
      <c r="AD29" s="28">
        <v>41.4</v>
      </c>
      <c r="AF29" s="5"/>
      <c r="AG29" s="21">
        <v>39474</v>
      </c>
      <c r="AH29" s="28">
        <v>18.7</v>
      </c>
      <c r="AI29" s="28">
        <v>6.6</v>
      </c>
      <c r="AJ29" s="28">
        <v>12</v>
      </c>
      <c r="AK29" s="28">
        <v>0</v>
      </c>
      <c r="AL29" s="29">
        <v>1030</v>
      </c>
      <c r="AM29" s="29">
        <v>1024.5</v>
      </c>
      <c r="AN29" s="28">
        <v>45</v>
      </c>
      <c r="AP29" s="5"/>
      <c r="AQ29" s="21">
        <v>39840</v>
      </c>
      <c r="AR29" s="28">
        <v>14.9</v>
      </c>
      <c r="AS29" s="28">
        <v>5.9</v>
      </c>
      <c r="AT29" s="28">
        <v>9.8000000000000007</v>
      </c>
      <c r="AU29" s="28">
        <v>0</v>
      </c>
      <c r="AV29" s="34">
        <v>1006</v>
      </c>
      <c r="AW29" s="34">
        <v>1000</v>
      </c>
      <c r="AX29" s="28">
        <v>55.080000000000005</v>
      </c>
    </row>
    <row r="30" spans="2:50" x14ac:dyDescent="0.25">
      <c r="B30" s="5"/>
      <c r="C30" s="21">
        <v>38380</v>
      </c>
      <c r="D30" s="22">
        <v>7.7</v>
      </c>
      <c r="E30" s="22">
        <v>-2.2999999999999998</v>
      </c>
      <c r="F30" s="22">
        <v>3</v>
      </c>
      <c r="G30" s="22">
        <v>0</v>
      </c>
      <c r="H30" s="23">
        <v>1009</v>
      </c>
      <c r="I30" s="23">
        <v>1004</v>
      </c>
      <c r="J30" s="22">
        <v>40.680000000000007</v>
      </c>
      <c r="L30" s="5"/>
      <c r="M30" s="21">
        <v>38745</v>
      </c>
      <c r="N30" s="22">
        <v>4.0999999999999996</v>
      </c>
      <c r="O30" s="22">
        <v>1.3</v>
      </c>
      <c r="P30" s="22">
        <v>2.5</v>
      </c>
      <c r="Q30" s="22">
        <v>22.7</v>
      </c>
      <c r="R30" s="23">
        <v>1005</v>
      </c>
      <c r="S30" s="23">
        <v>1000</v>
      </c>
      <c r="T30" s="22">
        <v>48.96</v>
      </c>
      <c r="V30" s="5"/>
      <c r="W30" s="21">
        <v>39110</v>
      </c>
      <c r="X30" s="28">
        <v>11.6</v>
      </c>
      <c r="Y30" s="28">
        <v>2.1</v>
      </c>
      <c r="Z30" s="28">
        <v>6.6</v>
      </c>
      <c r="AA30" s="28">
        <v>0</v>
      </c>
      <c r="AB30" s="29">
        <v>1027</v>
      </c>
      <c r="AC30" s="29">
        <v>1021</v>
      </c>
      <c r="AD30" s="28">
        <v>42.480000000000004</v>
      </c>
      <c r="AF30" s="5"/>
      <c r="AG30" s="21">
        <v>39475</v>
      </c>
      <c r="AH30" s="28">
        <v>18.2</v>
      </c>
      <c r="AI30" s="28">
        <v>9.8000000000000007</v>
      </c>
      <c r="AJ30" s="28">
        <v>12.7</v>
      </c>
      <c r="AK30" s="28">
        <v>0</v>
      </c>
      <c r="AL30" s="29">
        <v>1024</v>
      </c>
      <c r="AM30" s="29">
        <v>1020.5</v>
      </c>
      <c r="AN30" s="28">
        <v>50.76</v>
      </c>
      <c r="AP30" s="5"/>
      <c r="AQ30" s="21">
        <v>39841</v>
      </c>
      <c r="AR30" s="28">
        <v>14.2</v>
      </c>
      <c r="AS30" s="28">
        <v>6.7</v>
      </c>
      <c r="AT30" s="28">
        <v>10.1</v>
      </c>
      <c r="AU30" s="28">
        <v>0</v>
      </c>
      <c r="AV30" s="34">
        <v>1008</v>
      </c>
      <c r="AW30" s="34">
        <v>1005</v>
      </c>
      <c r="AX30" s="28">
        <v>27.720000000000002</v>
      </c>
    </row>
    <row r="31" spans="2:50" x14ac:dyDescent="0.25">
      <c r="B31" s="5"/>
      <c r="C31" s="21">
        <v>38381</v>
      </c>
      <c r="D31" s="22">
        <v>9.6</v>
      </c>
      <c r="E31" s="22">
        <v>2.4</v>
      </c>
      <c r="F31" s="22">
        <v>6.3</v>
      </c>
      <c r="G31" s="22">
        <v>0</v>
      </c>
      <c r="H31" s="23">
        <v>1013</v>
      </c>
      <c r="I31" s="23">
        <v>1003</v>
      </c>
      <c r="J31" s="22">
        <v>42.480000000000004</v>
      </c>
      <c r="L31" s="5"/>
      <c r="M31" s="21">
        <v>38746</v>
      </c>
      <c r="N31" s="22">
        <v>11.5</v>
      </c>
      <c r="O31" s="22">
        <v>3.7</v>
      </c>
      <c r="P31" s="22">
        <v>6.9</v>
      </c>
      <c r="Q31" s="22">
        <v>14.5</v>
      </c>
      <c r="R31" s="23">
        <v>1010</v>
      </c>
      <c r="S31" s="23">
        <v>1000</v>
      </c>
      <c r="T31" s="22">
        <v>44.28</v>
      </c>
      <c r="V31" s="5"/>
      <c r="W31" s="21">
        <v>39111</v>
      </c>
      <c r="X31" s="28">
        <v>15</v>
      </c>
      <c r="Y31" s="28">
        <v>3.8</v>
      </c>
      <c r="Z31" s="28">
        <v>9.1</v>
      </c>
      <c r="AA31" s="28">
        <v>0</v>
      </c>
      <c r="AB31" s="29">
        <v>1021</v>
      </c>
      <c r="AC31" s="29">
        <v>1012</v>
      </c>
      <c r="AD31" s="28">
        <v>31.680000000000003</v>
      </c>
      <c r="AF31" s="5"/>
      <c r="AG31" s="21">
        <v>39476</v>
      </c>
      <c r="AH31" s="28">
        <v>14.1</v>
      </c>
      <c r="AI31" s="28">
        <v>7.9</v>
      </c>
      <c r="AJ31" s="28">
        <v>11.2</v>
      </c>
      <c r="AK31" s="28">
        <v>0</v>
      </c>
      <c r="AL31" s="29">
        <v>1023</v>
      </c>
      <c r="AM31" s="29">
        <v>1020</v>
      </c>
      <c r="AN31" s="28">
        <v>33.480000000000004</v>
      </c>
      <c r="AP31" s="5"/>
      <c r="AQ31" s="21">
        <v>39842</v>
      </c>
      <c r="AR31" s="28">
        <v>12.6</v>
      </c>
      <c r="AS31" s="28">
        <v>7.7</v>
      </c>
      <c r="AT31" s="28">
        <v>10.9</v>
      </c>
      <c r="AU31" s="28">
        <v>0</v>
      </c>
      <c r="AV31" s="34">
        <v>1011</v>
      </c>
      <c r="AW31" s="34">
        <v>1006</v>
      </c>
      <c r="AX31" s="28">
        <v>18.36</v>
      </c>
    </row>
    <row r="32" spans="2:50" x14ac:dyDescent="0.25">
      <c r="B32" s="5"/>
      <c r="C32" s="21">
        <v>38382</v>
      </c>
      <c r="D32" s="22">
        <v>9</v>
      </c>
      <c r="E32" s="22">
        <v>0.8</v>
      </c>
      <c r="F32" s="22">
        <v>4.8</v>
      </c>
      <c r="G32" s="22">
        <v>0</v>
      </c>
      <c r="H32" s="23">
        <v>1022</v>
      </c>
      <c r="I32" s="23">
        <v>1013</v>
      </c>
      <c r="J32" s="22">
        <v>33.480000000000004</v>
      </c>
      <c r="L32" s="5"/>
      <c r="M32" s="21">
        <v>38747</v>
      </c>
      <c r="N32" s="22">
        <v>12.8</v>
      </c>
      <c r="O32" s="22">
        <v>6.1</v>
      </c>
      <c r="P32" s="22">
        <v>11.1</v>
      </c>
      <c r="Q32" s="22">
        <v>7.8</v>
      </c>
      <c r="R32" s="23">
        <v>1010</v>
      </c>
      <c r="S32" s="23">
        <v>1006</v>
      </c>
      <c r="T32" s="22">
        <v>74.52</v>
      </c>
      <c r="V32" s="5"/>
      <c r="W32" s="21">
        <v>39112</v>
      </c>
      <c r="X32" s="28">
        <v>12.1</v>
      </c>
      <c r="Y32" s="28">
        <v>5.3</v>
      </c>
      <c r="Z32" s="28">
        <v>9.4</v>
      </c>
      <c r="AA32" s="28">
        <v>0</v>
      </c>
      <c r="AB32" s="29">
        <v>1017</v>
      </c>
      <c r="AC32" s="29">
        <v>1014</v>
      </c>
      <c r="AD32" s="28">
        <v>20.88</v>
      </c>
      <c r="AF32" s="5"/>
      <c r="AG32" s="21">
        <v>39477</v>
      </c>
      <c r="AH32" s="28">
        <v>13.4</v>
      </c>
      <c r="AI32" s="28">
        <v>7.1</v>
      </c>
      <c r="AJ32" s="28">
        <v>10.4</v>
      </c>
      <c r="AK32" s="28">
        <v>0</v>
      </c>
      <c r="AL32" s="29">
        <v>1024</v>
      </c>
      <c r="AM32" s="29">
        <v>1021</v>
      </c>
      <c r="AN32" s="28">
        <v>24.48</v>
      </c>
      <c r="AP32" s="5"/>
      <c r="AQ32" s="21">
        <v>39843</v>
      </c>
      <c r="AR32" s="28">
        <v>13.3</v>
      </c>
      <c r="AS32" s="28">
        <v>11</v>
      </c>
      <c r="AT32" s="28">
        <v>12.3</v>
      </c>
      <c r="AU32" s="28">
        <v>0</v>
      </c>
      <c r="AV32" s="34">
        <v>1011</v>
      </c>
      <c r="AW32" s="34">
        <v>1005</v>
      </c>
      <c r="AX32" s="28">
        <v>18</v>
      </c>
    </row>
    <row r="33" spans="2:50" x14ac:dyDescent="0.25">
      <c r="B33" s="5"/>
      <c r="C33" s="24">
        <v>38383</v>
      </c>
      <c r="D33" s="25">
        <v>9.4</v>
      </c>
      <c r="E33" s="25">
        <v>0.5</v>
      </c>
      <c r="F33" s="25">
        <v>5</v>
      </c>
      <c r="G33" s="25">
        <v>0</v>
      </c>
      <c r="H33" s="26">
        <v>1024</v>
      </c>
      <c r="I33" s="26">
        <v>1021</v>
      </c>
      <c r="J33" s="25">
        <v>37.800000000000004</v>
      </c>
      <c r="L33" s="5"/>
      <c r="M33" s="24">
        <v>38748</v>
      </c>
      <c r="N33" s="25">
        <v>18.2</v>
      </c>
      <c r="O33" s="25">
        <v>9.9</v>
      </c>
      <c r="P33" s="25">
        <v>14</v>
      </c>
      <c r="Q33" s="25">
        <v>0</v>
      </c>
      <c r="R33" s="26">
        <v>1015</v>
      </c>
      <c r="S33" s="26">
        <v>1008</v>
      </c>
      <c r="T33" s="25">
        <v>66.239999999999995</v>
      </c>
      <c r="V33" s="5"/>
      <c r="W33" s="24">
        <v>39113</v>
      </c>
      <c r="X33" s="25">
        <v>14</v>
      </c>
      <c r="Y33" s="25">
        <v>9</v>
      </c>
      <c r="Z33" s="25">
        <v>11.9</v>
      </c>
      <c r="AA33" s="25">
        <v>4</v>
      </c>
      <c r="AB33" s="26">
        <v>1019</v>
      </c>
      <c r="AC33" s="26">
        <v>1016</v>
      </c>
      <c r="AD33" s="25">
        <v>18</v>
      </c>
      <c r="AF33" s="5"/>
      <c r="AG33" s="24">
        <v>39478</v>
      </c>
      <c r="AH33" s="25">
        <v>13.1</v>
      </c>
      <c r="AI33" s="25">
        <v>7.2</v>
      </c>
      <c r="AJ33" s="25">
        <v>10</v>
      </c>
      <c r="AK33" s="25">
        <v>1.2</v>
      </c>
      <c r="AL33" s="26">
        <v>1023</v>
      </c>
      <c r="AM33" s="26">
        <v>1018</v>
      </c>
      <c r="AN33" s="25">
        <v>26.28</v>
      </c>
      <c r="AP33" s="5"/>
      <c r="AQ33" s="24">
        <v>39844</v>
      </c>
      <c r="AR33" s="25">
        <v>12.8</v>
      </c>
      <c r="AS33" s="25">
        <v>10.3</v>
      </c>
      <c r="AT33" s="25">
        <v>11.9</v>
      </c>
      <c r="AU33" s="25">
        <v>33.4</v>
      </c>
      <c r="AV33" s="35">
        <v>1005</v>
      </c>
      <c r="AW33" s="35">
        <v>996</v>
      </c>
      <c r="AX33" s="25">
        <v>38.159999999999997</v>
      </c>
    </row>
    <row r="34" spans="2:50" x14ac:dyDescent="0.25">
      <c r="B34" s="5" t="s">
        <v>6</v>
      </c>
      <c r="C34" s="21">
        <v>38384</v>
      </c>
      <c r="D34" s="22">
        <v>15.1</v>
      </c>
      <c r="E34" s="22">
        <v>1.6</v>
      </c>
      <c r="F34" s="22">
        <v>8.5</v>
      </c>
      <c r="G34" s="22">
        <v>0</v>
      </c>
      <c r="H34" s="23">
        <v>1022</v>
      </c>
      <c r="I34" s="23">
        <v>1013</v>
      </c>
      <c r="J34" s="22">
        <v>46.800000000000004</v>
      </c>
      <c r="L34" s="5" t="s">
        <v>6</v>
      </c>
      <c r="M34" s="21">
        <v>38749</v>
      </c>
      <c r="N34" s="22">
        <v>15.5</v>
      </c>
      <c r="O34" s="22">
        <v>7.7</v>
      </c>
      <c r="P34" s="22">
        <v>10.6</v>
      </c>
      <c r="Q34" s="22">
        <v>0</v>
      </c>
      <c r="R34" s="23">
        <v>1016</v>
      </c>
      <c r="S34" s="23">
        <v>1013</v>
      </c>
      <c r="T34" s="22">
        <v>38.880000000000003</v>
      </c>
      <c r="V34" s="5" t="s">
        <v>6</v>
      </c>
      <c r="W34" s="21">
        <v>39114</v>
      </c>
      <c r="X34" s="36">
        <v>13.7</v>
      </c>
      <c r="Y34" s="36">
        <v>8.4</v>
      </c>
      <c r="Z34" s="36">
        <v>9.9</v>
      </c>
      <c r="AA34" s="36">
        <v>0.6</v>
      </c>
      <c r="AB34" s="43">
        <v>1021</v>
      </c>
      <c r="AC34" s="43">
        <v>1017</v>
      </c>
      <c r="AD34" s="36">
        <v>33.840000000000003</v>
      </c>
      <c r="AF34" s="5" t="s">
        <v>6</v>
      </c>
      <c r="AG34" s="21">
        <v>39479</v>
      </c>
      <c r="AH34" s="36">
        <v>13.8</v>
      </c>
      <c r="AI34" s="36">
        <v>6</v>
      </c>
      <c r="AJ34" s="36">
        <v>9.6999999999999993</v>
      </c>
      <c r="AK34" s="36">
        <v>0</v>
      </c>
      <c r="AL34" s="43">
        <v>1017</v>
      </c>
      <c r="AM34" s="43">
        <v>1009</v>
      </c>
      <c r="AN34" s="36">
        <v>32.76</v>
      </c>
      <c r="AP34" s="5" t="s">
        <v>6</v>
      </c>
      <c r="AQ34" s="21">
        <v>39845</v>
      </c>
      <c r="AR34" s="36">
        <v>11.9</v>
      </c>
      <c r="AS34" s="36">
        <v>8.1999999999999993</v>
      </c>
      <c r="AT34" s="36">
        <v>10.5</v>
      </c>
      <c r="AU34" s="36">
        <v>10.199999999999999</v>
      </c>
      <c r="AV34" s="37">
        <v>996</v>
      </c>
      <c r="AW34" s="37">
        <v>989</v>
      </c>
      <c r="AX34" s="36">
        <v>38.519999999999996</v>
      </c>
    </row>
    <row r="35" spans="2:50" x14ac:dyDescent="0.25">
      <c r="B35" s="5"/>
      <c r="C35" s="21">
        <v>38385</v>
      </c>
      <c r="D35" s="22">
        <v>14</v>
      </c>
      <c r="E35" s="22">
        <v>6.6</v>
      </c>
      <c r="F35" s="22">
        <v>9.6999999999999993</v>
      </c>
      <c r="G35" s="22">
        <v>0</v>
      </c>
      <c r="H35" s="23">
        <v>1024</v>
      </c>
      <c r="I35" s="23">
        <v>1018</v>
      </c>
      <c r="J35" s="22">
        <v>34.200000000000003</v>
      </c>
      <c r="L35" s="5"/>
      <c r="M35" s="21">
        <v>38750</v>
      </c>
      <c r="N35" s="22">
        <v>12.3</v>
      </c>
      <c r="O35" s="22">
        <v>6.9</v>
      </c>
      <c r="P35" s="22">
        <v>10</v>
      </c>
      <c r="Q35" s="22">
        <v>0</v>
      </c>
      <c r="R35" s="23">
        <v>1014</v>
      </c>
      <c r="S35" s="23">
        <v>1009</v>
      </c>
      <c r="T35" s="22">
        <v>41.76</v>
      </c>
      <c r="V35" s="5"/>
      <c r="W35" s="21">
        <v>39115</v>
      </c>
      <c r="X35" s="28">
        <v>13.6</v>
      </c>
      <c r="Y35" s="28">
        <v>5.8</v>
      </c>
      <c r="Z35" s="28">
        <v>9.3000000000000007</v>
      </c>
      <c r="AA35" s="28">
        <v>0</v>
      </c>
      <c r="AB35" s="29">
        <v>1024</v>
      </c>
      <c r="AC35" s="29">
        <v>1021</v>
      </c>
      <c r="AD35" s="28">
        <v>32.04</v>
      </c>
      <c r="AF35" s="5"/>
      <c r="AG35" s="21">
        <v>39480</v>
      </c>
      <c r="AH35" s="28">
        <v>12.1</v>
      </c>
      <c r="AI35" s="28">
        <v>7.3</v>
      </c>
      <c r="AJ35" s="28">
        <v>10.1</v>
      </c>
      <c r="AK35" s="28">
        <v>1</v>
      </c>
      <c r="AL35" s="29">
        <v>1015</v>
      </c>
      <c r="AM35" s="29">
        <v>1008</v>
      </c>
      <c r="AN35" s="28">
        <v>23.759999999999998</v>
      </c>
      <c r="AP35" s="5"/>
      <c r="AQ35" s="21">
        <v>39846</v>
      </c>
      <c r="AR35" s="28">
        <v>11.9</v>
      </c>
      <c r="AS35" s="28">
        <v>8.5</v>
      </c>
      <c r="AT35" s="28">
        <v>10.5</v>
      </c>
      <c r="AU35" s="28">
        <v>12.7</v>
      </c>
      <c r="AV35" s="34">
        <v>990</v>
      </c>
      <c r="AW35" s="34">
        <v>986</v>
      </c>
      <c r="AX35" s="28">
        <v>23.759999999999998</v>
      </c>
    </row>
    <row r="36" spans="2:50" x14ac:dyDescent="0.25">
      <c r="B36" s="5"/>
      <c r="C36" s="21">
        <v>38386</v>
      </c>
      <c r="D36" s="22">
        <v>11.5</v>
      </c>
      <c r="E36" s="22">
        <v>4</v>
      </c>
      <c r="F36" s="22">
        <v>7.9</v>
      </c>
      <c r="G36" s="22">
        <v>0</v>
      </c>
      <c r="H36" s="23">
        <v>1023</v>
      </c>
      <c r="I36" s="23">
        <v>1020</v>
      </c>
      <c r="J36" s="22">
        <v>35.64</v>
      </c>
      <c r="L36" s="5"/>
      <c r="M36" s="21">
        <v>38751</v>
      </c>
      <c r="N36" s="22">
        <v>12.5</v>
      </c>
      <c r="O36" s="22">
        <v>6.5</v>
      </c>
      <c r="P36" s="22">
        <v>9.5</v>
      </c>
      <c r="Q36" s="22">
        <v>0</v>
      </c>
      <c r="R36" s="23">
        <v>1009</v>
      </c>
      <c r="S36" s="23">
        <v>1006</v>
      </c>
      <c r="T36" s="22">
        <v>28.8</v>
      </c>
      <c r="V36" s="5"/>
      <c r="W36" s="21">
        <v>39116</v>
      </c>
      <c r="X36" s="28">
        <v>12.6</v>
      </c>
      <c r="Y36" s="28">
        <v>5.7</v>
      </c>
      <c r="Z36" s="28">
        <v>9.6999999999999993</v>
      </c>
      <c r="AA36" s="28">
        <v>0</v>
      </c>
      <c r="AB36" s="29">
        <v>1023</v>
      </c>
      <c r="AC36" s="29">
        <v>1017</v>
      </c>
      <c r="AD36" s="28">
        <v>19.079999999999998</v>
      </c>
      <c r="AF36" s="5"/>
      <c r="AG36" s="21">
        <v>39481</v>
      </c>
      <c r="AH36" s="28">
        <v>13.4</v>
      </c>
      <c r="AI36" s="28">
        <v>7.6</v>
      </c>
      <c r="AJ36" s="28">
        <v>10.5</v>
      </c>
      <c r="AK36" s="28">
        <v>9.8000000000000007</v>
      </c>
      <c r="AL36" s="29">
        <v>1015</v>
      </c>
      <c r="AM36" s="29">
        <v>1007.5</v>
      </c>
      <c r="AN36" s="28">
        <v>43.92</v>
      </c>
      <c r="AP36" s="5"/>
      <c r="AQ36" s="21">
        <v>39847</v>
      </c>
      <c r="AR36" s="28">
        <v>12.3</v>
      </c>
      <c r="AS36" s="28">
        <v>8.3000000000000007</v>
      </c>
      <c r="AT36" s="28">
        <v>9.9</v>
      </c>
      <c r="AU36" s="28">
        <v>19.899999999999999</v>
      </c>
      <c r="AV36" s="34">
        <v>997</v>
      </c>
      <c r="AW36" s="34">
        <v>989</v>
      </c>
      <c r="AX36" s="28">
        <v>27.36</v>
      </c>
    </row>
    <row r="37" spans="2:50" x14ac:dyDescent="0.25">
      <c r="B37" s="5"/>
      <c r="C37" s="21">
        <v>38387</v>
      </c>
      <c r="D37" s="22">
        <v>11</v>
      </c>
      <c r="E37" s="22">
        <v>4.3</v>
      </c>
      <c r="F37" s="22">
        <v>8.1</v>
      </c>
      <c r="G37" s="22">
        <v>0</v>
      </c>
      <c r="H37" s="23">
        <v>1024</v>
      </c>
      <c r="I37" s="23">
        <v>1021</v>
      </c>
      <c r="J37" s="22">
        <v>24.840000000000003</v>
      </c>
      <c r="L37" s="5"/>
      <c r="M37" s="21">
        <v>38752</v>
      </c>
      <c r="N37" s="22">
        <v>10.199999999999999</v>
      </c>
      <c r="O37" s="22">
        <v>5.5</v>
      </c>
      <c r="P37" s="22">
        <v>7.8</v>
      </c>
      <c r="Q37" s="22">
        <v>0</v>
      </c>
      <c r="R37" s="23">
        <v>1013</v>
      </c>
      <c r="S37" s="23">
        <v>1008</v>
      </c>
      <c r="T37" s="22">
        <v>31.680000000000003</v>
      </c>
      <c r="V37" s="5"/>
      <c r="W37" s="21">
        <v>39117</v>
      </c>
      <c r="X37" s="28">
        <v>12.5</v>
      </c>
      <c r="Y37" s="28">
        <v>5.6</v>
      </c>
      <c r="Z37" s="28">
        <v>9.9</v>
      </c>
      <c r="AA37" s="28">
        <v>0</v>
      </c>
      <c r="AB37" s="29">
        <v>1020</v>
      </c>
      <c r="AC37" s="29">
        <v>1017</v>
      </c>
      <c r="AD37" s="28">
        <v>26.28</v>
      </c>
      <c r="AF37" s="5"/>
      <c r="AG37" s="21">
        <v>39482</v>
      </c>
      <c r="AH37" s="28">
        <v>15.6</v>
      </c>
      <c r="AI37" s="28">
        <v>8.8000000000000007</v>
      </c>
      <c r="AJ37" s="28">
        <v>12.3</v>
      </c>
      <c r="AK37" s="28">
        <v>2.4</v>
      </c>
      <c r="AL37" s="29">
        <v>1018</v>
      </c>
      <c r="AM37" s="29">
        <v>1004</v>
      </c>
      <c r="AN37" s="28">
        <v>51.12</v>
      </c>
      <c r="AP37" s="5"/>
      <c r="AQ37" s="21">
        <v>39848</v>
      </c>
      <c r="AR37" s="28">
        <v>15.9</v>
      </c>
      <c r="AS37" s="28">
        <v>7.3</v>
      </c>
      <c r="AT37" s="28">
        <v>11.4</v>
      </c>
      <c r="AU37" s="28">
        <v>0</v>
      </c>
      <c r="AV37" s="34">
        <v>996</v>
      </c>
      <c r="AW37" s="34">
        <v>993</v>
      </c>
      <c r="AX37" s="28">
        <v>36</v>
      </c>
    </row>
    <row r="38" spans="2:50" x14ac:dyDescent="0.25">
      <c r="B38" s="5"/>
      <c r="C38" s="21">
        <v>38388</v>
      </c>
      <c r="D38" s="22">
        <v>12.2</v>
      </c>
      <c r="E38" s="22">
        <v>4.4000000000000004</v>
      </c>
      <c r="F38" s="22">
        <v>8.3000000000000007</v>
      </c>
      <c r="G38" s="22">
        <v>0</v>
      </c>
      <c r="H38" s="23">
        <v>1021</v>
      </c>
      <c r="I38" s="23">
        <v>1015</v>
      </c>
      <c r="J38" s="22">
        <v>23.040000000000003</v>
      </c>
      <c r="L38" s="5"/>
      <c r="M38" s="21">
        <v>38753</v>
      </c>
      <c r="N38" s="22">
        <v>10.199999999999999</v>
      </c>
      <c r="O38" s="22">
        <v>4</v>
      </c>
      <c r="P38" s="22">
        <v>6.4</v>
      </c>
      <c r="Q38" s="22">
        <v>0</v>
      </c>
      <c r="R38" s="23">
        <v>1018</v>
      </c>
      <c r="S38" s="23">
        <v>1013</v>
      </c>
      <c r="T38" s="22">
        <v>28.08</v>
      </c>
      <c r="V38" s="5"/>
      <c r="W38" s="21">
        <v>39118</v>
      </c>
      <c r="X38" s="28">
        <v>13.6</v>
      </c>
      <c r="Y38" s="28">
        <v>10</v>
      </c>
      <c r="Z38" s="28">
        <v>11.6</v>
      </c>
      <c r="AA38" s="28">
        <v>0.4</v>
      </c>
      <c r="AB38" s="29">
        <v>1020</v>
      </c>
      <c r="AC38" s="29">
        <v>1009</v>
      </c>
      <c r="AD38" s="28">
        <v>20.52</v>
      </c>
      <c r="AF38" s="5"/>
      <c r="AG38" s="21">
        <v>39483</v>
      </c>
      <c r="AH38" s="28">
        <v>17</v>
      </c>
      <c r="AI38" s="28">
        <v>6.1</v>
      </c>
      <c r="AJ38" s="28">
        <v>11.1</v>
      </c>
      <c r="AK38" s="28">
        <v>0</v>
      </c>
      <c r="AL38" s="29">
        <v>1022</v>
      </c>
      <c r="AM38" s="29">
        <v>1017.5</v>
      </c>
      <c r="AN38" s="28">
        <v>32.76</v>
      </c>
      <c r="AP38" s="5"/>
      <c r="AQ38" s="21">
        <v>39849</v>
      </c>
      <c r="AR38" s="28">
        <v>13.5</v>
      </c>
      <c r="AS38" s="28">
        <v>9</v>
      </c>
      <c r="AT38" s="28">
        <v>11.2</v>
      </c>
      <c r="AU38" s="28">
        <v>1.2</v>
      </c>
      <c r="AV38" s="34">
        <v>995</v>
      </c>
      <c r="AW38" s="34">
        <v>991</v>
      </c>
      <c r="AX38" s="28">
        <v>21.240000000000002</v>
      </c>
    </row>
    <row r="39" spans="2:50" x14ac:dyDescent="0.25">
      <c r="B39" s="5"/>
      <c r="C39" s="21">
        <v>38389</v>
      </c>
      <c r="D39" s="22">
        <v>10.9</v>
      </c>
      <c r="E39" s="22">
        <v>8</v>
      </c>
      <c r="F39" s="22">
        <v>9.1</v>
      </c>
      <c r="G39" s="22">
        <v>8</v>
      </c>
      <c r="H39" s="23">
        <v>1015</v>
      </c>
      <c r="I39" s="23">
        <v>1013</v>
      </c>
      <c r="J39" s="22">
        <v>30.96</v>
      </c>
      <c r="L39" s="5"/>
      <c r="M39" s="21">
        <v>38754</v>
      </c>
      <c r="N39" s="22">
        <v>12.3</v>
      </c>
      <c r="O39" s="22">
        <v>1.9</v>
      </c>
      <c r="P39" s="22">
        <v>7.2</v>
      </c>
      <c r="Q39" s="22">
        <v>0</v>
      </c>
      <c r="R39" s="23">
        <v>1021</v>
      </c>
      <c r="S39" s="23">
        <v>1017</v>
      </c>
      <c r="T39" s="22">
        <v>36.36</v>
      </c>
      <c r="V39" s="5"/>
      <c r="W39" s="21">
        <v>39119</v>
      </c>
      <c r="X39" s="28">
        <v>14.2</v>
      </c>
      <c r="Y39" s="28">
        <v>7.4</v>
      </c>
      <c r="Z39" s="28">
        <v>10.3</v>
      </c>
      <c r="AA39" s="28">
        <v>0</v>
      </c>
      <c r="AB39" s="29">
        <v>1009</v>
      </c>
      <c r="AC39" s="29">
        <v>1001</v>
      </c>
      <c r="AD39" s="28">
        <v>32.76</v>
      </c>
      <c r="AF39" s="5"/>
      <c r="AG39" s="21">
        <v>39484</v>
      </c>
      <c r="AH39" s="28">
        <v>17.3</v>
      </c>
      <c r="AI39" s="28">
        <v>8.5</v>
      </c>
      <c r="AJ39" s="28">
        <v>12.4</v>
      </c>
      <c r="AK39" s="28">
        <v>0</v>
      </c>
      <c r="AL39" s="29">
        <v>1028</v>
      </c>
      <c r="AM39" s="29">
        <v>1022</v>
      </c>
      <c r="AN39" s="28">
        <v>30.6</v>
      </c>
      <c r="AP39" s="5"/>
      <c r="AQ39" s="21">
        <v>39850</v>
      </c>
      <c r="AR39" s="28">
        <v>13.6</v>
      </c>
      <c r="AS39" s="28">
        <v>7.3</v>
      </c>
      <c r="AT39" s="28">
        <v>9.9</v>
      </c>
      <c r="AU39" s="28">
        <v>1.2</v>
      </c>
      <c r="AV39" s="34">
        <v>991</v>
      </c>
      <c r="AW39" s="34">
        <v>984</v>
      </c>
      <c r="AX39" s="28">
        <v>36</v>
      </c>
    </row>
    <row r="40" spans="2:50" x14ac:dyDescent="0.25">
      <c r="B40" s="5"/>
      <c r="C40" s="21">
        <v>38390</v>
      </c>
      <c r="D40" s="22">
        <v>11.5</v>
      </c>
      <c r="E40" s="22">
        <v>7.7</v>
      </c>
      <c r="F40" s="22">
        <v>9.4</v>
      </c>
      <c r="G40" s="22">
        <v>5.4</v>
      </c>
      <c r="H40" s="23">
        <v>1018</v>
      </c>
      <c r="I40" s="23">
        <v>1014</v>
      </c>
      <c r="J40" s="22">
        <v>37.080000000000005</v>
      </c>
      <c r="L40" s="5"/>
      <c r="M40" s="21">
        <v>38755</v>
      </c>
      <c r="N40" s="22">
        <v>14</v>
      </c>
      <c r="O40" s="22">
        <v>3.7</v>
      </c>
      <c r="P40" s="22">
        <v>8.3000000000000007</v>
      </c>
      <c r="Q40" s="22">
        <v>0</v>
      </c>
      <c r="R40" s="23">
        <v>1021</v>
      </c>
      <c r="S40" s="23">
        <v>1015</v>
      </c>
      <c r="T40" s="22">
        <v>28.08</v>
      </c>
      <c r="V40" s="5"/>
      <c r="W40" s="21">
        <v>39120</v>
      </c>
      <c r="X40" s="28">
        <v>16.5</v>
      </c>
      <c r="Y40" s="28">
        <v>7.4</v>
      </c>
      <c r="Z40" s="28">
        <v>11.4</v>
      </c>
      <c r="AA40" s="28">
        <v>0</v>
      </c>
      <c r="AB40" s="29">
        <v>1002</v>
      </c>
      <c r="AC40" s="29">
        <v>998</v>
      </c>
      <c r="AD40" s="28">
        <v>47.88</v>
      </c>
      <c r="AF40" s="5"/>
      <c r="AG40" s="21">
        <v>39485</v>
      </c>
      <c r="AH40" s="28">
        <v>15.7</v>
      </c>
      <c r="AI40" s="28">
        <v>8</v>
      </c>
      <c r="AJ40" s="28">
        <v>12.3</v>
      </c>
      <c r="AK40" s="28">
        <v>0</v>
      </c>
      <c r="AL40" s="29">
        <v>1028</v>
      </c>
      <c r="AM40" s="29">
        <v>1025</v>
      </c>
      <c r="AN40" s="28">
        <v>25.92</v>
      </c>
      <c r="AP40" s="5"/>
      <c r="AQ40" s="21">
        <v>39851</v>
      </c>
      <c r="AR40" s="28">
        <v>12.7</v>
      </c>
      <c r="AS40" s="28">
        <v>5.2</v>
      </c>
      <c r="AT40" s="28">
        <v>8.3000000000000007</v>
      </c>
      <c r="AU40" s="28">
        <v>0.2</v>
      </c>
      <c r="AV40" s="34">
        <v>995</v>
      </c>
      <c r="AW40" s="34">
        <v>986</v>
      </c>
      <c r="AX40" s="28">
        <v>48.24</v>
      </c>
    </row>
    <row r="41" spans="2:50" x14ac:dyDescent="0.25">
      <c r="B41" s="5"/>
      <c r="C41" s="21">
        <v>38391</v>
      </c>
      <c r="D41" s="22">
        <v>12.7</v>
      </c>
      <c r="E41" s="22">
        <v>7.8</v>
      </c>
      <c r="F41" s="22">
        <v>9.9</v>
      </c>
      <c r="G41" s="22">
        <v>16.100000000000001</v>
      </c>
      <c r="H41" s="23">
        <v>1022</v>
      </c>
      <c r="I41" s="23">
        <v>1018</v>
      </c>
      <c r="J41" s="22">
        <v>43.56</v>
      </c>
      <c r="L41" s="5"/>
      <c r="M41" s="21">
        <v>38756</v>
      </c>
      <c r="N41" s="22">
        <v>12.1</v>
      </c>
      <c r="O41" s="22">
        <v>8.6999999999999993</v>
      </c>
      <c r="P41" s="22">
        <v>10.1</v>
      </c>
      <c r="Q41" s="22">
        <v>0</v>
      </c>
      <c r="R41" s="23">
        <v>1015</v>
      </c>
      <c r="S41" s="23">
        <v>1008</v>
      </c>
      <c r="T41" s="22">
        <v>20.16</v>
      </c>
      <c r="V41" s="5"/>
      <c r="W41" s="21">
        <v>39121</v>
      </c>
      <c r="X41" s="28">
        <v>16.100000000000001</v>
      </c>
      <c r="Y41" s="28">
        <v>10.5</v>
      </c>
      <c r="Z41" s="28">
        <v>12.4</v>
      </c>
      <c r="AA41" s="28">
        <v>6.6</v>
      </c>
      <c r="AB41" s="29">
        <v>1002</v>
      </c>
      <c r="AC41" s="29">
        <v>998</v>
      </c>
      <c r="AD41" s="28">
        <v>44.64</v>
      </c>
      <c r="AF41" s="5"/>
      <c r="AG41" s="21">
        <v>39486</v>
      </c>
      <c r="AH41" s="28">
        <v>13.7</v>
      </c>
      <c r="AI41" s="28">
        <v>8.1999999999999993</v>
      </c>
      <c r="AJ41" s="28">
        <v>11.2</v>
      </c>
      <c r="AK41" s="28">
        <v>0</v>
      </c>
      <c r="AL41" s="29">
        <v>1027</v>
      </c>
      <c r="AM41" s="29">
        <v>1025</v>
      </c>
      <c r="AN41" s="28">
        <v>18.720000000000002</v>
      </c>
      <c r="AP41" s="5"/>
      <c r="AQ41" s="21">
        <v>39852</v>
      </c>
      <c r="AR41" s="28">
        <v>13.2</v>
      </c>
      <c r="AS41" s="28">
        <v>3.6</v>
      </c>
      <c r="AT41" s="28">
        <v>8.4</v>
      </c>
      <c r="AU41" s="28">
        <v>0</v>
      </c>
      <c r="AV41" s="34">
        <v>1008</v>
      </c>
      <c r="AW41" s="34">
        <v>995</v>
      </c>
      <c r="AX41" s="28">
        <v>52.92</v>
      </c>
    </row>
    <row r="42" spans="2:50" x14ac:dyDescent="0.25">
      <c r="B42" s="5"/>
      <c r="C42" s="21">
        <v>38392</v>
      </c>
      <c r="D42" s="22">
        <v>13.1</v>
      </c>
      <c r="E42" s="22">
        <v>8.6999999999999993</v>
      </c>
      <c r="F42" s="22">
        <v>10.7</v>
      </c>
      <c r="G42" s="22">
        <v>0.2</v>
      </c>
      <c r="H42" s="23">
        <v>1029</v>
      </c>
      <c r="I42" s="23">
        <v>1022</v>
      </c>
      <c r="J42" s="22">
        <v>34.200000000000003</v>
      </c>
      <c r="L42" s="5"/>
      <c r="M42" s="21">
        <v>38757</v>
      </c>
      <c r="N42" s="22">
        <v>12.7</v>
      </c>
      <c r="O42" s="22">
        <v>6.3</v>
      </c>
      <c r="P42" s="22">
        <v>9.4</v>
      </c>
      <c r="Q42" s="22">
        <v>0</v>
      </c>
      <c r="R42" s="23">
        <v>1011</v>
      </c>
      <c r="S42" s="23">
        <v>1008</v>
      </c>
      <c r="T42" s="22">
        <v>27.36</v>
      </c>
      <c r="V42" s="5"/>
      <c r="W42" s="21">
        <v>39122</v>
      </c>
      <c r="X42" s="28">
        <v>14</v>
      </c>
      <c r="Y42" s="28">
        <v>9.4</v>
      </c>
      <c r="Z42" s="28">
        <v>11.7</v>
      </c>
      <c r="AA42" s="28">
        <v>0</v>
      </c>
      <c r="AB42" s="29">
        <v>1008</v>
      </c>
      <c r="AC42" s="29">
        <v>998</v>
      </c>
      <c r="AD42" s="28">
        <v>36.72</v>
      </c>
      <c r="AF42" s="5"/>
      <c r="AG42" s="21">
        <v>39487</v>
      </c>
      <c r="AH42" s="28">
        <v>13.5</v>
      </c>
      <c r="AI42" s="28">
        <v>6.7</v>
      </c>
      <c r="AJ42" s="28">
        <v>10.3</v>
      </c>
      <c r="AK42" s="28">
        <v>0</v>
      </c>
      <c r="AL42" s="29">
        <v>1027</v>
      </c>
      <c r="AM42" s="29">
        <v>1025</v>
      </c>
      <c r="AN42" s="28">
        <v>17.28</v>
      </c>
      <c r="AP42" s="5"/>
      <c r="AQ42" s="21">
        <v>39853</v>
      </c>
      <c r="AR42" s="28">
        <v>17.5</v>
      </c>
      <c r="AS42" s="28">
        <v>4.5999999999999996</v>
      </c>
      <c r="AT42" s="28">
        <v>11.7</v>
      </c>
      <c r="AU42" s="28">
        <v>0</v>
      </c>
      <c r="AV42" s="34">
        <v>1011</v>
      </c>
      <c r="AW42" s="34">
        <v>1005</v>
      </c>
      <c r="AX42" s="28">
        <v>45</v>
      </c>
    </row>
    <row r="43" spans="2:50" x14ac:dyDescent="0.25">
      <c r="B43" s="5"/>
      <c r="C43" s="21">
        <v>38393</v>
      </c>
      <c r="D43" s="22">
        <v>14.6</v>
      </c>
      <c r="E43" s="22">
        <v>6.5</v>
      </c>
      <c r="F43" s="22">
        <v>10.3</v>
      </c>
      <c r="G43" s="22">
        <v>0</v>
      </c>
      <c r="H43" s="23">
        <v>1032</v>
      </c>
      <c r="I43" s="23">
        <v>1028</v>
      </c>
      <c r="J43" s="22">
        <v>35.28</v>
      </c>
      <c r="L43" s="5"/>
      <c r="M43" s="21">
        <v>38758</v>
      </c>
      <c r="N43" s="22">
        <v>10.8</v>
      </c>
      <c r="O43" s="22">
        <v>7.4</v>
      </c>
      <c r="P43" s="22">
        <v>9.3000000000000007</v>
      </c>
      <c r="Q43" s="22">
        <v>0</v>
      </c>
      <c r="R43" s="23">
        <v>1015</v>
      </c>
      <c r="S43" s="23">
        <v>1010</v>
      </c>
      <c r="T43" s="22">
        <v>19.8</v>
      </c>
      <c r="V43" s="5"/>
      <c r="W43" s="21">
        <v>39123</v>
      </c>
      <c r="X43" s="28">
        <v>15.9</v>
      </c>
      <c r="Y43" s="28">
        <v>9.1999999999999993</v>
      </c>
      <c r="Z43" s="28">
        <v>12.7</v>
      </c>
      <c r="AA43" s="28">
        <v>0</v>
      </c>
      <c r="AB43" s="29">
        <v>1011</v>
      </c>
      <c r="AC43" s="29">
        <v>1003</v>
      </c>
      <c r="AD43" s="28">
        <v>48.24</v>
      </c>
      <c r="AF43" s="5"/>
      <c r="AG43" s="21">
        <v>39488</v>
      </c>
      <c r="AH43" s="28">
        <v>11.9</v>
      </c>
      <c r="AI43" s="28">
        <v>4.9000000000000004</v>
      </c>
      <c r="AJ43" s="28">
        <v>9</v>
      </c>
      <c r="AK43" s="28">
        <v>0</v>
      </c>
      <c r="AL43" s="29">
        <v>1026</v>
      </c>
      <c r="AM43" s="29">
        <v>1024</v>
      </c>
      <c r="AN43" s="28">
        <v>23.400000000000002</v>
      </c>
      <c r="AP43" s="5"/>
      <c r="AQ43" s="21">
        <v>39854</v>
      </c>
      <c r="AR43" s="28">
        <v>16.899999999999999</v>
      </c>
      <c r="AS43" s="28">
        <v>9.1999999999999993</v>
      </c>
      <c r="AT43" s="28">
        <v>13.2</v>
      </c>
      <c r="AU43" s="28">
        <v>0</v>
      </c>
      <c r="AV43" s="34">
        <v>1014</v>
      </c>
      <c r="AW43" s="34">
        <v>1005</v>
      </c>
      <c r="AX43" s="28">
        <v>52.56</v>
      </c>
    </row>
    <row r="44" spans="2:50" x14ac:dyDescent="0.25">
      <c r="B44" s="5"/>
      <c r="C44" s="21">
        <v>38394</v>
      </c>
      <c r="D44" s="22">
        <v>16.2</v>
      </c>
      <c r="E44" s="22">
        <v>6.2</v>
      </c>
      <c r="F44" s="22">
        <v>11.2</v>
      </c>
      <c r="G44" s="22">
        <v>0</v>
      </c>
      <c r="H44" s="23">
        <v>1031</v>
      </c>
      <c r="I44" s="23">
        <v>1025</v>
      </c>
      <c r="J44" s="22">
        <v>36</v>
      </c>
      <c r="L44" s="5"/>
      <c r="M44" s="21">
        <v>38759</v>
      </c>
      <c r="N44" s="22">
        <v>10</v>
      </c>
      <c r="O44" s="22">
        <v>6.1</v>
      </c>
      <c r="P44" s="22">
        <v>8.6</v>
      </c>
      <c r="Q44" s="22">
        <v>0</v>
      </c>
      <c r="R44" s="23">
        <v>1019</v>
      </c>
      <c r="S44" s="23">
        <v>1013</v>
      </c>
      <c r="T44" s="22">
        <v>19.440000000000001</v>
      </c>
      <c r="V44" s="5"/>
      <c r="W44" s="21">
        <v>39124</v>
      </c>
      <c r="X44" s="28">
        <v>18.3</v>
      </c>
      <c r="Y44" s="28">
        <v>8.6999999999999993</v>
      </c>
      <c r="Z44" s="28">
        <v>13.4</v>
      </c>
      <c r="AA44" s="28">
        <v>0</v>
      </c>
      <c r="AB44" s="29">
        <v>1012</v>
      </c>
      <c r="AC44" s="29">
        <v>1006</v>
      </c>
      <c r="AD44" s="28">
        <v>23.040000000000003</v>
      </c>
      <c r="AF44" s="5"/>
      <c r="AG44" s="21">
        <v>39489</v>
      </c>
      <c r="AH44" s="28">
        <v>12.7</v>
      </c>
      <c r="AI44" s="28">
        <v>6.8</v>
      </c>
      <c r="AJ44" s="28">
        <v>10.1</v>
      </c>
      <c r="AK44" s="28">
        <v>0</v>
      </c>
      <c r="AL44" s="29">
        <v>1024</v>
      </c>
      <c r="AM44" s="29">
        <v>1022</v>
      </c>
      <c r="AN44" s="28">
        <v>32.4</v>
      </c>
      <c r="AP44" s="5"/>
      <c r="AQ44" s="21">
        <v>39855</v>
      </c>
      <c r="AR44" s="28">
        <v>12.9</v>
      </c>
      <c r="AS44" s="28">
        <v>6</v>
      </c>
      <c r="AT44" s="28">
        <v>8.8000000000000007</v>
      </c>
      <c r="AU44" s="28">
        <v>0.4</v>
      </c>
      <c r="AV44" s="34">
        <v>1014</v>
      </c>
      <c r="AW44" s="34">
        <v>1010</v>
      </c>
      <c r="AX44" s="28">
        <v>50.76</v>
      </c>
    </row>
    <row r="45" spans="2:50" x14ac:dyDescent="0.25">
      <c r="B45" s="5"/>
      <c r="C45" s="21">
        <v>38395</v>
      </c>
      <c r="D45" s="22">
        <v>16.600000000000001</v>
      </c>
      <c r="E45" s="22">
        <v>11.5</v>
      </c>
      <c r="F45" s="22">
        <v>13.2</v>
      </c>
      <c r="G45" s="22">
        <v>0</v>
      </c>
      <c r="H45" s="23">
        <v>1025</v>
      </c>
      <c r="I45" s="23">
        <v>1014</v>
      </c>
      <c r="J45" s="22">
        <v>33.480000000000004</v>
      </c>
      <c r="L45" s="5"/>
      <c r="M45" s="21">
        <v>38760</v>
      </c>
      <c r="N45" s="22">
        <v>10.8</v>
      </c>
      <c r="O45" s="22">
        <v>7.6</v>
      </c>
      <c r="P45" s="22">
        <v>9</v>
      </c>
      <c r="Q45" s="22">
        <v>0</v>
      </c>
      <c r="R45" s="23">
        <v>1021</v>
      </c>
      <c r="S45" s="23">
        <v>1018</v>
      </c>
      <c r="T45" s="22">
        <v>28.08</v>
      </c>
      <c r="V45" s="5"/>
      <c r="W45" s="21">
        <v>39125</v>
      </c>
      <c r="X45" s="28">
        <v>21.3</v>
      </c>
      <c r="Y45" s="28">
        <v>12.3</v>
      </c>
      <c r="Z45" s="28">
        <v>16.399999999999999</v>
      </c>
      <c r="AA45" s="28">
        <v>0</v>
      </c>
      <c r="AB45" s="29">
        <v>1012</v>
      </c>
      <c r="AC45" s="29">
        <v>1001</v>
      </c>
      <c r="AD45" s="28">
        <v>65.88000000000001</v>
      </c>
      <c r="AF45" s="5"/>
      <c r="AG45" s="21">
        <v>39490</v>
      </c>
      <c r="AH45" s="28">
        <v>12.2</v>
      </c>
      <c r="AI45" s="28">
        <v>9.1999999999999993</v>
      </c>
      <c r="AJ45" s="28">
        <v>10.6</v>
      </c>
      <c r="AK45" s="28">
        <v>0</v>
      </c>
      <c r="AL45" s="29">
        <v>1025</v>
      </c>
      <c r="AM45" s="29">
        <v>1023</v>
      </c>
      <c r="AN45" s="28">
        <v>39.96</v>
      </c>
      <c r="AP45" s="5"/>
      <c r="AQ45" s="21">
        <v>39856</v>
      </c>
      <c r="AR45" s="28">
        <v>12.3</v>
      </c>
      <c r="AS45" s="28">
        <v>6.5</v>
      </c>
      <c r="AT45" s="28">
        <v>9.5</v>
      </c>
      <c r="AU45" s="28">
        <v>0</v>
      </c>
      <c r="AV45" s="34">
        <v>1014</v>
      </c>
      <c r="AW45" s="34">
        <v>1011</v>
      </c>
      <c r="AX45" s="28">
        <v>36.72</v>
      </c>
    </row>
    <row r="46" spans="2:50" x14ac:dyDescent="0.25">
      <c r="B46" s="5"/>
      <c r="C46" s="21">
        <v>38396</v>
      </c>
      <c r="D46" s="22">
        <v>17.399999999999999</v>
      </c>
      <c r="E46" s="22">
        <v>9.8000000000000007</v>
      </c>
      <c r="F46" s="22">
        <v>12.1</v>
      </c>
      <c r="G46" s="22">
        <v>0</v>
      </c>
      <c r="H46" s="23">
        <v>1014</v>
      </c>
      <c r="I46" s="23">
        <v>997</v>
      </c>
      <c r="J46" s="22">
        <v>51.84</v>
      </c>
      <c r="L46" s="5"/>
      <c r="M46" s="21">
        <v>38761</v>
      </c>
      <c r="N46" s="22">
        <v>12.2</v>
      </c>
      <c r="O46" s="22">
        <v>6.7</v>
      </c>
      <c r="P46" s="22">
        <v>9.3000000000000007</v>
      </c>
      <c r="Q46" s="22">
        <v>0</v>
      </c>
      <c r="R46" s="23">
        <v>1019</v>
      </c>
      <c r="S46" s="23">
        <v>1016</v>
      </c>
      <c r="T46" s="22">
        <v>25.56</v>
      </c>
      <c r="V46" s="5"/>
      <c r="W46" s="21">
        <v>39126</v>
      </c>
      <c r="X46" s="28">
        <v>15.3</v>
      </c>
      <c r="Y46" s="28">
        <v>8.8000000000000007</v>
      </c>
      <c r="Z46" s="28">
        <v>12.8</v>
      </c>
      <c r="AA46" s="28">
        <v>0</v>
      </c>
      <c r="AB46" s="29">
        <v>1016</v>
      </c>
      <c r="AC46" s="29">
        <v>1010</v>
      </c>
      <c r="AD46" s="28">
        <v>54</v>
      </c>
      <c r="AF46" s="5"/>
      <c r="AG46" s="21">
        <v>39491</v>
      </c>
      <c r="AH46" s="28">
        <v>12.2</v>
      </c>
      <c r="AI46" s="28">
        <v>8</v>
      </c>
      <c r="AJ46" s="28">
        <v>10.4</v>
      </c>
      <c r="AK46" s="28">
        <v>0</v>
      </c>
      <c r="AL46" s="29">
        <v>1027</v>
      </c>
      <c r="AM46" s="29">
        <v>1025</v>
      </c>
      <c r="AN46" s="28">
        <v>33.840000000000003</v>
      </c>
      <c r="AP46" s="5"/>
      <c r="AQ46" s="21">
        <v>39857</v>
      </c>
      <c r="AR46" s="28">
        <v>10.5</v>
      </c>
      <c r="AS46" s="28">
        <v>6.1</v>
      </c>
      <c r="AT46" s="28">
        <v>8.4</v>
      </c>
      <c r="AU46" s="28">
        <v>0</v>
      </c>
      <c r="AV46" s="34">
        <v>1016</v>
      </c>
      <c r="AW46" s="34">
        <v>1013</v>
      </c>
      <c r="AX46" s="28">
        <v>27.720000000000002</v>
      </c>
    </row>
    <row r="47" spans="2:50" x14ac:dyDescent="0.25">
      <c r="B47" s="5"/>
      <c r="C47" s="21">
        <v>38397</v>
      </c>
      <c r="D47" s="22">
        <v>10.7</v>
      </c>
      <c r="E47" s="22">
        <v>6.1</v>
      </c>
      <c r="F47" s="22">
        <v>8.1</v>
      </c>
      <c r="G47" s="22">
        <v>0</v>
      </c>
      <c r="H47" s="23">
        <v>1009</v>
      </c>
      <c r="I47" s="23">
        <v>999</v>
      </c>
      <c r="J47" s="22">
        <v>70.56</v>
      </c>
      <c r="L47" s="5"/>
      <c r="M47" s="21">
        <v>38762</v>
      </c>
      <c r="N47" s="22">
        <v>13.6</v>
      </c>
      <c r="O47" s="22">
        <v>7.8</v>
      </c>
      <c r="P47" s="22">
        <v>10.7</v>
      </c>
      <c r="Q47" s="22">
        <v>0</v>
      </c>
      <c r="R47" s="23">
        <v>1019</v>
      </c>
      <c r="S47" s="23">
        <v>1017</v>
      </c>
      <c r="T47" s="22">
        <v>30.6</v>
      </c>
      <c r="V47" s="5"/>
      <c r="W47" s="21">
        <v>39127</v>
      </c>
      <c r="X47" s="28">
        <v>21.1</v>
      </c>
      <c r="Y47" s="28">
        <v>12.3</v>
      </c>
      <c r="Z47" s="28">
        <v>15.2</v>
      </c>
      <c r="AA47" s="28">
        <v>0</v>
      </c>
      <c r="AB47" s="29">
        <v>1013</v>
      </c>
      <c r="AC47" s="29">
        <v>1003</v>
      </c>
      <c r="AD47" s="28">
        <v>68.400000000000006</v>
      </c>
      <c r="AF47" s="5"/>
      <c r="AG47" s="21">
        <v>39492</v>
      </c>
      <c r="AH47" s="28">
        <v>12.8</v>
      </c>
      <c r="AI47" s="28">
        <v>9.1</v>
      </c>
      <c r="AJ47" s="28">
        <v>11.1</v>
      </c>
      <c r="AK47" s="28">
        <v>1.2</v>
      </c>
      <c r="AL47" s="29">
        <v>1026</v>
      </c>
      <c r="AM47" s="29">
        <v>1023</v>
      </c>
      <c r="AN47" s="28">
        <v>31.680000000000003</v>
      </c>
      <c r="AP47" s="5"/>
      <c r="AQ47" s="21">
        <v>39858</v>
      </c>
      <c r="AR47" s="28">
        <v>11.6</v>
      </c>
      <c r="AS47" s="28">
        <v>4.5999999999999996</v>
      </c>
      <c r="AT47" s="28">
        <v>8.6999999999999993</v>
      </c>
      <c r="AU47" s="28">
        <v>0</v>
      </c>
      <c r="AV47" s="34">
        <v>1017</v>
      </c>
      <c r="AW47" s="34">
        <v>1012</v>
      </c>
      <c r="AX47" s="28">
        <v>25.92</v>
      </c>
    </row>
    <row r="48" spans="2:50" x14ac:dyDescent="0.25">
      <c r="B48" s="5"/>
      <c r="C48" s="21">
        <v>38398</v>
      </c>
      <c r="D48" s="22">
        <v>11.9</v>
      </c>
      <c r="E48" s="22">
        <v>4.3</v>
      </c>
      <c r="F48" s="22">
        <v>8</v>
      </c>
      <c r="G48" s="22">
        <v>0</v>
      </c>
      <c r="H48" s="23">
        <v>1004</v>
      </c>
      <c r="I48" s="23">
        <v>998</v>
      </c>
      <c r="J48" s="22">
        <v>56.16</v>
      </c>
      <c r="L48" s="5"/>
      <c r="M48" s="21">
        <v>38763</v>
      </c>
      <c r="N48" s="22">
        <v>15.4</v>
      </c>
      <c r="O48" s="22">
        <v>6.7</v>
      </c>
      <c r="P48" s="22">
        <v>11.4</v>
      </c>
      <c r="Q48" s="22">
        <v>0</v>
      </c>
      <c r="R48" s="23">
        <v>1018</v>
      </c>
      <c r="S48" s="23">
        <v>1007</v>
      </c>
      <c r="T48" s="22">
        <v>32.04</v>
      </c>
      <c r="V48" s="5"/>
      <c r="W48" s="21">
        <v>39128</v>
      </c>
      <c r="X48" s="28">
        <v>23.4</v>
      </c>
      <c r="Y48" s="28">
        <v>8.4</v>
      </c>
      <c r="Z48" s="28">
        <v>14.4</v>
      </c>
      <c r="AA48" s="28">
        <v>0</v>
      </c>
      <c r="AB48" s="29">
        <v>1016</v>
      </c>
      <c r="AC48" s="29">
        <v>1012</v>
      </c>
      <c r="AD48" s="28">
        <v>51.84</v>
      </c>
      <c r="AF48" s="5"/>
      <c r="AG48" s="21">
        <v>39493</v>
      </c>
      <c r="AH48" s="28">
        <v>12.9</v>
      </c>
      <c r="AI48" s="28">
        <v>9.1</v>
      </c>
      <c r="AJ48" s="28">
        <v>11.1</v>
      </c>
      <c r="AK48" s="28">
        <v>0</v>
      </c>
      <c r="AL48" s="29">
        <v>1022.5</v>
      </c>
      <c r="AM48" s="29">
        <v>1020</v>
      </c>
      <c r="AN48" s="28">
        <v>19.079999999999998</v>
      </c>
      <c r="AP48" s="5"/>
      <c r="AQ48" s="21">
        <v>39859</v>
      </c>
      <c r="AR48" s="28">
        <v>8.9</v>
      </c>
      <c r="AS48" s="28">
        <v>6.2</v>
      </c>
      <c r="AT48" s="28">
        <v>7.8</v>
      </c>
      <c r="AU48" s="28">
        <v>0</v>
      </c>
      <c r="AV48" s="34">
        <v>1020</v>
      </c>
      <c r="AW48" s="34">
        <v>1017</v>
      </c>
      <c r="AX48" s="28">
        <v>19.079999999999998</v>
      </c>
    </row>
    <row r="49" spans="2:50" x14ac:dyDescent="0.25">
      <c r="B49" s="5"/>
      <c r="C49" s="21">
        <v>38399</v>
      </c>
      <c r="D49" s="22">
        <v>9.1999999999999993</v>
      </c>
      <c r="E49" s="22">
        <v>3.9</v>
      </c>
      <c r="F49" s="22">
        <v>6.5</v>
      </c>
      <c r="G49" s="22">
        <v>0</v>
      </c>
      <c r="H49" s="23">
        <v>1009</v>
      </c>
      <c r="I49" s="23">
        <v>1002</v>
      </c>
      <c r="J49" s="22">
        <v>45.36</v>
      </c>
      <c r="L49" s="5"/>
      <c r="M49" s="21">
        <v>38764</v>
      </c>
      <c r="N49" s="22">
        <v>19.7</v>
      </c>
      <c r="O49" s="22">
        <v>12.3</v>
      </c>
      <c r="P49" s="22">
        <v>15.7</v>
      </c>
      <c r="Q49" s="22">
        <v>0</v>
      </c>
      <c r="R49" s="23">
        <v>1007</v>
      </c>
      <c r="S49" s="23">
        <v>998</v>
      </c>
      <c r="T49" s="22">
        <v>52.2</v>
      </c>
      <c r="V49" s="5"/>
      <c r="W49" s="21">
        <v>39129</v>
      </c>
      <c r="X49" s="28">
        <v>16.600000000000001</v>
      </c>
      <c r="Y49" s="28">
        <v>7.3</v>
      </c>
      <c r="Z49" s="28">
        <v>11.9</v>
      </c>
      <c r="AA49" s="28">
        <v>0</v>
      </c>
      <c r="AB49" s="29">
        <v>1015</v>
      </c>
      <c r="AC49" s="29">
        <v>1008</v>
      </c>
      <c r="AD49" s="28">
        <v>24.840000000000003</v>
      </c>
      <c r="AF49" s="5"/>
      <c r="AG49" s="21">
        <v>39494</v>
      </c>
      <c r="AH49" s="28">
        <v>12.2</v>
      </c>
      <c r="AI49" s="28">
        <v>6.3</v>
      </c>
      <c r="AJ49" s="28">
        <v>9.9</v>
      </c>
      <c r="AK49" s="28">
        <v>0</v>
      </c>
      <c r="AL49" s="29">
        <v>1030</v>
      </c>
      <c r="AM49" s="29">
        <v>1022</v>
      </c>
      <c r="AN49" s="28">
        <v>22.68</v>
      </c>
      <c r="AP49" s="5"/>
      <c r="AQ49" s="21">
        <v>39860</v>
      </c>
      <c r="AR49" s="28">
        <v>9.6</v>
      </c>
      <c r="AS49" s="28">
        <v>7.9</v>
      </c>
      <c r="AT49" s="28">
        <v>8.6999999999999993</v>
      </c>
      <c r="AU49" s="28">
        <v>0</v>
      </c>
      <c r="AV49" s="34">
        <v>1020</v>
      </c>
      <c r="AW49" s="34">
        <v>1017</v>
      </c>
      <c r="AX49" s="28">
        <v>18.720000000000002</v>
      </c>
    </row>
    <row r="50" spans="2:50" x14ac:dyDescent="0.25">
      <c r="B50" s="5"/>
      <c r="C50" s="21">
        <v>38400</v>
      </c>
      <c r="D50" s="22">
        <v>7.7</v>
      </c>
      <c r="E50" s="22">
        <v>1.4</v>
      </c>
      <c r="F50" s="22">
        <v>4.8</v>
      </c>
      <c r="G50" s="22">
        <v>0</v>
      </c>
      <c r="H50" s="23">
        <v>1014</v>
      </c>
      <c r="I50" s="23">
        <v>1008</v>
      </c>
      <c r="J50" s="22">
        <v>35.64</v>
      </c>
      <c r="L50" s="5"/>
      <c r="M50" s="21">
        <v>38765</v>
      </c>
      <c r="N50" s="22">
        <v>17.7</v>
      </c>
      <c r="O50" s="22">
        <v>11.3</v>
      </c>
      <c r="P50" s="22">
        <v>14.5</v>
      </c>
      <c r="Q50" s="22">
        <v>0</v>
      </c>
      <c r="R50" s="23">
        <v>1005</v>
      </c>
      <c r="S50" s="23">
        <v>1001</v>
      </c>
      <c r="T50" s="22">
        <v>60.12</v>
      </c>
      <c r="V50" s="5"/>
      <c r="W50" s="21">
        <v>39130</v>
      </c>
      <c r="X50" s="28">
        <v>14.2</v>
      </c>
      <c r="Y50" s="28">
        <v>10.8</v>
      </c>
      <c r="Z50" s="28">
        <v>12.8</v>
      </c>
      <c r="AA50" s="28">
        <v>8</v>
      </c>
      <c r="AB50" s="29">
        <v>1009</v>
      </c>
      <c r="AC50" s="29">
        <v>1004</v>
      </c>
      <c r="AD50" s="28">
        <v>41.76</v>
      </c>
      <c r="AF50" s="5"/>
      <c r="AG50" s="21">
        <v>39495</v>
      </c>
      <c r="AH50" s="28">
        <v>13.3</v>
      </c>
      <c r="AI50" s="28">
        <v>9.6999999999999993</v>
      </c>
      <c r="AJ50" s="28">
        <v>11.5</v>
      </c>
      <c r="AK50" s="28">
        <v>0</v>
      </c>
      <c r="AL50" s="29">
        <v>1033</v>
      </c>
      <c r="AM50" s="29">
        <v>1029.5</v>
      </c>
      <c r="AN50" s="28">
        <v>27.36</v>
      </c>
      <c r="AP50" s="5"/>
      <c r="AQ50" s="21">
        <v>39861</v>
      </c>
      <c r="AR50" s="28">
        <v>15.2</v>
      </c>
      <c r="AS50" s="28">
        <v>5.7</v>
      </c>
      <c r="AT50" s="28">
        <v>10</v>
      </c>
      <c r="AU50" s="28">
        <v>0</v>
      </c>
      <c r="AV50" s="34">
        <v>1019</v>
      </c>
      <c r="AW50" s="34">
        <v>1014</v>
      </c>
      <c r="AX50" s="28">
        <v>31.680000000000003</v>
      </c>
    </row>
    <row r="51" spans="2:50" x14ac:dyDescent="0.25">
      <c r="B51" s="5"/>
      <c r="C51" s="21">
        <v>38401</v>
      </c>
      <c r="D51" s="22">
        <v>7.7</v>
      </c>
      <c r="E51" s="22">
        <v>0.1</v>
      </c>
      <c r="F51" s="22">
        <v>4</v>
      </c>
      <c r="G51" s="22">
        <v>0</v>
      </c>
      <c r="H51" s="23">
        <v>1016</v>
      </c>
      <c r="I51" s="23">
        <v>1013</v>
      </c>
      <c r="J51" s="22">
        <v>34.56</v>
      </c>
      <c r="L51" s="5"/>
      <c r="M51" s="21">
        <v>38766</v>
      </c>
      <c r="N51" s="22">
        <v>17.8</v>
      </c>
      <c r="O51" s="22">
        <v>10.6</v>
      </c>
      <c r="P51" s="22">
        <v>14</v>
      </c>
      <c r="Q51" s="22">
        <v>0</v>
      </c>
      <c r="R51" s="23">
        <v>1005</v>
      </c>
      <c r="S51" s="23">
        <v>1001</v>
      </c>
      <c r="T51" s="22">
        <v>60.480000000000004</v>
      </c>
      <c r="V51" s="5"/>
      <c r="W51" s="21">
        <v>39131</v>
      </c>
      <c r="X51" s="28">
        <v>13.8</v>
      </c>
      <c r="Y51" s="28">
        <v>8.6</v>
      </c>
      <c r="Z51" s="28">
        <v>11.4</v>
      </c>
      <c r="AA51" s="28">
        <v>0</v>
      </c>
      <c r="AB51" s="29">
        <v>1011</v>
      </c>
      <c r="AC51" s="29">
        <v>1003</v>
      </c>
      <c r="AD51" s="28">
        <v>43.56</v>
      </c>
      <c r="AF51" s="5"/>
      <c r="AG51" s="21">
        <v>39496</v>
      </c>
      <c r="AH51" s="28">
        <v>12.3</v>
      </c>
      <c r="AI51" s="28">
        <v>8.1999999999999993</v>
      </c>
      <c r="AJ51" s="28">
        <v>11.1</v>
      </c>
      <c r="AK51" s="28">
        <v>5.2</v>
      </c>
      <c r="AL51" s="29">
        <v>1029</v>
      </c>
      <c r="AM51" s="29">
        <v>1021</v>
      </c>
      <c r="AN51" s="28">
        <v>24.48</v>
      </c>
      <c r="AP51" s="5"/>
      <c r="AQ51" s="21">
        <v>39862</v>
      </c>
      <c r="AR51" s="28">
        <v>17.100000000000001</v>
      </c>
      <c r="AS51" s="28">
        <v>8.1999999999999993</v>
      </c>
      <c r="AT51" s="28">
        <v>11.1</v>
      </c>
      <c r="AU51" s="28">
        <v>0</v>
      </c>
      <c r="AV51" s="34">
        <v>1015</v>
      </c>
      <c r="AW51" s="34">
        <v>1010</v>
      </c>
      <c r="AX51" s="28">
        <v>48.6</v>
      </c>
    </row>
    <row r="52" spans="2:50" x14ac:dyDescent="0.25">
      <c r="B52" s="5"/>
      <c r="C52" s="21">
        <v>38402</v>
      </c>
      <c r="D52" s="22">
        <v>13.8</v>
      </c>
      <c r="E52" s="22">
        <v>2.7</v>
      </c>
      <c r="F52" s="22">
        <v>6.9</v>
      </c>
      <c r="G52" s="22">
        <v>0</v>
      </c>
      <c r="H52" s="23">
        <v>1015</v>
      </c>
      <c r="I52" s="23">
        <v>1004</v>
      </c>
      <c r="J52" s="22">
        <v>47.88</v>
      </c>
      <c r="L52" s="5"/>
      <c r="M52" s="21">
        <v>38767</v>
      </c>
      <c r="N52" s="22">
        <v>15.5</v>
      </c>
      <c r="O52" s="22">
        <v>9.6999999999999993</v>
      </c>
      <c r="P52" s="22">
        <v>12.9</v>
      </c>
      <c r="Q52" s="22">
        <v>0.8</v>
      </c>
      <c r="R52" s="23">
        <v>1001</v>
      </c>
      <c r="S52" s="23">
        <v>995</v>
      </c>
      <c r="T52" s="22">
        <v>65.160000000000011</v>
      </c>
      <c r="V52" s="5"/>
      <c r="W52" s="21">
        <v>39132</v>
      </c>
      <c r="X52" s="28">
        <v>16.3</v>
      </c>
      <c r="Y52" s="28">
        <v>7.9</v>
      </c>
      <c r="Z52" s="28">
        <v>12</v>
      </c>
      <c r="AA52" s="28">
        <v>0</v>
      </c>
      <c r="AB52" s="29">
        <v>1011</v>
      </c>
      <c r="AC52" s="29">
        <v>1005</v>
      </c>
      <c r="AD52" s="28">
        <v>37.440000000000005</v>
      </c>
      <c r="AF52" s="5"/>
      <c r="AG52" s="21">
        <v>39497</v>
      </c>
      <c r="AH52" s="28">
        <v>13.2</v>
      </c>
      <c r="AI52" s="28">
        <v>10.8</v>
      </c>
      <c r="AJ52" s="28">
        <v>12.2</v>
      </c>
      <c r="AK52" s="28">
        <v>1.2</v>
      </c>
      <c r="AL52" s="29">
        <v>1020</v>
      </c>
      <c r="AM52" s="29">
        <v>1016.5</v>
      </c>
      <c r="AN52" s="28">
        <v>26.64</v>
      </c>
      <c r="AP52" s="5"/>
      <c r="AQ52" s="21">
        <v>39863</v>
      </c>
      <c r="AR52" s="28">
        <v>15</v>
      </c>
      <c r="AS52" s="28">
        <v>8.1</v>
      </c>
      <c r="AT52" s="28">
        <v>11.4</v>
      </c>
      <c r="AU52" s="28">
        <v>0</v>
      </c>
      <c r="AV52" s="34">
        <v>1020</v>
      </c>
      <c r="AW52" s="34">
        <v>1015</v>
      </c>
      <c r="AX52" s="28">
        <v>28.08</v>
      </c>
    </row>
    <row r="53" spans="2:50" x14ac:dyDescent="0.25">
      <c r="B53" s="5"/>
      <c r="C53" s="21">
        <v>38403</v>
      </c>
      <c r="D53" s="22">
        <v>9.6999999999999993</v>
      </c>
      <c r="E53" s="22">
        <v>3.1</v>
      </c>
      <c r="F53" s="22">
        <v>6.2</v>
      </c>
      <c r="G53" s="22">
        <v>2.8</v>
      </c>
      <c r="H53" s="23">
        <v>1008</v>
      </c>
      <c r="I53" s="23">
        <v>1001</v>
      </c>
      <c r="J53" s="22">
        <v>39.24</v>
      </c>
      <c r="L53" s="5"/>
      <c r="M53" s="21">
        <v>38768</v>
      </c>
      <c r="N53" s="22">
        <v>14.6</v>
      </c>
      <c r="O53" s="22">
        <v>7.2</v>
      </c>
      <c r="P53" s="22">
        <v>10.9</v>
      </c>
      <c r="Q53" s="22">
        <v>0</v>
      </c>
      <c r="R53" s="23">
        <v>1003</v>
      </c>
      <c r="S53" s="23">
        <v>1000</v>
      </c>
      <c r="T53" s="22">
        <v>43.92</v>
      </c>
      <c r="V53" s="5"/>
      <c r="W53" s="21">
        <v>39133</v>
      </c>
      <c r="X53" s="28">
        <v>14.1</v>
      </c>
      <c r="Y53" s="28">
        <v>7.4</v>
      </c>
      <c r="Z53" s="28">
        <v>11.5</v>
      </c>
      <c r="AA53" s="28">
        <v>0</v>
      </c>
      <c r="AB53" s="29">
        <v>1008</v>
      </c>
      <c r="AC53" s="29">
        <v>1004</v>
      </c>
      <c r="AD53" s="28">
        <v>28.08</v>
      </c>
      <c r="AF53" s="5"/>
      <c r="AG53" s="21">
        <v>39498</v>
      </c>
      <c r="AH53" s="28">
        <v>13.6</v>
      </c>
      <c r="AI53" s="28">
        <v>12.1</v>
      </c>
      <c r="AJ53" s="28">
        <v>12.7</v>
      </c>
      <c r="AK53" s="28">
        <v>2</v>
      </c>
      <c r="AL53" s="29">
        <v>1021</v>
      </c>
      <c r="AM53" s="29">
        <v>1015</v>
      </c>
      <c r="AN53" s="28">
        <v>28.08</v>
      </c>
      <c r="AP53" s="5"/>
      <c r="AQ53" s="21">
        <v>39864</v>
      </c>
      <c r="AR53" s="28">
        <v>12</v>
      </c>
      <c r="AS53" s="28">
        <v>6.9</v>
      </c>
      <c r="AT53" s="28">
        <v>10</v>
      </c>
      <c r="AU53" s="28">
        <v>0</v>
      </c>
      <c r="AV53" s="34">
        <v>1023</v>
      </c>
      <c r="AW53" s="34">
        <v>1020</v>
      </c>
      <c r="AX53" s="28">
        <v>23.759999999999998</v>
      </c>
    </row>
    <row r="54" spans="2:50" x14ac:dyDescent="0.25">
      <c r="B54" s="5"/>
      <c r="C54" s="21">
        <v>38404</v>
      </c>
      <c r="D54" s="22">
        <v>10.199999999999999</v>
      </c>
      <c r="E54" s="22">
        <v>1.1000000000000001</v>
      </c>
      <c r="F54" s="22">
        <v>5.6</v>
      </c>
      <c r="G54" s="22">
        <v>1</v>
      </c>
      <c r="H54" s="23">
        <v>1003</v>
      </c>
      <c r="I54" s="23">
        <v>999</v>
      </c>
      <c r="J54" s="22">
        <v>39.6</v>
      </c>
      <c r="L54" s="5"/>
      <c r="M54" s="21">
        <v>38769</v>
      </c>
      <c r="N54" s="22">
        <v>11.9</v>
      </c>
      <c r="O54" s="22">
        <v>5.6</v>
      </c>
      <c r="P54" s="22">
        <v>9.1</v>
      </c>
      <c r="Q54" s="22">
        <v>0</v>
      </c>
      <c r="R54" s="23">
        <v>1006</v>
      </c>
      <c r="S54" s="23">
        <v>1001</v>
      </c>
      <c r="T54" s="22">
        <v>30.6</v>
      </c>
      <c r="V54" s="5"/>
      <c r="W54" s="21">
        <v>39134</v>
      </c>
      <c r="X54" s="28">
        <v>14.1</v>
      </c>
      <c r="Y54" s="28">
        <v>10.8</v>
      </c>
      <c r="Z54" s="28">
        <v>12.5</v>
      </c>
      <c r="AA54" s="28">
        <v>0</v>
      </c>
      <c r="AB54" s="29">
        <v>1011</v>
      </c>
      <c r="AC54" s="29">
        <v>1008</v>
      </c>
      <c r="AD54" s="28">
        <v>18.720000000000002</v>
      </c>
      <c r="AF54" s="5"/>
      <c r="AG54" s="21">
        <v>39499</v>
      </c>
      <c r="AH54" s="28">
        <v>13.3</v>
      </c>
      <c r="AI54" s="28">
        <v>9.8000000000000007</v>
      </c>
      <c r="AJ54" s="28">
        <v>12.3</v>
      </c>
      <c r="AK54" s="28">
        <v>0</v>
      </c>
      <c r="AL54" s="29">
        <v>1025</v>
      </c>
      <c r="AM54" s="29">
        <v>1021</v>
      </c>
      <c r="AN54" s="28">
        <v>30.240000000000002</v>
      </c>
      <c r="AP54" s="5"/>
      <c r="AQ54" s="21">
        <v>39865</v>
      </c>
      <c r="AR54" s="28">
        <v>12.7</v>
      </c>
      <c r="AS54" s="28">
        <v>5.3</v>
      </c>
      <c r="AT54" s="28">
        <v>9</v>
      </c>
      <c r="AU54" s="28">
        <v>0</v>
      </c>
      <c r="AV54" s="34">
        <v>1023</v>
      </c>
      <c r="AW54" s="34">
        <v>1020</v>
      </c>
      <c r="AX54" s="28">
        <v>27.720000000000002</v>
      </c>
    </row>
    <row r="55" spans="2:50" x14ac:dyDescent="0.25">
      <c r="B55" s="5"/>
      <c r="C55" s="21">
        <v>38405</v>
      </c>
      <c r="D55" s="22">
        <v>7.4</v>
      </c>
      <c r="E55" s="22">
        <v>0.4</v>
      </c>
      <c r="F55" s="22">
        <v>3.6</v>
      </c>
      <c r="G55" s="22">
        <v>0</v>
      </c>
      <c r="H55" s="23">
        <v>1002</v>
      </c>
      <c r="I55" s="23">
        <v>996</v>
      </c>
      <c r="J55" s="22">
        <v>37.800000000000004</v>
      </c>
      <c r="L55" s="5"/>
      <c r="M55" s="21">
        <v>38770</v>
      </c>
      <c r="N55" s="22">
        <v>11.1</v>
      </c>
      <c r="O55" s="22">
        <v>4.5</v>
      </c>
      <c r="P55" s="22">
        <v>8.4</v>
      </c>
      <c r="Q55" s="22">
        <v>0</v>
      </c>
      <c r="R55" s="23">
        <v>1011</v>
      </c>
      <c r="S55" s="23">
        <v>1006</v>
      </c>
      <c r="T55" s="22">
        <v>34.200000000000003</v>
      </c>
      <c r="V55" s="5"/>
      <c r="W55" s="21">
        <v>39135</v>
      </c>
      <c r="X55" s="28">
        <v>16</v>
      </c>
      <c r="Y55" s="28">
        <v>10</v>
      </c>
      <c r="Z55" s="28">
        <v>12.7</v>
      </c>
      <c r="AA55" s="28">
        <v>0</v>
      </c>
      <c r="AB55" s="29">
        <v>1010</v>
      </c>
      <c r="AC55" s="29">
        <v>1007</v>
      </c>
      <c r="AD55" s="28">
        <v>38.159999999999997</v>
      </c>
      <c r="AF55" s="5"/>
      <c r="AG55" s="21">
        <v>39500</v>
      </c>
      <c r="AH55" s="28">
        <v>16.399999999999999</v>
      </c>
      <c r="AI55" s="28">
        <v>10.1</v>
      </c>
      <c r="AJ55" s="28">
        <v>13.2</v>
      </c>
      <c r="AK55" s="28">
        <v>0</v>
      </c>
      <c r="AL55" s="29">
        <v>1026</v>
      </c>
      <c r="AM55" s="29">
        <v>1024</v>
      </c>
      <c r="AN55" s="28">
        <v>26.28</v>
      </c>
      <c r="AP55" s="5"/>
      <c r="AQ55" s="21">
        <v>39866</v>
      </c>
      <c r="AR55" s="28">
        <v>16.2</v>
      </c>
      <c r="AS55" s="28">
        <v>6.2</v>
      </c>
      <c r="AT55" s="28">
        <v>11.1</v>
      </c>
      <c r="AU55" s="28">
        <v>0</v>
      </c>
      <c r="AV55" s="34">
        <v>1023</v>
      </c>
      <c r="AW55" s="34">
        <v>1015</v>
      </c>
      <c r="AX55" s="28">
        <v>36</v>
      </c>
    </row>
    <row r="56" spans="2:50" x14ac:dyDescent="0.25">
      <c r="B56" s="5"/>
      <c r="C56" s="21">
        <v>38406</v>
      </c>
      <c r="D56" s="22">
        <v>8.9</v>
      </c>
      <c r="E56" s="22">
        <v>0</v>
      </c>
      <c r="F56" s="22">
        <v>4</v>
      </c>
      <c r="G56" s="22">
        <v>0</v>
      </c>
      <c r="H56" s="23">
        <v>1007</v>
      </c>
      <c r="I56" s="23">
        <v>1002</v>
      </c>
      <c r="J56" s="22">
        <v>41.04</v>
      </c>
      <c r="L56" s="5"/>
      <c r="M56" s="21">
        <v>38771</v>
      </c>
      <c r="N56" s="22">
        <v>11.5</v>
      </c>
      <c r="O56" s="22">
        <v>5.5</v>
      </c>
      <c r="P56" s="22">
        <v>8.5</v>
      </c>
      <c r="Q56" s="22">
        <v>0</v>
      </c>
      <c r="R56" s="23">
        <v>1011</v>
      </c>
      <c r="S56" s="23">
        <v>1005</v>
      </c>
      <c r="T56" s="22">
        <v>27</v>
      </c>
      <c r="V56" s="5"/>
      <c r="W56" s="21">
        <v>39136</v>
      </c>
      <c r="X56" s="28">
        <v>18.399999999999999</v>
      </c>
      <c r="Y56" s="28">
        <v>8.1999999999999993</v>
      </c>
      <c r="Z56" s="28">
        <v>11.9</v>
      </c>
      <c r="AA56" s="28">
        <v>0</v>
      </c>
      <c r="AB56" s="29">
        <v>1009</v>
      </c>
      <c r="AC56" s="29">
        <v>1006</v>
      </c>
      <c r="AD56" s="28">
        <v>32.04</v>
      </c>
      <c r="AF56" s="5"/>
      <c r="AG56" s="21">
        <v>39501</v>
      </c>
      <c r="AH56" s="28">
        <v>15.7</v>
      </c>
      <c r="AI56" s="28">
        <v>9.8000000000000007</v>
      </c>
      <c r="AJ56" s="28">
        <v>12.1</v>
      </c>
      <c r="AK56" s="28">
        <v>0</v>
      </c>
      <c r="AL56" s="29">
        <v>1026</v>
      </c>
      <c r="AM56" s="29">
        <v>1022</v>
      </c>
      <c r="AN56" s="28">
        <v>21.240000000000002</v>
      </c>
      <c r="AP56" s="5"/>
      <c r="AQ56" s="21">
        <v>39867</v>
      </c>
      <c r="AR56" s="28">
        <v>16.600000000000001</v>
      </c>
      <c r="AS56" s="28">
        <v>8.4</v>
      </c>
      <c r="AT56" s="28">
        <v>11.7</v>
      </c>
      <c r="AU56" s="28">
        <v>0</v>
      </c>
      <c r="AV56" s="34">
        <v>1015</v>
      </c>
      <c r="AW56" s="34">
        <v>1010</v>
      </c>
      <c r="AX56" s="28">
        <v>36.36</v>
      </c>
    </row>
    <row r="57" spans="2:50" x14ac:dyDescent="0.25">
      <c r="B57" s="5"/>
      <c r="C57" s="21">
        <v>38407</v>
      </c>
      <c r="D57" s="22">
        <v>6.3</v>
      </c>
      <c r="E57" s="22">
        <v>3.9</v>
      </c>
      <c r="F57" s="22">
        <v>5.2</v>
      </c>
      <c r="G57" s="22">
        <v>0</v>
      </c>
      <c r="H57" s="23">
        <v>1008</v>
      </c>
      <c r="I57" s="23">
        <v>1006</v>
      </c>
      <c r="J57" s="22">
        <v>30.6</v>
      </c>
      <c r="L57" s="5"/>
      <c r="M57" s="21">
        <v>38772</v>
      </c>
      <c r="N57" s="22">
        <v>9.1</v>
      </c>
      <c r="O57" s="22">
        <v>5.5</v>
      </c>
      <c r="P57" s="22">
        <v>7.5</v>
      </c>
      <c r="Q57" s="22">
        <v>0</v>
      </c>
      <c r="R57" s="23">
        <v>1005</v>
      </c>
      <c r="S57" s="23">
        <v>1001</v>
      </c>
      <c r="T57" s="22">
        <v>28.08</v>
      </c>
      <c r="V57" s="5"/>
      <c r="W57" s="21">
        <v>39137</v>
      </c>
      <c r="X57" s="28">
        <v>19.100000000000001</v>
      </c>
      <c r="Y57" s="28">
        <v>10</v>
      </c>
      <c r="Z57" s="28">
        <v>14.9</v>
      </c>
      <c r="AA57" s="28">
        <v>0</v>
      </c>
      <c r="AB57" s="29">
        <v>1011</v>
      </c>
      <c r="AC57" s="29">
        <v>1008</v>
      </c>
      <c r="AD57" s="28">
        <v>36.36</v>
      </c>
      <c r="AF57" s="5"/>
      <c r="AG57" s="21">
        <v>39502</v>
      </c>
      <c r="AH57" s="28">
        <v>13.6</v>
      </c>
      <c r="AI57" s="28">
        <v>8.1999999999999993</v>
      </c>
      <c r="AJ57" s="28">
        <v>11.6</v>
      </c>
      <c r="AK57" s="28">
        <v>1.2</v>
      </c>
      <c r="AL57" s="29">
        <v>1023</v>
      </c>
      <c r="AM57" s="29">
        <v>1020</v>
      </c>
      <c r="AN57" s="28">
        <v>22.32</v>
      </c>
      <c r="AP57" s="5"/>
      <c r="AQ57" s="21">
        <v>39868</v>
      </c>
      <c r="AR57" s="28">
        <v>14</v>
      </c>
      <c r="AS57" s="28">
        <v>7.5</v>
      </c>
      <c r="AT57" s="28">
        <v>10.7</v>
      </c>
      <c r="AU57" s="28">
        <v>0</v>
      </c>
      <c r="AV57" s="34">
        <v>1017</v>
      </c>
      <c r="AW57" s="34">
        <v>1011</v>
      </c>
      <c r="AX57" s="28">
        <v>25.92</v>
      </c>
    </row>
    <row r="58" spans="2:50" x14ac:dyDescent="0.25">
      <c r="B58" s="5"/>
      <c r="C58" s="21">
        <v>38408</v>
      </c>
      <c r="D58" s="22">
        <v>7.3</v>
      </c>
      <c r="E58" s="22">
        <v>3.3</v>
      </c>
      <c r="F58" s="22">
        <v>5.6</v>
      </c>
      <c r="G58" s="22">
        <v>0</v>
      </c>
      <c r="H58" s="23">
        <v>1008</v>
      </c>
      <c r="I58" s="23">
        <v>1005</v>
      </c>
      <c r="J58" s="22">
        <v>25.92</v>
      </c>
      <c r="L58" s="5"/>
      <c r="M58" s="21">
        <v>38773</v>
      </c>
      <c r="N58" s="22">
        <v>13.4</v>
      </c>
      <c r="O58" s="22">
        <v>2.8</v>
      </c>
      <c r="P58" s="22">
        <v>8.1999999999999993</v>
      </c>
      <c r="Q58" s="22">
        <v>0</v>
      </c>
      <c r="R58" s="23">
        <v>1005</v>
      </c>
      <c r="S58" s="23">
        <v>1002</v>
      </c>
      <c r="T58" s="22">
        <v>38.519999999999996</v>
      </c>
      <c r="V58" s="5"/>
      <c r="W58" s="21">
        <v>39138</v>
      </c>
      <c r="X58" s="28">
        <v>17.899999999999999</v>
      </c>
      <c r="Y58" s="28">
        <v>9.5</v>
      </c>
      <c r="Z58" s="28">
        <v>14</v>
      </c>
      <c r="AA58" s="28">
        <v>0</v>
      </c>
      <c r="AB58" s="29">
        <v>1012</v>
      </c>
      <c r="AC58" s="29">
        <v>1006</v>
      </c>
      <c r="AD58" s="28">
        <v>49.32</v>
      </c>
      <c r="AF58" s="5"/>
      <c r="AG58" s="21">
        <v>39503</v>
      </c>
      <c r="AH58" s="28">
        <v>14.2</v>
      </c>
      <c r="AI58" s="28">
        <v>12.3</v>
      </c>
      <c r="AJ58" s="28">
        <v>13.3</v>
      </c>
      <c r="AK58" s="28">
        <v>2.4</v>
      </c>
      <c r="AL58" s="29">
        <v>1020</v>
      </c>
      <c r="AM58" s="29">
        <v>1017</v>
      </c>
      <c r="AN58" s="28">
        <v>15.840000000000002</v>
      </c>
      <c r="AP58" s="5"/>
      <c r="AQ58" s="21">
        <v>39869</v>
      </c>
      <c r="AR58" s="28">
        <v>12.9</v>
      </c>
      <c r="AS58" s="28">
        <v>8.8000000000000007</v>
      </c>
      <c r="AT58" s="28">
        <v>10.9</v>
      </c>
      <c r="AU58" s="28">
        <v>0</v>
      </c>
      <c r="AV58" s="34">
        <v>1025</v>
      </c>
      <c r="AW58" s="34">
        <v>1017</v>
      </c>
      <c r="AX58" s="28">
        <v>19.079999999999998</v>
      </c>
    </row>
    <row r="59" spans="2:50" x14ac:dyDescent="0.25">
      <c r="B59" s="5"/>
      <c r="C59" s="21">
        <v>38409</v>
      </c>
      <c r="D59" s="22">
        <v>10.8</v>
      </c>
      <c r="E59" s="22">
        <v>0.4</v>
      </c>
      <c r="F59" s="22">
        <v>5.9</v>
      </c>
      <c r="G59" s="22">
        <v>0</v>
      </c>
      <c r="H59" s="23">
        <v>1006</v>
      </c>
      <c r="I59" s="23">
        <v>1002</v>
      </c>
      <c r="J59" s="22">
        <v>35.28</v>
      </c>
      <c r="L59" s="5"/>
      <c r="M59" s="21">
        <v>38774</v>
      </c>
      <c r="N59" s="22">
        <v>10.9</v>
      </c>
      <c r="O59" s="22">
        <v>6.8</v>
      </c>
      <c r="P59" s="22">
        <v>9.1999999999999993</v>
      </c>
      <c r="Q59" s="22">
        <v>4.2</v>
      </c>
      <c r="R59" s="23">
        <v>1003</v>
      </c>
      <c r="S59" s="23">
        <v>997</v>
      </c>
      <c r="T59" s="22">
        <v>52.56</v>
      </c>
      <c r="V59" s="5"/>
      <c r="W59" s="21">
        <v>39139</v>
      </c>
      <c r="X59" s="28">
        <v>18.8</v>
      </c>
      <c r="Y59" s="28">
        <v>8.4</v>
      </c>
      <c r="Z59" s="28">
        <v>11.9</v>
      </c>
      <c r="AA59" s="28">
        <v>0</v>
      </c>
      <c r="AB59" s="29">
        <v>1017</v>
      </c>
      <c r="AC59" s="29">
        <v>1011</v>
      </c>
      <c r="AD59" s="28">
        <v>54.36</v>
      </c>
      <c r="AF59" s="5"/>
      <c r="AG59" s="21">
        <v>39504</v>
      </c>
      <c r="AH59" s="28">
        <v>19.100000000000001</v>
      </c>
      <c r="AI59" s="28">
        <v>11.7</v>
      </c>
      <c r="AJ59" s="28">
        <v>14.5</v>
      </c>
      <c r="AK59" s="28">
        <v>0</v>
      </c>
      <c r="AL59" s="29">
        <v>1018</v>
      </c>
      <c r="AM59" s="29">
        <v>1014</v>
      </c>
      <c r="AN59" s="28">
        <v>26.28</v>
      </c>
      <c r="AP59" s="5"/>
      <c r="AQ59" s="21">
        <v>39870</v>
      </c>
      <c r="AR59" s="28">
        <v>16</v>
      </c>
      <c r="AS59" s="28">
        <v>7.8</v>
      </c>
      <c r="AT59" s="28">
        <v>11.6</v>
      </c>
      <c r="AU59" s="28">
        <v>0</v>
      </c>
      <c r="AV59" s="34">
        <v>1024</v>
      </c>
      <c r="AW59" s="34">
        <v>1017</v>
      </c>
      <c r="AX59" s="28">
        <v>32.76</v>
      </c>
    </row>
    <row r="60" spans="2:50" x14ac:dyDescent="0.25">
      <c r="B60" s="5"/>
      <c r="C60" s="21">
        <v>38410</v>
      </c>
      <c r="D60" s="22">
        <v>10.5</v>
      </c>
      <c r="E60" s="22">
        <v>2.2000000000000002</v>
      </c>
      <c r="F60" s="22">
        <v>6</v>
      </c>
      <c r="G60" s="22">
        <v>0</v>
      </c>
      <c r="H60" s="23">
        <v>1005</v>
      </c>
      <c r="I60" s="23">
        <v>1001</v>
      </c>
      <c r="J60" s="22">
        <v>36</v>
      </c>
      <c r="L60" s="5"/>
      <c r="M60" s="21">
        <v>38775</v>
      </c>
      <c r="N60" s="22">
        <v>11.3</v>
      </c>
      <c r="O60" s="22">
        <v>7.1</v>
      </c>
      <c r="P60" s="22">
        <v>10</v>
      </c>
      <c r="Q60" s="22">
        <v>0.2</v>
      </c>
      <c r="R60" s="23">
        <v>1008</v>
      </c>
      <c r="S60" s="23">
        <v>997</v>
      </c>
      <c r="T60" s="22">
        <v>65.52</v>
      </c>
      <c r="V60" s="5"/>
      <c r="W60" s="21">
        <v>39140</v>
      </c>
      <c r="X60" s="28">
        <v>16.5</v>
      </c>
      <c r="Y60" s="28">
        <v>8.4</v>
      </c>
      <c r="Z60" s="28">
        <v>12.2</v>
      </c>
      <c r="AA60" s="28">
        <v>0</v>
      </c>
      <c r="AB60" s="29">
        <v>1020</v>
      </c>
      <c r="AC60" s="29">
        <v>1015</v>
      </c>
      <c r="AD60" s="28">
        <v>30.6</v>
      </c>
      <c r="AF60" s="5"/>
      <c r="AG60" s="21">
        <v>39505</v>
      </c>
      <c r="AH60" s="28">
        <v>13.8</v>
      </c>
      <c r="AI60" s="28">
        <v>11.3</v>
      </c>
      <c r="AJ60" s="28">
        <v>12.3</v>
      </c>
      <c r="AK60" s="28">
        <v>0</v>
      </c>
      <c r="AL60" s="29">
        <v>1017</v>
      </c>
      <c r="AM60" s="29">
        <v>1015</v>
      </c>
      <c r="AN60" s="28">
        <v>18.36</v>
      </c>
      <c r="AP60" s="5"/>
      <c r="AQ60" s="21">
        <v>39871</v>
      </c>
      <c r="AR60" s="28">
        <v>15.7</v>
      </c>
      <c r="AS60" s="28">
        <v>8.1999999999999993</v>
      </c>
      <c r="AT60" s="28">
        <v>11.7</v>
      </c>
      <c r="AU60" s="28">
        <v>0</v>
      </c>
      <c r="AV60" s="34">
        <v>1017</v>
      </c>
      <c r="AW60" s="34">
        <v>1012</v>
      </c>
      <c r="AX60" s="28">
        <v>32.4</v>
      </c>
    </row>
    <row r="61" spans="2:50" x14ac:dyDescent="0.25">
      <c r="B61" s="5"/>
      <c r="C61" s="24">
        <v>38411</v>
      </c>
      <c r="D61" s="25">
        <v>5.0999999999999996</v>
      </c>
      <c r="E61" s="25">
        <v>0.6</v>
      </c>
      <c r="F61" s="25">
        <v>2.7</v>
      </c>
      <c r="G61" s="25">
        <v>9.1999999999999993</v>
      </c>
      <c r="H61" s="26">
        <v>1005</v>
      </c>
      <c r="I61" s="26">
        <v>1002</v>
      </c>
      <c r="J61" s="25">
        <v>39.24</v>
      </c>
      <c r="L61" s="5"/>
      <c r="M61" s="24">
        <v>38776</v>
      </c>
      <c r="N61" s="25">
        <v>10.3</v>
      </c>
      <c r="O61" s="25">
        <v>2.7</v>
      </c>
      <c r="P61" s="25">
        <v>6.9</v>
      </c>
      <c r="Q61" s="25">
        <v>0</v>
      </c>
      <c r="R61" s="26">
        <v>1009</v>
      </c>
      <c r="S61" s="26">
        <v>1007</v>
      </c>
      <c r="T61" s="25">
        <v>41.04</v>
      </c>
      <c r="V61" s="5"/>
      <c r="W61" s="24">
        <v>39141</v>
      </c>
      <c r="X61" s="25">
        <v>21.3</v>
      </c>
      <c r="Y61" s="25">
        <v>12.3</v>
      </c>
      <c r="Z61" s="25">
        <v>15.1</v>
      </c>
      <c r="AA61" s="25">
        <v>0</v>
      </c>
      <c r="AB61" s="26">
        <v>1015</v>
      </c>
      <c r="AC61" s="26">
        <v>1009</v>
      </c>
      <c r="AD61" s="25">
        <v>38.880000000000003</v>
      </c>
      <c r="AF61" s="5"/>
      <c r="AG61" s="21">
        <v>39506</v>
      </c>
      <c r="AH61" s="28">
        <v>13.5</v>
      </c>
      <c r="AI61" s="28">
        <v>9.8000000000000007</v>
      </c>
      <c r="AJ61" s="28">
        <v>12</v>
      </c>
      <c r="AK61" s="28">
        <v>0</v>
      </c>
      <c r="AL61" s="29">
        <v>1020</v>
      </c>
      <c r="AM61" s="29">
        <v>1015</v>
      </c>
      <c r="AN61" s="28">
        <v>19.440000000000001</v>
      </c>
      <c r="AP61" s="5"/>
      <c r="AQ61" s="24">
        <v>39872</v>
      </c>
      <c r="AR61" s="25">
        <v>13.4</v>
      </c>
      <c r="AS61" s="25">
        <v>8</v>
      </c>
      <c r="AT61" s="25">
        <v>11.1</v>
      </c>
      <c r="AU61" s="25">
        <v>0</v>
      </c>
      <c r="AV61" s="35">
        <v>1012</v>
      </c>
      <c r="AW61" s="35">
        <v>1007</v>
      </c>
      <c r="AX61" s="25">
        <v>21.6</v>
      </c>
    </row>
    <row r="62" spans="2:50" x14ac:dyDescent="0.25">
      <c r="B62" s="5" t="s">
        <v>7</v>
      </c>
      <c r="C62" s="21">
        <v>38412</v>
      </c>
      <c r="D62" s="22">
        <v>7.5</v>
      </c>
      <c r="E62" s="22">
        <v>1.1000000000000001</v>
      </c>
      <c r="F62" s="22">
        <v>4.9000000000000004</v>
      </c>
      <c r="G62" s="22">
        <v>0</v>
      </c>
      <c r="H62" s="23">
        <v>1006</v>
      </c>
      <c r="I62" s="23">
        <v>1003</v>
      </c>
      <c r="J62" s="22">
        <v>45</v>
      </c>
      <c r="L62" s="5" t="s">
        <v>7</v>
      </c>
      <c r="M62" s="21">
        <v>38777</v>
      </c>
      <c r="N62" s="22">
        <v>11.2</v>
      </c>
      <c r="O62" s="22">
        <v>3.7</v>
      </c>
      <c r="P62" s="22">
        <v>7.5</v>
      </c>
      <c r="Q62" s="22">
        <v>0.8</v>
      </c>
      <c r="R62" s="23">
        <v>1009</v>
      </c>
      <c r="S62" s="23">
        <v>1006</v>
      </c>
      <c r="T62" s="22">
        <v>28.8</v>
      </c>
      <c r="V62" s="5" t="s">
        <v>7</v>
      </c>
      <c r="W62" s="21">
        <v>39142</v>
      </c>
      <c r="X62" s="36">
        <v>21</v>
      </c>
      <c r="Y62" s="36">
        <v>10.5</v>
      </c>
      <c r="Z62" s="36">
        <v>15.8</v>
      </c>
      <c r="AA62" s="36">
        <v>0</v>
      </c>
      <c r="AB62" s="43">
        <v>1012</v>
      </c>
      <c r="AC62" s="43">
        <v>1007</v>
      </c>
      <c r="AD62" s="36">
        <v>48.96</v>
      </c>
      <c r="AG62" s="24">
        <v>39507</v>
      </c>
      <c r="AH62" s="25">
        <v>19.2</v>
      </c>
      <c r="AI62" s="25">
        <v>12.4</v>
      </c>
      <c r="AJ62" s="25">
        <v>14.8</v>
      </c>
      <c r="AK62" s="25">
        <v>0</v>
      </c>
      <c r="AL62" s="26">
        <v>1021</v>
      </c>
      <c r="AM62" s="26">
        <v>1018</v>
      </c>
      <c r="AN62" s="25">
        <v>22.32</v>
      </c>
      <c r="AP62" s="5" t="s">
        <v>7</v>
      </c>
      <c r="AQ62" s="21">
        <v>39873</v>
      </c>
      <c r="AR62" s="36">
        <v>13</v>
      </c>
      <c r="AS62" s="36">
        <v>10.3</v>
      </c>
      <c r="AT62" s="36">
        <v>11.6</v>
      </c>
      <c r="AU62" s="36">
        <v>0.2</v>
      </c>
      <c r="AV62" s="37">
        <v>1010</v>
      </c>
      <c r="AW62" s="37">
        <v>1006</v>
      </c>
      <c r="AX62" s="36">
        <v>16.559999999999999</v>
      </c>
    </row>
    <row r="63" spans="2:50" x14ac:dyDescent="0.25">
      <c r="B63" s="5"/>
      <c r="C63" s="21">
        <v>38413</v>
      </c>
      <c r="D63" s="22">
        <v>9.5</v>
      </c>
      <c r="E63" s="22">
        <v>1.7</v>
      </c>
      <c r="F63" s="22">
        <v>6.4</v>
      </c>
      <c r="G63" s="22">
        <v>0</v>
      </c>
      <c r="H63" s="23">
        <v>1006</v>
      </c>
      <c r="I63" s="23">
        <v>1001</v>
      </c>
      <c r="J63" s="22">
        <v>43.92</v>
      </c>
      <c r="L63" s="5"/>
      <c r="M63" s="21">
        <v>38778</v>
      </c>
      <c r="N63" s="22">
        <v>15.1</v>
      </c>
      <c r="O63" s="22">
        <v>4</v>
      </c>
      <c r="P63" s="22">
        <v>9.8000000000000007</v>
      </c>
      <c r="Q63" s="22">
        <v>0.2</v>
      </c>
      <c r="R63" s="23">
        <v>1009</v>
      </c>
      <c r="S63" s="23">
        <v>1005</v>
      </c>
      <c r="T63" s="22">
        <v>45.36</v>
      </c>
      <c r="V63" s="5"/>
      <c r="W63" s="21">
        <v>39143</v>
      </c>
      <c r="X63" s="28">
        <v>20.9</v>
      </c>
      <c r="Y63" s="28">
        <v>13.9</v>
      </c>
      <c r="Z63" s="28">
        <v>17.2</v>
      </c>
      <c r="AA63" s="28">
        <v>0</v>
      </c>
      <c r="AB63" s="29">
        <v>1012</v>
      </c>
      <c r="AC63" s="29">
        <v>1008</v>
      </c>
      <c r="AD63" s="28">
        <v>41.4</v>
      </c>
      <c r="AF63" s="5" t="s">
        <v>7</v>
      </c>
      <c r="AG63" s="21">
        <v>39508</v>
      </c>
      <c r="AH63" s="28">
        <v>15.8</v>
      </c>
      <c r="AI63" s="28">
        <v>11.7</v>
      </c>
      <c r="AJ63" s="28">
        <v>13.9</v>
      </c>
      <c r="AK63" s="28">
        <v>0</v>
      </c>
      <c r="AL63" s="29">
        <v>1019</v>
      </c>
      <c r="AM63" s="29">
        <v>1014</v>
      </c>
      <c r="AN63" s="28">
        <v>31.319999999999997</v>
      </c>
      <c r="AP63" s="5"/>
      <c r="AQ63" s="21">
        <v>39874</v>
      </c>
      <c r="AR63" s="28">
        <v>13</v>
      </c>
      <c r="AS63" s="28">
        <v>8.3000000000000007</v>
      </c>
      <c r="AT63" s="28">
        <v>11.2</v>
      </c>
      <c r="AU63" s="28">
        <v>0.4</v>
      </c>
      <c r="AV63" s="34">
        <v>1014</v>
      </c>
      <c r="AW63" s="34">
        <v>1010</v>
      </c>
      <c r="AX63" s="28">
        <v>19.440000000000001</v>
      </c>
    </row>
    <row r="64" spans="2:50" x14ac:dyDescent="0.25">
      <c r="B64" s="5"/>
      <c r="C64" s="21">
        <v>38414</v>
      </c>
      <c r="D64" s="22">
        <v>13.1</v>
      </c>
      <c r="E64" s="22">
        <v>4.7</v>
      </c>
      <c r="F64" s="22">
        <v>8.4</v>
      </c>
      <c r="G64" s="22">
        <v>0</v>
      </c>
      <c r="H64" s="23">
        <v>1006</v>
      </c>
      <c r="I64" s="23">
        <v>999</v>
      </c>
      <c r="J64" s="22">
        <v>42.84</v>
      </c>
      <c r="L64" s="5"/>
      <c r="M64" s="21">
        <v>38779</v>
      </c>
      <c r="N64" s="22">
        <v>18.100000000000001</v>
      </c>
      <c r="O64" s="22">
        <v>8.8000000000000007</v>
      </c>
      <c r="P64" s="22">
        <v>13.2</v>
      </c>
      <c r="Q64" s="22">
        <v>0</v>
      </c>
      <c r="R64" s="23">
        <v>1009</v>
      </c>
      <c r="S64" s="23">
        <v>1004</v>
      </c>
      <c r="T64" s="22">
        <v>49.32</v>
      </c>
      <c r="V64" s="5"/>
      <c r="W64" s="21">
        <v>39144</v>
      </c>
      <c r="X64" s="28">
        <v>23.1</v>
      </c>
      <c r="Y64" s="28">
        <v>14.8</v>
      </c>
      <c r="Z64" s="28">
        <v>18.8</v>
      </c>
      <c r="AA64" s="28">
        <v>0</v>
      </c>
      <c r="AB64" s="29">
        <v>1015</v>
      </c>
      <c r="AC64" s="29">
        <v>1010</v>
      </c>
      <c r="AD64" s="28">
        <v>50.04</v>
      </c>
      <c r="AF64" s="5"/>
      <c r="AG64" s="21">
        <v>39509</v>
      </c>
      <c r="AH64" s="28">
        <v>20.2</v>
      </c>
      <c r="AI64" s="28">
        <v>11.3</v>
      </c>
      <c r="AJ64" s="28">
        <v>15.3</v>
      </c>
      <c r="AK64" s="28">
        <v>0</v>
      </c>
      <c r="AL64" s="29">
        <v>1017</v>
      </c>
      <c r="AM64" s="29">
        <v>1012</v>
      </c>
      <c r="AN64" s="28">
        <v>31.680000000000003</v>
      </c>
      <c r="AP64" s="5"/>
      <c r="AQ64" s="21">
        <v>39875</v>
      </c>
      <c r="AR64" s="28">
        <v>12.3</v>
      </c>
      <c r="AS64" s="28">
        <v>9.6999999999999993</v>
      </c>
      <c r="AT64" s="28">
        <v>11.1</v>
      </c>
      <c r="AU64" s="28">
        <v>0.6</v>
      </c>
      <c r="AV64" s="34">
        <v>1014</v>
      </c>
      <c r="AW64" s="34">
        <v>1004</v>
      </c>
      <c r="AX64" s="28">
        <v>23.759999999999998</v>
      </c>
    </row>
    <row r="65" spans="2:50" x14ac:dyDescent="0.25">
      <c r="B65" s="5"/>
      <c r="C65" s="21">
        <v>38415</v>
      </c>
      <c r="D65" s="22">
        <v>8.4</v>
      </c>
      <c r="E65" s="22">
        <v>2.2000000000000002</v>
      </c>
      <c r="F65" s="22">
        <v>5.4</v>
      </c>
      <c r="G65" s="22">
        <v>0</v>
      </c>
      <c r="H65" s="23">
        <v>1007</v>
      </c>
      <c r="I65" s="23">
        <v>1005</v>
      </c>
      <c r="J65" s="22">
        <v>30.240000000000002</v>
      </c>
      <c r="L65" s="5"/>
      <c r="M65" s="21">
        <v>38780</v>
      </c>
      <c r="N65" s="22">
        <v>18.100000000000001</v>
      </c>
      <c r="O65" s="22">
        <v>12.1</v>
      </c>
      <c r="P65" s="22">
        <v>14.8</v>
      </c>
      <c r="Q65" s="22">
        <v>0</v>
      </c>
      <c r="R65" s="23">
        <v>1005</v>
      </c>
      <c r="S65" s="23">
        <v>991</v>
      </c>
      <c r="T65" s="22">
        <v>40.32</v>
      </c>
      <c r="V65" s="5"/>
      <c r="W65" s="21">
        <v>39145</v>
      </c>
      <c r="X65" s="28">
        <v>17.8</v>
      </c>
      <c r="Y65" s="28">
        <v>12.5</v>
      </c>
      <c r="Z65" s="28">
        <v>15.3</v>
      </c>
      <c r="AA65" s="28">
        <v>0</v>
      </c>
      <c r="AB65" s="29">
        <v>1015</v>
      </c>
      <c r="AC65" s="29">
        <v>1010</v>
      </c>
      <c r="AD65" s="28">
        <v>21.6</v>
      </c>
      <c r="AF65" s="5"/>
      <c r="AG65" s="21">
        <v>39510</v>
      </c>
      <c r="AH65" s="28">
        <v>14.7</v>
      </c>
      <c r="AI65" s="28">
        <v>11.1</v>
      </c>
      <c r="AJ65" s="28">
        <v>13.5</v>
      </c>
      <c r="AK65" s="28">
        <v>0</v>
      </c>
      <c r="AL65" s="29">
        <v>1014</v>
      </c>
      <c r="AM65" s="29">
        <v>1011</v>
      </c>
      <c r="AN65" s="28">
        <v>29.880000000000003</v>
      </c>
      <c r="AP65" s="5"/>
      <c r="AQ65" s="21">
        <v>39876</v>
      </c>
      <c r="AR65" s="28">
        <v>12.4</v>
      </c>
      <c r="AS65" s="28">
        <v>6.5</v>
      </c>
      <c r="AT65" s="28">
        <v>9.9</v>
      </c>
      <c r="AU65" s="28">
        <v>1.6</v>
      </c>
      <c r="AV65" s="34">
        <v>1004</v>
      </c>
      <c r="AW65" s="34">
        <v>983</v>
      </c>
      <c r="AX65" s="28">
        <v>35.64</v>
      </c>
    </row>
    <row r="66" spans="2:50" x14ac:dyDescent="0.25">
      <c r="B66" s="5"/>
      <c r="C66" s="21">
        <v>38416</v>
      </c>
      <c r="D66" s="22">
        <v>11.8</v>
      </c>
      <c r="E66" s="22">
        <v>2.2999999999999998</v>
      </c>
      <c r="F66" s="22">
        <v>6.9</v>
      </c>
      <c r="G66" s="22">
        <v>0</v>
      </c>
      <c r="H66" s="23">
        <v>1007</v>
      </c>
      <c r="I66" s="23">
        <v>1002</v>
      </c>
      <c r="J66" s="22">
        <v>60.480000000000004</v>
      </c>
      <c r="L66" s="5"/>
      <c r="M66" s="21">
        <v>38781</v>
      </c>
      <c r="N66" s="22">
        <v>14.3</v>
      </c>
      <c r="O66" s="22">
        <v>4.5</v>
      </c>
      <c r="P66" s="22">
        <v>10.199999999999999</v>
      </c>
      <c r="Q66" s="22">
        <v>7.4</v>
      </c>
      <c r="R66" s="23">
        <v>1008</v>
      </c>
      <c r="S66" s="23">
        <v>989</v>
      </c>
      <c r="T66" s="22">
        <v>55.080000000000005</v>
      </c>
      <c r="V66" s="5"/>
      <c r="W66" s="21">
        <v>39146</v>
      </c>
      <c r="X66" s="28">
        <v>18.2</v>
      </c>
      <c r="Y66" s="28">
        <v>11.4</v>
      </c>
      <c r="Z66" s="28">
        <v>14.4</v>
      </c>
      <c r="AA66" s="28">
        <v>0</v>
      </c>
      <c r="AB66" s="29">
        <v>1020</v>
      </c>
      <c r="AC66" s="29">
        <v>1010</v>
      </c>
      <c r="AD66" s="28">
        <v>40.32</v>
      </c>
      <c r="AF66" s="5"/>
      <c r="AG66" s="21">
        <v>39511</v>
      </c>
      <c r="AH66" s="28">
        <v>15.5</v>
      </c>
      <c r="AI66" s="28">
        <v>6.4</v>
      </c>
      <c r="AJ66" s="28">
        <v>11.5</v>
      </c>
      <c r="AK66" s="28">
        <v>0.4</v>
      </c>
      <c r="AL66" s="29">
        <v>1013</v>
      </c>
      <c r="AM66" s="29">
        <v>1006</v>
      </c>
      <c r="AN66" s="28">
        <v>77.760000000000005</v>
      </c>
      <c r="AP66" s="5"/>
      <c r="AQ66" s="21">
        <v>39877</v>
      </c>
      <c r="AR66" s="28">
        <v>13</v>
      </c>
      <c r="AS66" s="28">
        <v>5</v>
      </c>
      <c r="AT66" s="28">
        <v>8</v>
      </c>
      <c r="AU66" s="28">
        <v>0.2</v>
      </c>
      <c r="AV66" s="34">
        <v>988</v>
      </c>
      <c r="AW66" s="34">
        <v>981</v>
      </c>
      <c r="AX66" s="28">
        <v>63.360000000000007</v>
      </c>
    </row>
    <row r="67" spans="2:50" x14ac:dyDescent="0.25">
      <c r="B67" s="5"/>
      <c r="C67" s="21">
        <v>38417</v>
      </c>
      <c r="D67" s="22">
        <v>11.4</v>
      </c>
      <c r="E67" s="22">
        <v>4.2</v>
      </c>
      <c r="F67" s="22">
        <v>7.6</v>
      </c>
      <c r="G67" s="22">
        <v>0</v>
      </c>
      <c r="H67" s="23">
        <v>1012</v>
      </c>
      <c r="I67" s="23">
        <v>1004</v>
      </c>
      <c r="J67" s="22">
        <v>39.24</v>
      </c>
      <c r="L67" s="5"/>
      <c r="M67" s="21">
        <v>38782</v>
      </c>
      <c r="N67" s="22">
        <v>13.6</v>
      </c>
      <c r="O67" s="22">
        <v>4.4000000000000004</v>
      </c>
      <c r="P67" s="22">
        <v>9.5</v>
      </c>
      <c r="Q67" s="22">
        <v>0</v>
      </c>
      <c r="R67" s="23">
        <v>1017</v>
      </c>
      <c r="S67" s="23">
        <v>1007</v>
      </c>
      <c r="T67" s="22">
        <v>37.800000000000004</v>
      </c>
      <c r="V67" s="5"/>
      <c r="W67" s="21">
        <v>39147</v>
      </c>
      <c r="X67" s="28">
        <v>16.5</v>
      </c>
      <c r="Y67" s="28">
        <v>11</v>
      </c>
      <c r="Z67" s="28">
        <v>13.7</v>
      </c>
      <c r="AA67" s="28">
        <v>0</v>
      </c>
      <c r="AB67" s="29">
        <v>1018</v>
      </c>
      <c r="AC67" s="29">
        <v>1009</v>
      </c>
      <c r="AD67" s="28">
        <v>47.16</v>
      </c>
      <c r="AF67" s="5"/>
      <c r="AG67" s="21">
        <v>39512</v>
      </c>
      <c r="AH67" s="28">
        <v>12.3</v>
      </c>
      <c r="AI67" s="28">
        <v>5.6</v>
      </c>
      <c r="AJ67" s="28">
        <v>8.3000000000000007</v>
      </c>
      <c r="AK67" s="28">
        <v>0.2</v>
      </c>
      <c r="AL67" s="29">
        <v>1014</v>
      </c>
      <c r="AM67" s="29">
        <v>1008</v>
      </c>
      <c r="AN67" s="28">
        <v>74.52</v>
      </c>
      <c r="AP67" s="5"/>
      <c r="AQ67" s="21">
        <v>39878</v>
      </c>
      <c r="AR67" s="28">
        <v>16.399999999999999</v>
      </c>
      <c r="AS67" s="28">
        <v>6.2</v>
      </c>
      <c r="AT67" s="28">
        <v>10.1</v>
      </c>
      <c r="AU67" s="28">
        <v>0</v>
      </c>
      <c r="AV67" s="34">
        <v>1002</v>
      </c>
      <c r="AW67" s="34">
        <v>987</v>
      </c>
      <c r="AX67" s="28">
        <v>46.440000000000005</v>
      </c>
    </row>
    <row r="68" spans="2:50" x14ac:dyDescent="0.25">
      <c r="B68" s="5"/>
      <c r="C68" s="21">
        <v>38418</v>
      </c>
      <c r="D68" s="22">
        <v>10.8</v>
      </c>
      <c r="E68" s="22">
        <v>0.9</v>
      </c>
      <c r="F68" s="22">
        <v>6.3</v>
      </c>
      <c r="G68" s="22">
        <v>0</v>
      </c>
      <c r="H68" s="23">
        <v>1019</v>
      </c>
      <c r="I68" s="23">
        <v>1011</v>
      </c>
      <c r="J68" s="22">
        <v>45</v>
      </c>
      <c r="L68" s="5"/>
      <c r="M68" s="21">
        <v>38783</v>
      </c>
      <c r="N68" s="22">
        <v>11.9</v>
      </c>
      <c r="O68" s="22">
        <v>5.7</v>
      </c>
      <c r="P68" s="22">
        <v>9.6999999999999993</v>
      </c>
      <c r="Q68" s="22">
        <v>0</v>
      </c>
      <c r="R68" s="23">
        <v>1020</v>
      </c>
      <c r="S68" s="23">
        <v>1012</v>
      </c>
      <c r="T68" s="22">
        <v>29.52</v>
      </c>
      <c r="V68" s="5"/>
      <c r="W68" s="21">
        <v>39148</v>
      </c>
      <c r="X68" s="28">
        <v>16.2</v>
      </c>
      <c r="Y68" s="28">
        <v>9.5</v>
      </c>
      <c r="Z68" s="28">
        <v>12.2</v>
      </c>
      <c r="AA68" s="28">
        <v>8.8000000000000007</v>
      </c>
      <c r="AB68" s="29">
        <v>1010</v>
      </c>
      <c r="AC68" s="29">
        <v>996</v>
      </c>
      <c r="AD68" s="28">
        <v>60.480000000000004</v>
      </c>
      <c r="AF68" s="5"/>
      <c r="AG68" s="21">
        <v>39513</v>
      </c>
      <c r="AH68" s="28">
        <v>12.6</v>
      </c>
      <c r="AI68" s="28">
        <v>2.7</v>
      </c>
      <c r="AJ68" s="28">
        <v>8</v>
      </c>
      <c r="AK68" s="28">
        <v>0</v>
      </c>
      <c r="AL68" s="29">
        <v>1014</v>
      </c>
      <c r="AM68" s="29">
        <v>1009</v>
      </c>
      <c r="AN68" s="28">
        <v>38.880000000000003</v>
      </c>
      <c r="AP68" s="5"/>
      <c r="AQ68" s="21">
        <v>39879</v>
      </c>
      <c r="AR68" s="28">
        <v>13.3</v>
      </c>
      <c r="AS68" s="28">
        <v>6.8</v>
      </c>
      <c r="AT68" s="28">
        <v>10.6</v>
      </c>
      <c r="AU68" s="28">
        <v>0</v>
      </c>
      <c r="AV68" s="34">
        <v>1011</v>
      </c>
      <c r="AW68" s="34">
        <v>1002</v>
      </c>
      <c r="AX68" s="28">
        <v>27.36</v>
      </c>
    </row>
    <row r="69" spans="2:50" x14ac:dyDescent="0.25">
      <c r="B69" s="5"/>
      <c r="C69" s="21">
        <v>38419</v>
      </c>
      <c r="D69" s="22">
        <v>9.6999999999999993</v>
      </c>
      <c r="E69" s="22">
        <v>1.2</v>
      </c>
      <c r="F69" s="22">
        <v>6.1</v>
      </c>
      <c r="G69" s="22">
        <v>0</v>
      </c>
      <c r="H69" s="23">
        <v>1023</v>
      </c>
      <c r="I69" s="23">
        <v>1019</v>
      </c>
      <c r="J69" s="22">
        <v>36.36</v>
      </c>
      <c r="L69" s="5"/>
      <c r="M69" s="21">
        <v>38784</v>
      </c>
      <c r="N69" s="22">
        <v>15.7</v>
      </c>
      <c r="O69" s="22">
        <v>8.3000000000000007</v>
      </c>
      <c r="P69" s="22">
        <v>11.5</v>
      </c>
      <c r="Q69" s="22">
        <v>0</v>
      </c>
      <c r="R69" s="23">
        <v>1014</v>
      </c>
      <c r="S69" s="23">
        <v>1010</v>
      </c>
      <c r="T69" s="22">
        <v>30.240000000000002</v>
      </c>
      <c r="V69" s="5"/>
      <c r="W69" s="21">
        <v>39149</v>
      </c>
      <c r="X69" s="28">
        <v>17</v>
      </c>
      <c r="Y69" s="28">
        <v>8.8000000000000007</v>
      </c>
      <c r="Z69" s="28">
        <v>12.3</v>
      </c>
      <c r="AA69" s="28">
        <v>0</v>
      </c>
      <c r="AB69" s="29">
        <v>1020</v>
      </c>
      <c r="AC69" s="29">
        <v>1000</v>
      </c>
      <c r="AD69" s="28">
        <v>43.2</v>
      </c>
      <c r="AF69" s="5"/>
      <c r="AG69" s="21">
        <v>39514</v>
      </c>
      <c r="AH69" s="28">
        <v>12.4</v>
      </c>
      <c r="AI69" s="28">
        <v>5.8</v>
      </c>
      <c r="AJ69" s="28">
        <v>9.1999999999999993</v>
      </c>
      <c r="AK69" s="28">
        <v>0</v>
      </c>
      <c r="AL69" s="29">
        <v>1009</v>
      </c>
      <c r="AM69" s="29">
        <v>1005</v>
      </c>
      <c r="AN69" s="28">
        <v>31.319999999999997</v>
      </c>
      <c r="AP69" s="5"/>
      <c r="AQ69" s="21">
        <v>39880</v>
      </c>
      <c r="AR69" s="28">
        <v>16.5</v>
      </c>
      <c r="AS69" s="28">
        <v>9.4</v>
      </c>
      <c r="AT69" s="28">
        <v>12.3</v>
      </c>
      <c r="AU69" s="28">
        <v>0</v>
      </c>
      <c r="AV69" s="34">
        <v>1013</v>
      </c>
      <c r="AW69" s="34">
        <v>1010</v>
      </c>
      <c r="AX69" s="28">
        <v>30.6</v>
      </c>
    </row>
    <row r="70" spans="2:50" x14ac:dyDescent="0.25">
      <c r="B70" s="5"/>
      <c r="C70" s="21">
        <v>38420</v>
      </c>
      <c r="D70" s="22">
        <v>11.1</v>
      </c>
      <c r="E70" s="22">
        <v>1.8</v>
      </c>
      <c r="F70" s="22">
        <v>6.9</v>
      </c>
      <c r="G70" s="22">
        <v>0</v>
      </c>
      <c r="H70" s="23">
        <v>1024</v>
      </c>
      <c r="I70" s="23">
        <v>1020</v>
      </c>
      <c r="J70" s="22">
        <v>29.52</v>
      </c>
      <c r="L70" s="5"/>
      <c r="M70" s="21">
        <v>38785</v>
      </c>
      <c r="N70" s="22">
        <v>21.2</v>
      </c>
      <c r="O70" s="22">
        <v>10.1</v>
      </c>
      <c r="P70" s="22">
        <v>14.4</v>
      </c>
      <c r="Q70" s="22">
        <v>0</v>
      </c>
      <c r="R70" s="23">
        <v>1011</v>
      </c>
      <c r="S70" s="23">
        <v>1006</v>
      </c>
      <c r="T70" s="22">
        <v>35.64</v>
      </c>
      <c r="V70" s="5"/>
      <c r="W70" s="21">
        <v>39150</v>
      </c>
      <c r="X70" s="28">
        <v>16.899999999999999</v>
      </c>
      <c r="Y70" s="28">
        <v>7.2</v>
      </c>
      <c r="Z70" s="28">
        <v>11.7</v>
      </c>
      <c r="AA70" s="28">
        <v>0</v>
      </c>
      <c r="AB70" s="29">
        <v>1022</v>
      </c>
      <c r="AC70" s="29">
        <v>1019</v>
      </c>
      <c r="AD70" s="28">
        <v>42.12</v>
      </c>
      <c r="AF70" s="5"/>
      <c r="AG70" s="21">
        <v>39515</v>
      </c>
      <c r="AH70" s="28">
        <v>13.9</v>
      </c>
      <c r="AI70" s="28">
        <v>6.6</v>
      </c>
      <c r="AJ70" s="28">
        <v>10.7</v>
      </c>
      <c r="AK70" s="28">
        <v>0</v>
      </c>
      <c r="AL70" s="29">
        <v>1009</v>
      </c>
      <c r="AM70" s="29">
        <v>1006</v>
      </c>
      <c r="AN70" s="28">
        <v>31.319999999999997</v>
      </c>
      <c r="AP70" s="5"/>
      <c r="AQ70" s="21">
        <v>39881</v>
      </c>
      <c r="AR70" s="28">
        <v>14.9</v>
      </c>
      <c r="AS70" s="28">
        <v>10.1</v>
      </c>
      <c r="AT70" s="28">
        <v>12.2</v>
      </c>
      <c r="AU70" s="28">
        <v>0</v>
      </c>
      <c r="AV70" s="34">
        <v>1020</v>
      </c>
      <c r="AW70" s="34">
        <v>1012</v>
      </c>
      <c r="AX70" s="28">
        <v>23.400000000000002</v>
      </c>
    </row>
    <row r="71" spans="2:50" x14ac:dyDescent="0.25">
      <c r="B71" s="5"/>
      <c r="C71" s="21">
        <v>38421</v>
      </c>
      <c r="D71" s="22">
        <v>11.3</v>
      </c>
      <c r="E71" s="22">
        <v>3.6</v>
      </c>
      <c r="F71" s="22">
        <v>8.1</v>
      </c>
      <c r="G71" s="22">
        <v>0</v>
      </c>
      <c r="H71" s="23">
        <v>1021</v>
      </c>
      <c r="I71" s="23">
        <v>1017</v>
      </c>
      <c r="J71" s="22">
        <v>23.040000000000003</v>
      </c>
      <c r="L71" s="5"/>
      <c r="M71" s="21">
        <v>38786</v>
      </c>
      <c r="N71" s="22">
        <v>17.100000000000001</v>
      </c>
      <c r="O71" s="22">
        <v>9.1999999999999993</v>
      </c>
      <c r="P71" s="22">
        <v>13.3</v>
      </c>
      <c r="Q71" s="22">
        <v>0</v>
      </c>
      <c r="R71" s="23">
        <v>1014</v>
      </c>
      <c r="S71" s="23">
        <v>1004</v>
      </c>
      <c r="T71" s="22">
        <v>71.64</v>
      </c>
      <c r="V71" s="5"/>
      <c r="W71" s="21">
        <v>39151</v>
      </c>
      <c r="X71" s="28">
        <v>19.5</v>
      </c>
      <c r="Y71" s="28">
        <v>9.4</v>
      </c>
      <c r="Z71" s="28">
        <v>15</v>
      </c>
      <c r="AA71" s="28">
        <v>0</v>
      </c>
      <c r="AB71" s="29">
        <v>1023</v>
      </c>
      <c r="AC71" s="29">
        <v>1019</v>
      </c>
      <c r="AD71" s="28">
        <v>73.08</v>
      </c>
      <c r="AF71" s="5"/>
      <c r="AG71" s="21">
        <v>39516</v>
      </c>
      <c r="AH71" s="28">
        <v>14</v>
      </c>
      <c r="AI71" s="28">
        <v>9.1</v>
      </c>
      <c r="AJ71" s="28">
        <v>11.9</v>
      </c>
      <c r="AK71" s="28">
        <v>1.4</v>
      </c>
      <c r="AL71" s="29">
        <v>1009</v>
      </c>
      <c r="AM71" s="29">
        <v>1003</v>
      </c>
      <c r="AN71" s="28">
        <v>34.92</v>
      </c>
      <c r="AP71" s="5"/>
      <c r="AQ71" s="21">
        <v>39882</v>
      </c>
      <c r="AR71" s="28">
        <v>16.5</v>
      </c>
      <c r="AS71" s="28">
        <v>12.3</v>
      </c>
      <c r="AT71" s="28">
        <v>14.2</v>
      </c>
      <c r="AU71" s="28">
        <v>0</v>
      </c>
      <c r="AV71" s="34">
        <v>1017</v>
      </c>
      <c r="AW71" s="34">
        <v>1013</v>
      </c>
      <c r="AX71" s="28">
        <v>38.519999999999996</v>
      </c>
    </row>
    <row r="72" spans="2:50" x14ac:dyDescent="0.25">
      <c r="B72" s="5"/>
      <c r="C72" s="21">
        <v>38422</v>
      </c>
      <c r="D72" s="22">
        <v>9.6</v>
      </c>
      <c r="E72" s="22">
        <v>4.5</v>
      </c>
      <c r="F72" s="22">
        <v>7.2</v>
      </c>
      <c r="G72" s="22">
        <v>5.8</v>
      </c>
      <c r="H72" s="23">
        <v>1018</v>
      </c>
      <c r="I72" s="23">
        <v>1015</v>
      </c>
      <c r="J72" s="22">
        <v>40.32</v>
      </c>
      <c r="L72" s="5"/>
      <c r="M72" s="21">
        <v>38787</v>
      </c>
      <c r="N72" s="22">
        <v>13.6</v>
      </c>
      <c r="O72" s="22">
        <v>10.3</v>
      </c>
      <c r="P72" s="22">
        <v>12.2</v>
      </c>
      <c r="Q72" s="22">
        <v>0</v>
      </c>
      <c r="R72" s="23">
        <v>1013</v>
      </c>
      <c r="S72" s="23">
        <v>1000</v>
      </c>
      <c r="T72" s="22">
        <v>79.2</v>
      </c>
      <c r="V72" s="5"/>
      <c r="W72" s="21">
        <v>39152</v>
      </c>
      <c r="X72" s="28">
        <v>14.9</v>
      </c>
      <c r="Y72" s="28">
        <v>7.9</v>
      </c>
      <c r="Z72" s="28">
        <v>12.4</v>
      </c>
      <c r="AA72" s="28">
        <v>0</v>
      </c>
      <c r="AB72" s="29">
        <v>1023</v>
      </c>
      <c r="AC72" s="29">
        <v>1019</v>
      </c>
      <c r="AD72" s="28">
        <v>34.92</v>
      </c>
      <c r="AF72" s="5"/>
      <c r="AG72" s="21">
        <v>39517</v>
      </c>
      <c r="AH72" s="28">
        <v>15</v>
      </c>
      <c r="AI72" s="28">
        <v>7.9</v>
      </c>
      <c r="AJ72" s="28">
        <v>11.4</v>
      </c>
      <c r="AK72" s="28">
        <v>0</v>
      </c>
      <c r="AL72" s="29">
        <v>1007</v>
      </c>
      <c r="AM72" s="29">
        <v>997</v>
      </c>
      <c r="AN72" s="28">
        <v>58.32</v>
      </c>
      <c r="AP72" s="5"/>
      <c r="AQ72" s="21">
        <v>39883</v>
      </c>
      <c r="AR72" s="28">
        <v>14.1</v>
      </c>
      <c r="AS72" s="28">
        <v>10.7</v>
      </c>
      <c r="AT72" s="28">
        <v>12.4</v>
      </c>
      <c r="AU72" s="28">
        <v>0</v>
      </c>
      <c r="AV72" s="34">
        <v>1019</v>
      </c>
      <c r="AW72" s="34">
        <v>1016</v>
      </c>
      <c r="AX72" s="28">
        <v>22.32</v>
      </c>
    </row>
    <row r="73" spans="2:50" x14ac:dyDescent="0.25">
      <c r="B73" s="5"/>
      <c r="C73" s="21">
        <v>38423</v>
      </c>
      <c r="D73" s="22">
        <v>13.6</v>
      </c>
      <c r="E73" s="22">
        <v>3.2</v>
      </c>
      <c r="F73" s="22">
        <v>8.3000000000000007</v>
      </c>
      <c r="G73" s="22">
        <v>0</v>
      </c>
      <c r="H73" s="23">
        <v>1015</v>
      </c>
      <c r="I73" s="23">
        <v>1005</v>
      </c>
      <c r="J73" s="22">
        <v>37.800000000000004</v>
      </c>
      <c r="L73" s="5"/>
      <c r="M73" s="21">
        <v>38788</v>
      </c>
      <c r="N73" s="22">
        <v>13.6</v>
      </c>
      <c r="O73" s="22">
        <v>8.3000000000000007</v>
      </c>
      <c r="P73" s="22">
        <v>11.4</v>
      </c>
      <c r="Q73" s="22">
        <v>0</v>
      </c>
      <c r="R73" s="23">
        <v>1013</v>
      </c>
      <c r="S73" s="23">
        <v>1009</v>
      </c>
      <c r="T73" s="22">
        <v>36.36</v>
      </c>
      <c r="V73" s="5"/>
      <c r="W73" s="21">
        <v>39153</v>
      </c>
      <c r="X73" s="28">
        <v>16.2</v>
      </c>
      <c r="Y73" s="28">
        <v>9.1</v>
      </c>
      <c r="Z73" s="28">
        <v>12.7</v>
      </c>
      <c r="AA73" s="28">
        <v>0</v>
      </c>
      <c r="AB73" s="29">
        <v>1021</v>
      </c>
      <c r="AC73" s="29">
        <v>1019</v>
      </c>
      <c r="AD73" s="28">
        <v>27</v>
      </c>
      <c r="AF73" s="5"/>
      <c r="AG73" s="21">
        <v>39518</v>
      </c>
      <c r="AH73" s="28">
        <v>21.9</v>
      </c>
      <c r="AI73" s="28">
        <v>9.1999999999999993</v>
      </c>
      <c r="AJ73" s="28">
        <v>15.4</v>
      </c>
      <c r="AK73" s="28">
        <v>0</v>
      </c>
      <c r="AL73" s="29">
        <v>1011</v>
      </c>
      <c r="AM73" s="29">
        <v>1000</v>
      </c>
      <c r="AN73" s="28">
        <v>45</v>
      </c>
      <c r="AP73" s="5"/>
      <c r="AQ73" s="21">
        <v>39884</v>
      </c>
      <c r="AR73" s="28">
        <v>14.6</v>
      </c>
      <c r="AS73" s="28">
        <v>9</v>
      </c>
      <c r="AT73" s="28">
        <v>11.9</v>
      </c>
      <c r="AU73" s="28">
        <v>0</v>
      </c>
      <c r="AV73" s="34">
        <v>1021</v>
      </c>
      <c r="AW73" s="34">
        <v>1019</v>
      </c>
      <c r="AX73" s="28">
        <v>22.68</v>
      </c>
    </row>
    <row r="74" spans="2:50" x14ac:dyDescent="0.25">
      <c r="B74" s="5"/>
      <c r="C74" s="21">
        <v>38424</v>
      </c>
      <c r="D74" s="22">
        <v>12.6</v>
      </c>
      <c r="E74" s="22">
        <v>5.2</v>
      </c>
      <c r="F74" s="22">
        <v>10.1</v>
      </c>
      <c r="G74" s="22">
        <v>0</v>
      </c>
      <c r="H74" s="23">
        <v>1010</v>
      </c>
      <c r="I74" s="23">
        <v>1006</v>
      </c>
      <c r="J74" s="22">
        <v>30.96</v>
      </c>
      <c r="L74" s="5"/>
      <c r="M74" s="21">
        <v>38789</v>
      </c>
      <c r="N74" s="22">
        <v>11.4</v>
      </c>
      <c r="O74" s="22">
        <v>8.1</v>
      </c>
      <c r="P74" s="22">
        <v>9.8000000000000007</v>
      </c>
      <c r="Q74" s="22">
        <v>0</v>
      </c>
      <c r="R74" s="23">
        <v>1015</v>
      </c>
      <c r="S74" s="23">
        <v>1011</v>
      </c>
      <c r="T74" s="22">
        <v>21.6</v>
      </c>
      <c r="V74" s="5"/>
      <c r="W74" s="21">
        <v>39154</v>
      </c>
      <c r="X74" s="28">
        <v>16.100000000000001</v>
      </c>
      <c r="Y74" s="28">
        <v>8.1999999999999993</v>
      </c>
      <c r="Z74" s="28">
        <v>12.6</v>
      </c>
      <c r="AA74" s="28">
        <v>0</v>
      </c>
      <c r="AB74" s="29">
        <v>1023</v>
      </c>
      <c r="AC74" s="29">
        <v>1020</v>
      </c>
      <c r="AD74" s="28">
        <v>28.08</v>
      </c>
      <c r="AF74" s="5"/>
      <c r="AG74" s="21">
        <v>39519</v>
      </c>
      <c r="AH74" s="28">
        <v>15.6</v>
      </c>
      <c r="AI74" s="28">
        <v>13</v>
      </c>
      <c r="AJ74" s="28">
        <v>14.2</v>
      </c>
      <c r="AK74" s="28">
        <v>0</v>
      </c>
      <c r="AL74" s="29">
        <v>1017</v>
      </c>
      <c r="AM74" s="29">
        <v>1011</v>
      </c>
      <c r="AN74" s="28">
        <v>27.36</v>
      </c>
      <c r="AP74" s="5"/>
      <c r="AQ74" s="21">
        <v>39885</v>
      </c>
      <c r="AR74" s="28">
        <v>19.5</v>
      </c>
      <c r="AS74" s="28">
        <v>10.8</v>
      </c>
      <c r="AT74" s="28">
        <v>14.8</v>
      </c>
      <c r="AU74" s="28">
        <v>0</v>
      </c>
      <c r="AV74" s="34">
        <v>1020</v>
      </c>
      <c r="AW74" s="34">
        <v>1013</v>
      </c>
      <c r="AX74" s="28">
        <v>28.8</v>
      </c>
    </row>
    <row r="75" spans="2:50" x14ac:dyDescent="0.25">
      <c r="B75" s="5"/>
      <c r="C75" s="21">
        <v>38425</v>
      </c>
      <c r="D75" s="22">
        <v>12.7</v>
      </c>
      <c r="E75" s="22">
        <v>9.6</v>
      </c>
      <c r="F75" s="22">
        <v>11.5</v>
      </c>
      <c r="G75" s="22">
        <v>0</v>
      </c>
      <c r="H75" s="23">
        <v>1016</v>
      </c>
      <c r="I75" s="23">
        <v>1010</v>
      </c>
      <c r="J75" s="22">
        <v>22.32</v>
      </c>
      <c r="L75" s="5"/>
      <c r="M75" s="21">
        <v>38790</v>
      </c>
      <c r="N75" s="22">
        <v>14.9</v>
      </c>
      <c r="O75" s="22">
        <v>9</v>
      </c>
      <c r="P75" s="22">
        <v>11.3</v>
      </c>
      <c r="Q75" s="22">
        <v>0</v>
      </c>
      <c r="R75" s="23">
        <v>1015</v>
      </c>
      <c r="S75" s="23">
        <v>1010</v>
      </c>
      <c r="T75" s="22">
        <v>29.52</v>
      </c>
      <c r="V75" s="5"/>
      <c r="W75" s="21">
        <v>39155</v>
      </c>
      <c r="X75" s="28">
        <v>20</v>
      </c>
      <c r="Y75" s="28">
        <v>9.3000000000000007</v>
      </c>
      <c r="Z75" s="28">
        <v>14.5</v>
      </c>
      <c r="AA75" s="28">
        <v>0</v>
      </c>
      <c r="AB75" s="29">
        <v>1023</v>
      </c>
      <c r="AC75" s="29">
        <v>1020</v>
      </c>
      <c r="AD75" s="28">
        <v>32.76</v>
      </c>
      <c r="AF75" s="5"/>
      <c r="AG75" s="21">
        <v>39520</v>
      </c>
      <c r="AH75" s="28">
        <v>14.8</v>
      </c>
      <c r="AI75" s="28">
        <v>11.1</v>
      </c>
      <c r="AJ75" s="28">
        <v>13.1</v>
      </c>
      <c r="AK75" s="28">
        <v>0</v>
      </c>
      <c r="AL75" s="29">
        <v>1018</v>
      </c>
      <c r="AM75" s="29">
        <v>1014</v>
      </c>
      <c r="AN75" s="28">
        <v>20.88</v>
      </c>
      <c r="AP75" s="5"/>
      <c r="AQ75" s="21">
        <v>39886</v>
      </c>
      <c r="AR75" s="28">
        <v>18.899999999999999</v>
      </c>
      <c r="AS75" s="28">
        <v>11.3</v>
      </c>
      <c r="AT75" s="28">
        <v>14.6</v>
      </c>
      <c r="AU75" s="28">
        <v>0</v>
      </c>
      <c r="AV75" s="34">
        <v>1017</v>
      </c>
      <c r="AW75" s="34">
        <v>1013</v>
      </c>
      <c r="AX75" s="28">
        <v>29.52</v>
      </c>
    </row>
    <row r="76" spans="2:50" x14ac:dyDescent="0.25">
      <c r="B76" s="5"/>
      <c r="C76" s="21">
        <v>38426</v>
      </c>
      <c r="D76" s="22">
        <v>13.2</v>
      </c>
      <c r="E76" s="22">
        <v>9.9</v>
      </c>
      <c r="F76" s="22">
        <v>12</v>
      </c>
      <c r="G76" s="22">
        <v>0</v>
      </c>
      <c r="H76" s="23">
        <v>1024</v>
      </c>
      <c r="I76" s="23">
        <v>1016</v>
      </c>
      <c r="J76" s="22">
        <v>14.76</v>
      </c>
      <c r="L76" s="5"/>
      <c r="M76" s="21">
        <v>38791</v>
      </c>
      <c r="N76" s="22">
        <v>14.7</v>
      </c>
      <c r="O76" s="22">
        <v>7.6</v>
      </c>
      <c r="P76" s="22">
        <v>11.6</v>
      </c>
      <c r="Q76" s="22">
        <v>0</v>
      </c>
      <c r="R76" s="23">
        <v>1012</v>
      </c>
      <c r="S76" s="23">
        <v>1007</v>
      </c>
      <c r="T76" s="22">
        <v>37.080000000000005</v>
      </c>
      <c r="V76" s="5"/>
      <c r="W76" s="21">
        <v>39156</v>
      </c>
      <c r="X76" s="28">
        <v>18.7</v>
      </c>
      <c r="Y76" s="28">
        <v>11.1</v>
      </c>
      <c r="Z76" s="28">
        <v>14.1</v>
      </c>
      <c r="AA76" s="28">
        <v>0</v>
      </c>
      <c r="AB76" s="29">
        <v>1021</v>
      </c>
      <c r="AC76" s="29">
        <v>1018</v>
      </c>
      <c r="AD76" s="28">
        <v>22.68</v>
      </c>
      <c r="AF76" s="5"/>
      <c r="AG76" s="21">
        <v>39521</v>
      </c>
      <c r="AH76" s="28">
        <v>17</v>
      </c>
      <c r="AI76" s="28">
        <v>9.5</v>
      </c>
      <c r="AJ76" s="28">
        <v>13.1</v>
      </c>
      <c r="AK76" s="28">
        <v>0</v>
      </c>
      <c r="AL76" s="29">
        <v>1014</v>
      </c>
      <c r="AM76" s="29">
        <v>1009</v>
      </c>
      <c r="AN76" s="28">
        <v>25.56</v>
      </c>
      <c r="AP76" s="5"/>
      <c r="AQ76" s="21">
        <v>39887</v>
      </c>
      <c r="AR76" s="28">
        <v>17.8</v>
      </c>
      <c r="AS76" s="28">
        <v>12.3</v>
      </c>
      <c r="AT76" s="28">
        <v>14.8</v>
      </c>
      <c r="AU76" s="28">
        <v>0</v>
      </c>
      <c r="AV76" s="34">
        <v>1020</v>
      </c>
      <c r="AW76" s="34">
        <v>1017</v>
      </c>
      <c r="AX76" s="28">
        <v>35.28</v>
      </c>
    </row>
    <row r="77" spans="2:50" x14ac:dyDescent="0.25">
      <c r="B77" s="5"/>
      <c r="C77" s="21">
        <v>38427</v>
      </c>
      <c r="D77" s="22">
        <v>13</v>
      </c>
      <c r="E77" s="22">
        <v>8.4</v>
      </c>
      <c r="F77" s="22">
        <v>11</v>
      </c>
      <c r="G77" s="22">
        <v>0</v>
      </c>
      <c r="H77" s="23">
        <v>1027</v>
      </c>
      <c r="I77" s="23">
        <v>1024</v>
      </c>
      <c r="J77" s="22">
        <v>16.2</v>
      </c>
      <c r="L77" s="5"/>
      <c r="M77" s="21">
        <v>38792</v>
      </c>
      <c r="N77" s="22">
        <v>13.3</v>
      </c>
      <c r="O77" s="22">
        <v>9.4</v>
      </c>
      <c r="P77" s="22">
        <v>11.8</v>
      </c>
      <c r="Q77" s="22">
        <v>0</v>
      </c>
      <c r="R77" s="23">
        <v>1010</v>
      </c>
      <c r="S77" s="23">
        <v>1007</v>
      </c>
      <c r="T77" s="22">
        <v>29.16</v>
      </c>
      <c r="V77" s="5"/>
      <c r="W77" s="21">
        <v>39157</v>
      </c>
      <c r="X77" s="28">
        <v>15.7</v>
      </c>
      <c r="Y77" s="28">
        <v>9.6</v>
      </c>
      <c r="Z77" s="28">
        <v>13</v>
      </c>
      <c r="AA77" s="28">
        <v>0</v>
      </c>
      <c r="AB77" s="29">
        <v>1019</v>
      </c>
      <c r="AC77" s="29">
        <v>1017</v>
      </c>
      <c r="AD77" s="28">
        <v>34.92</v>
      </c>
      <c r="AF77" s="5"/>
      <c r="AG77" s="21">
        <v>39522</v>
      </c>
      <c r="AH77" s="28">
        <v>16.399999999999999</v>
      </c>
      <c r="AI77" s="28">
        <v>9.6999999999999993</v>
      </c>
      <c r="AJ77" s="28">
        <v>13.6</v>
      </c>
      <c r="AK77" s="28">
        <v>0</v>
      </c>
      <c r="AL77" s="29">
        <v>1010</v>
      </c>
      <c r="AM77" s="29">
        <v>1004</v>
      </c>
      <c r="AN77" s="28">
        <v>36</v>
      </c>
      <c r="AP77" s="5"/>
      <c r="AQ77" s="21">
        <v>39888</v>
      </c>
      <c r="AR77" s="28">
        <v>18.899999999999999</v>
      </c>
      <c r="AS77" s="28">
        <v>11</v>
      </c>
      <c r="AT77" s="28">
        <v>14.3</v>
      </c>
      <c r="AU77" s="28">
        <v>0</v>
      </c>
      <c r="AV77" s="34">
        <v>1023</v>
      </c>
      <c r="AW77" s="34">
        <v>1016</v>
      </c>
      <c r="AX77" s="28">
        <v>47.519999999999996</v>
      </c>
    </row>
    <row r="78" spans="2:50" x14ac:dyDescent="0.25">
      <c r="B78" s="5"/>
      <c r="C78" s="21">
        <v>38428</v>
      </c>
      <c r="D78" s="22">
        <v>12.9</v>
      </c>
      <c r="E78" s="22">
        <v>8.3000000000000007</v>
      </c>
      <c r="F78" s="22">
        <v>11.1</v>
      </c>
      <c r="G78" s="22">
        <v>0</v>
      </c>
      <c r="H78" s="23">
        <v>1029</v>
      </c>
      <c r="I78" s="23">
        <v>1026</v>
      </c>
      <c r="J78" s="22">
        <v>16.559999999999999</v>
      </c>
      <c r="L78" s="5"/>
      <c r="M78" s="21">
        <v>38793</v>
      </c>
      <c r="N78" s="22">
        <v>13</v>
      </c>
      <c r="O78" s="22">
        <v>8.6999999999999993</v>
      </c>
      <c r="P78" s="22">
        <v>11.4</v>
      </c>
      <c r="Q78" s="22">
        <v>0</v>
      </c>
      <c r="R78" s="23">
        <v>1010</v>
      </c>
      <c r="S78" s="23">
        <v>1006</v>
      </c>
      <c r="T78" s="22">
        <v>28.44</v>
      </c>
      <c r="V78" s="5"/>
      <c r="W78" s="21">
        <v>39158</v>
      </c>
      <c r="X78" s="28">
        <v>18.8</v>
      </c>
      <c r="Y78" s="28">
        <v>10.1</v>
      </c>
      <c r="Z78" s="28">
        <v>13.6</v>
      </c>
      <c r="AA78" s="28">
        <v>0</v>
      </c>
      <c r="AB78" s="29">
        <v>1020</v>
      </c>
      <c r="AC78" s="29">
        <v>1018</v>
      </c>
      <c r="AD78" s="28">
        <v>39.6</v>
      </c>
      <c r="AF78" s="5"/>
      <c r="AG78" s="21">
        <v>39523</v>
      </c>
      <c r="AH78" s="28">
        <v>20.2</v>
      </c>
      <c r="AI78" s="28">
        <v>11</v>
      </c>
      <c r="AJ78" s="28">
        <v>14.9</v>
      </c>
      <c r="AK78" s="28">
        <v>0</v>
      </c>
      <c r="AL78" s="29">
        <v>1012</v>
      </c>
      <c r="AM78" s="29">
        <v>1007</v>
      </c>
      <c r="AN78" s="28">
        <v>48.24</v>
      </c>
      <c r="AP78" s="5"/>
      <c r="AQ78" s="21">
        <v>39889</v>
      </c>
      <c r="AR78" s="28">
        <v>16.5</v>
      </c>
      <c r="AS78" s="28">
        <v>11.4</v>
      </c>
      <c r="AT78" s="28">
        <v>13.7</v>
      </c>
      <c r="AU78" s="28">
        <v>0</v>
      </c>
      <c r="AV78" s="34">
        <v>1024</v>
      </c>
      <c r="AW78" s="34">
        <v>1022</v>
      </c>
      <c r="AX78" s="28">
        <v>26.28</v>
      </c>
    </row>
    <row r="79" spans="2:50" x14ac:dyDescent="0.25">
      <c r="B79" s="5"/>
      <c r="C79" s="21">
        <v>38429</v>
      </c>
      <c r="D79" s="22">
        <v>15.8</v>
      </c>
      <c r="E79" s="22">
        <v>8.9</v>
      </c>
      <c r="F79" s="22">
        <v>12.4</v>
      </c>
      <c r="G79" s="22">
        <v>0</v>
      </c>
      <c r="H79" s="23">
        <v>1026</v>
      </c>
      <c r="I79" s="23">
        <v>1021</v>
      </c>
      <c r="J79" s="22">
        <v>22.32</v>
      </c>
      <c r="L79" s="5"/>
      <c r="M79" s="21">
        <v>38794</v>
      </c>
      <c r="N79" s="22">
        <v>13.3</v>
      </c>
      <c r="O79" s="22">
        <v>11.3</v>
      </c>
      <c r="P79" s="22">
        <v>12.2</v>
      </c>
      <c r="Q79" s="22">
        <v>1</v>
      </c>
      <c r="R79" s="23">
        <v>1006</v>
      </c>
      <c r="S79" s="23">
        <v>1000</v>
      </c>
      <c r="T79" s="22">
        <v>54.72</v>
      </c>
      <c r="V79" s="5"/>
      <c r="W79" s="21">
        <v>39159</v>
      </c>
      <c r="X79" s="28">
        <v>17.100000000000001</v>
      </c>
      <c r="Y79" s="28">
        <v>9.1</v>
      </c>
      <c r="Z79" s="28">
        <v>13.3</v>
      </c>
      <c r="AA79" s="28">
        <v>0</v>
      </c>
      <c r="AB79" s="29">
        <v>1019</v>
      </c>
      <c r="AC79" s="29">
        <v>1003</v>
      </c>
      <c r="AD79" s="28">
        <v>35.28</v>
      </c>
      <c r="AF79" s="5"/>
      <c r="AG79" s="21">
        <v>39524</v>
      </c>
      <c r="AH79" s="28">
        <v>15.4</v>
      </c>
      <c r="AI79" s="28">
        <v>10.9</v>
      </c>
      <c r="AJ79" s="28">
        <v>13</v>
      </c>
      <c r="AK79" s="28">
        <v>0</v>
      </c>
      <c r="AL79" s="29">
        <v>1010</v>
      </c>
      <c r="AM79" s="29">
        <v>1003</v>
      </c>
      <c r="AN79" s="28">
        <v>22.32</v>
      </c>
      <c r="AP79" s="5"/>
      <c r="AQ79" s="21">
        <v>39890</v>
      </c>
      <c r="AR79" s="28">
        <v>17.3</v>
      </c>
      <c r="AS79" s="28">
        <v>9.1999999999999993</v>
      </c>
      <c r="AT79" s="28">
        <v>13.3</v>
      </c>
      <c r="AU79" s="28">
        <v>0</v>
      </c>
      <c r="AV79" s="34">
        <v>1022</v>
      </c>
      <c r="AW79" s="34">
        <v>1016</v>
      </c>
      <c r="AX79" s="28">
        <v>32.04</v>
      </c>
    </row>
    <row r="80" spans="2:50" x14ac:dyDescent="0.25">
      <c r="B80" s="5"/>
      <c r="C80" s="21">
        <v>38430</v>
      </c>
      <c r="D80" s="22">
        <v>17.8</v>
      </c>
      <c r="E80" s="22">
        <v>9</v>
      </c>
      <c r="F80" s="22">
        <v>13.3</v>
      </c>
      <c r="G80" s="22">
        <v>0</v>
      </c>
      <c r="H80" s="23">
        <v>1021</v>
      </c>
      <c r="I80" s="23">
        <v>1015</v>
      </c>
      <c r="J80" s="22">
        <v>27</v>
      </c>
      <c r="L80" s="5"/>
      <c r="M80" s="21">
        <v>38795</v>
      </c>
      <c r="N80" s="22">
        <v>13.6</v>
      </c>
      <c r="O80" s="22">
        <v>11.2</v>
      </c>
      <c r="P80" s="22">
        <v>12.2</v>
      </c>
      <c r="Q80" s="22">
        <v>0.2</v>
      </c>
      <c r="R80" s="23">
        <v>1005</v>
      </c>
      <c r="S80" s="23">
        <v>1001</v>
      </c>
      <c r="T80" s="22">
        <v>26.28</v>
      </c>
      <c r="V80" s="5"/>
      <c r="W80" s="21">
        <v>39160</v>
      </c>
      <c r="X80" s="28">
        <v>16.7</v>
      </c>
      <c r="Y80" s="28">
        <v>5.6</v>
      </c>
      <c r="Z80" s="28">
        <v>12.2</v>
      </c>
      <c r="AA80" s="28">
        <v>0</v>
      </c>
      <c r="AB80" s="29">
        <v>1003</v>
      </c>
      <c r="AC80" s="29">
        <v>991</v>
      </c>
      <c r="AD80" s="28">
        <v>69.84</v>
      </c>
      <c r="AF80" s="5"/>
      <c r="AG80" s="21">
        <v>39525</v>
      </c>
      <c r="AH80" s="28">
        <v>13.7</v>
      </c>
      <c r="AI80" s="28">
        <v>9.1</v>
      </c>
      <c r="AJ80" s="28">
        <v>11.8</v>
      </c>
      <c r="AK80" s="28">
        <v>0</v>
      </c>
      <c r="AL80" s="29">
        <v>1004</v>
      </c>
      <c r="AM80" s="29">
        <v>1000</v>
      </c>
      <c r="AN80" s="28">
        <v>26.28</v>
      </c>
      <c r="AP80" s="5"/>
      <c r="AQ80" s="21">
        <v>39891</v>
      </c>
      <c r="AR80" s="28">
        <v>17.7</v>
      </c>
      <c r="AS80" s="28">
        <v>8.6999999999999993</v>
      </c>
      <c r="AT80" s="28">
        <v>13.6</v>
      </c>
      <c r="AU80" s="28">
        <v>0</v>
      </c>
      <c r="AV80" s="34">
        <v>1016</v>
      </c>
      <c r="AW80" s="34">
        <v>1009</v>
      </c>
      <c r="AX80" s="28">
        <v>28.08</v>
      </c>
    </row>
    <row r="81" spans="2:50" x14ac:dyDescent="0.25">
      <c r="B81" s="5"/>
      <c r="C81" s="21">
        <v>38431</v>
      </c>
      <c r="D81" s="22">
        <v>15.7</v>
      </c>
      <c r="E81" s="22">
        <v>11.3</v>
      </c>
      <c r="F81" s="22">
        <v>12.9</v>
      </c>
      <c r="G81" s="22">
        <v>0</v>
      </c>
      <c r="H81" s="23">
        <v>1015</v>
      </c>
      <c r="I81" s="23">
        <v>1011</v>
      </c>
      <c r="J81" s="22">
        <v>37.440000000000005</v>
      </c>
      <c r="L81" s="5"/>
      <c r="M81" s="21">
        <v>38796</v>
      </c>
      <c r="N81" s="22">
        <v>13.8</v>
      </c>
      <c r="O81" s="22">
        <v>10.6</v>
      </c>
      <c r="P81" s="22">
        <v>12.7</v>
      </c>
      <c r="Q81" s="22">
        <v>0.6</v>
      </c>
      <c r="R81" s="23">
        <v>1005</v>
      </c>
      <c r="S81" s="23">
        <v>1001</v>
      </c>
      <c r="T81" s="22">
        <v>23.759999999999998</v>
      </c>
      <c r="V81" s="5"/>
      <c r="W81" s="21">
        <v>39161</v>
      </c>
      <c r="X81" s="28">
        <v>12.4</v>
      </c>
      <c r="Y81" s="28">
        <v>4.4000000000000004</v>
      </c>
      <c r="Z81" s="28">
        <v>8</v>
      </c>
      <c r="AA81" s="28">
        <v>0</v>
      </c>
      <c r="AB81" s="29">
        <v>997</v>
      </c>
      <c r="AC81" s="29">
        <v>993</v>
      </c>
      <c r="AD81" s="28">
        <v>66.239999999999995</v>
      </c>
      <c r="AF81" s="5"/>
      <c r="AG81" s="21">
        <v>39526</v>
      </c>
      <c r="AH81" s="28">
        <v>13.3</v>
      </c>
      <c r="AI81" s="28">
        <v>8.8000000000000007</v>
      </c>
      <c r="AJ81" s="28">
        <v>11.5</v>
      </c>
      <c r="AK81" s="28">
        <v>2.6</v>
      </c>
      <c r="AL81" s="29">
        <v>1010</v>
      </c>
      <c r="AM81" s="29">
        <v>1004</v>
      </c>
      <c r="AN81" s="28">
        <v>25.56</v>
      </c>
      <c r="AP81" s="5"/>
      <c r="AQ81" s="21">
        <v>39892</v>
      </c>
      <c r="AR81" s="28">
        <v>15.5</v>
      </c>
      <c r="AS81" s="28">
        <v>10.4</v>
      </c>
      <c r="AT81" s="28">
        <v>12.6</v>
      </c>
      <c r="AU81" s="28">
        <v>0</v>
      </c>
      <c r="AV81" s="34">
        <v>1017</v>
      </c>
      <c r="AW81" s="34">
        <v>1009</v>
      </c>
      <c r="AX81" s="28">
        <v>48.24</v>
      </c>
    </row>
    <row r="82" spans="2:50" x14ac:dyDescent="0.25">
      <c r="B82" s="5"/>
      <c r="C82" s="21">
        <v>38432</v>
      </c>
      <c r="D82" s="22">
        <v>12.9</v>
      </c>
      <c r="E82" s="22">
        <v>11.4</v>
      </c>
      <c r="F82" s="22">
        <v>12.1</v>
      </c>
      <c r="G82" s="22">
        <v>0</v>
      </c>
      <c r="H82" s="23">
        <v>1011</v>
      </c>
      <c r="I82" s="23">
        <v>1008</v>
      </c>
      <c r="J82" s="22">
        <v>21.6</v>
      </c>
      <c r="L82" s="5"/>
      <c r="M82" s="21">
        <v>38797</v>
      </c>
      <c r="N82" s="22">
        <v>16.100000000000001</v>
      </c>
      <c r="O82" s="22">
        <v>9.6999999999999993</v>
      </c>
      <c r="P82" s="22">
        <v>13</v>
      </c>
      <c r="Q82" s="22">
        <v>1.4</v>
      </c>
      <c r="R82" s="23">
        <v>1003</v>
      </c>
      <c r="S82" s="23">
        <v>999</v>
      </c>
      <c r="T82" s="22">
        <v>37.080000000000005</v>
      </c>
      <c r="V82" s="5"/>
      <c r="W82" s="21">
        <v>39162</v>
      </c>
      <c r="X82" s="28">
        <v>14.3</v>
      </c>
      <c r="Y82" s="28">
        <v>4.5</v>
      </c>
      <c r="Z82" s="28">
        <v>9.1</v>
      </c>
      <c r="AA82" s="28">
        <v>0</v>
      </c>
      <c r="AB82" s="29">
        <v>1005</v>
      </c>
      <c r="AC82" s="29">
        <v>997</v>
      </c>
      <c r="AD82" s="28">
        <v>48.96</v>
      </c>
      <c r="AF82" s="5"/>
      <c r="AG82" s="21">
        <v>39527</v>
      </c>
      <c r="AH82" s="28">
        <v>13.1</v>
      </c>
      <c r="AI82" s="28">
        <v>5.7</v>
      </c>
      <c r="AJ82" s="28">
        <v>9.9</v>
      </c>
      <c r="AK82" s="28">
        <v>0.4</v>
      </c>
      <c r="AL82" s="29">
        <v>1013</v>
      </c>
      <c r="AM82" s="29">
        <v>1009</v>
      </c>
      <c r="AN82" s="28">
        <v>29.880000000000003</v>
      </c>
      <c r="AP82" s="5"/>
      <c r="AQ82" s="21">
        <v>39893</v>
      </c>
      <c r="AR82" s="28">
        <v>13.5</v>
      </c>
      <c r="AS82" s="28">
        <v>7.8</v>
      </c>
      <c r="AT82" s="28">
        <v>11</v>
      </c>
      <c r="AU82" s="28">
        <v>0</v>
      </c>
      <c r="AV82" s="34">
        <v>1019</v>
      </c>
      <c r="AW82" s="34">
        <v>1013</v>
      </c>
      <c r="AX82" s="28">
        <v>41.04</v>
      </c>
    </row>
    <row r="83" spans="2:50" x14ac:dyDescent="0.25">
      <c r="B83" s="5"/>
      <c r="C83" s="21">
        <v>38433</v>
      </c>
      <c r="D83" s="22">
        <v>14.5</v>
      </c>
      <c r="E83" s="22">
        <v>12.2</v>
      </c>
      <c r="F83" s="22">
        <v>13.3</v>
      </c>
      <c r="G83" s="22">
        <v>0.2</v>
      </c>
      <c r="H83" s="23">
        <v>1013</v>
      </c>
      <c r="I83" s="23">
        <v>1008</v>
      </c>
      <c r="J83" s="22">
        <v>23.040000000000003</v>
      </c>
      <c r="L83" s="5"/>
      <c r="M83" s="21">
        <v>38798</v>
      </c>
      <c r="N83" s="22">
        <v>15.5</v>
      </c>
      <c r="O83" s="22">
        <v>9.8000000000000007</v>
      </c>
      <c r="P83" s="22">
        <v>12.3</v>
      </c>
      <c r="Q83" s="22">
        <v>0</v>
      </c>
      <c r="R83" s="23">
        <v>1005</v>
      </c>
      <c r="S83" s="23">
        <v>1000</v>
      </c>
      <c r="T83" s="22">
        <v>39.96</v>
      </c>
      <c r="V83" s="5"/>
      <c r="W83" s="21">
        <v>39163</v>
      </c>
      <c r="X83" s="28">
        <v>15.2</v>
      </c>
      <c r="Y83" s="28">
        <v>3.8</v>
      </c>
      <c r="Z83" s="28">
        <v>9.5</v>
      </c>
      <c r="AA83" s="28">
        <v>0</v>
      </c>
      <c r="AB83" s="29">
        <v>1009</v>
      </c>
      <c r="AC83" s="29">
        <v>1004</v>
      </c>
      <c r="AD83" s="28">
        <v>44.64</v>
      </c>
      <c r="AF83" s="5"/>
      <c r="AG83" s="21">
        <v>39528</v>
      </c>
      <c r="AH83" s="28">
        <v>16.399999999999999</v>
      </c>
      <c r="AI83" s="28">
        <v>6</v>
      </c>
      <c r="AJ83" s="28">
        <v>11.3</v>
      </c>
      <c r="AK83" s="28">
        <v>0</v>
      </c>
      <c r="AL83" s="29">
        <v>1011</v>
      </c>
      <c r="AM83" s="29">
        <v>989</v>
      </c>
      <c r="AN83" s="28">
        <v>47.16</v>
      </c>
      <c r="AP83" s="5"/>
      <c r="AQ83" s="21">
        <v>39894</v>
      </c>
      <c r="AR83" s="28">
        <v>15.2</v>
      </c>
      <c r="AS83" s="28">
        <v>7.4</v>
      </c>
      <c r="AT83" s="28">
        <v>11.7</v>
      </c>
      <c r="AU83" s="28">
        <v>0</v>
      </c>
      <c r="AV83" s="34">
        <v>1021</v>
      </c>
      <c r="AW83" s="34">
        <v>1017</v>
      </c>
      <c r="AX83" s="28">
        <v>41.04</v>
      </c>
    </row>
    <row r="84" spans="2:50" x14ac:dyDescent="0.25">
      <c r="B84" s="5"/>
      <c r="C84" s="21">
        <v>38434</v>
      </c>
      <c r="D84" s="22">
        <v>14.5</v>
      </c>
      <c r="E84" s="22">
        <v>12.4</v>
      </c>
      <c r="F84" s="22">
        <v>13.3</v>
      </c>
      <c r="G84" s="22">
        <v>0</v>
      </c>
      <c r="H84" s="23">
        <v>1013</v>
      </c>
      <c r="I84" s="23">
        <v>1010</v>
      </c>
      <c r="J84" s="22">
        <v>19.8</v>
      </c>
      <c r="L84" s="5"/>
      <c r="M84" s="21">
        <v>38799</v>
      </c>
      <c r="N84" s="22">
        <v>20.100000000000001</v>
      </c>
      <c r="O84" s="22">
        <v>8.9</v>
      </c>
      <c r="P84" s="22">
        <v>14.9</v>
      </c>
      <c r="Q84" s="22">
        <v>0</v>
      </c>
      <c r="R84" s="23">
        <v>1006</v>
      </c>
      <c r="S84" s="23">
        <v>1000</v>
      </c>
      <c r="T84" s="22">
        <v>44.28</v>
      </c>
      <c r="V84" s="5"/>
      <c r="W84" s="21">
        <v>39164</v>
      </c>
      <c r="X84" s="28">
        <v>12.9</v>
      </c>
      <c r="Y84" s="28">
        <v>4.8</v>
      </c>
      <c r="Z84" s="28">
        <v>9.1999999999999993</v>
      </c>
      <c r="AA84" s="28">
        <v>0</v>
      </c>
      <c r="AB84" s="29">
        <v>1009</v>
      </c>
      <c r="AC84" s="29">
        <v>1003</v>
      </c>
      <c r="AD84" s="28">
        <v>36</v>
      </c>
      <c r="AF84" s="5"/>
      <c r="AG84" s="21">
        <v>39529</v>
      </c>
      <c r="AH84" s="28">
        <v>14.2</v>
      </c>
      <c r="AI84" s="28">
        <v>5.9</v>
      </c>
      <c r="AJ84" s="28">
        <v>10.6</v>
      </c>
      <c r="AK84" s="28">
        <v>0.8</v>
      </c>
      <c r="AL84" s="29">
        <v>991</v>
      </c>
      <c r="AM84" s="29">
        <v>985</v>
      </c>
      <c r="AN84" s="28">
        <v>45.72</v>
      </c>
      <c r="AP84" s="5"/>
      <c r="AQ84" s="21">
        <v>39895</v>
      </c>
      <c r="AR84" s="28">
        <v>19.600000000000001</v>
      </c>
      <c r="AS84" s="28">
        <v>8.4</v>
      </c>
      <c r="AT84" s="28">
        <v>14.1</v>
      </c>
      <c r="AU84" s="28">
        <v>0</v>
      </c>
      <c r="AV84" s="34">
        <v>1019</v>
      </c>
      <c r="AW84" s="34">
        <v>1012</v>
      </c>
      <c r="AX84" s="28">
        <v>39.24</v>
      </c>
    </row>
    <row r="85" spans="2:50" x14ac:dyDescent="0.25">
      <c r="B85" s="5"/>
      <c r="C85" s="21">
        <v>38435</v>
      </c>
      <c r="D85" s="22">
        <v>14.9</v>
      </c>
      <c r="E85" s="22">
        <v>12.3</v>
      </c>
      <c r="F85" s="22">
        <v>13.5</v>
      </c>
      <c r="G85" s="22">
        <v>3</v>
      </c>
      <c r="H85" s="23">
        <v>1016</v>
      </c>
      <c r="I85" s="23">
        <v>1010</v>
      </c>
      <c r="J85" s="22">
        <v>28.08</v>
      </c>
      <c r="L85" s="5"/>
      <c r="M85" s="21">
        <v>38800</v>
      </c>
      <c r="N85" s="22">
        <v>22.9</v>
      </c>
      <c r="O85" s="22">
        <v>12.7</v>
      </c>
      <c r="P85" s="22">
        <v>17.899999999999999</v>
      </c>
      <c r="Q85" s="22">
        <v>0</v>
      </c>
      <c r="R85" s="23">
        <v>1009</v>
      </c>
      <c r="S85" s="23">
        <v>999</v>
      </c>
      <c r="T85" s="22">
        <v>62.28</v>
      </c>
      <c r="V85" s="5"/>
      <c r="W85" s="21">
        <v>39165</v>
      </c>
      <c r="X85" s="28">
        <v>13.9</v>
      </c>
      <c r="Y85" s="28">
        <v>9.4</v>
      </c>
      <c r="Z85" s="28">
        <v>10.8</v>
      </c>
      <c r="AA85" s="28">
        <v>0.4</v>
      </c>
      <c r="AB85" s="29">
        <v>1005</v>
      </c>
      <c r="AC85" s="29">
        <v>1000</v>
      </c>
      <c r="AD85" s="28">
        <v>41.76</v>
      </c>
      <c r="AF85" s="5"/>
      <c r="AG85" s="21">
        <v>39530</v>
      </c>
      <c r="AH85" s="28">
        <v>11.2</v>
      </c>
      <c r="AI85" s="28">
        <v>5.0999999999999996</v>
      </c>
      <c r="AJ85" s="28">
        <v>7.8</v>
      </c>
      <c r="AK85" s="28">
        <v>0.8</v>
      </c>
      <c r="AL85" s="29">
        <v>999</v>
      </c>
      <c r="AM85" s="29">
        <v>991</v>
      </c>
      <c r="AN85" s="28">
        <v>39.24</v>
      </c>
      <c r="AP85" s="5"/>
      <c r="AQ85" s="21">
        <v>39896</v>
      </c>
      <c r="AR85" s="28">
        <v>17.3</v>
      </c>
      <c r="AS85" s="28">
        <v>10.1</v>
      </c>
      <c r="AT85" s="28">
        <v>13.2</v>
      </c>
      <c r="AU85" s="28">
        <v>0</v>
      </c>
      <c r="AV85" s="34">
        <v>1012</v>
      </c>
      <c r="AW85" s="34">
        <v>1006</v>
      </c>
      <c r="AX85" s="28">
        <v>43.92</v>
      </c>
    </row>
    <row r="86" spans="2:50" x14ac:dyDescent="0.25">
      <c r="B86" s="5"/>
      <c r="C86" s="21">
        <v>38436</v>
      </c>
      <c r="D86" s="22">
        <v>14</v>
      </c>
      <c r="E86" s="22">
        <v>12.2</v>
      </c>
      <c r="F86" s="22">
        <v>13</v>
      </c>
      <c r="G86" s="22">
        <v>0.2</v>
      </c>
      <c r="H86" s="23">
        <v>1015</v>
      </c>
      <c r="I86" s="23">
        <v>1009</v>
      </c>
      <c r="J86" s="22">
        <v>22.32</v>
      </c>
      <c r="L86" s="5"/>
      <c r="M86" s="21">
        <v>38801</v>
      </c>
      <c r="N86" s="22">
        <v>19</v>
      </c>
      <c r="O86" s="22">
        <v>11.8</v>
      </c>
      <c r="P86" s="22">
        <v>15</v>
      </c>
      <c r="Q86" s="22">
        <v>0</v>
      </c>
      <c r="R86" s="23">
        <v>1016</v>
      </c>
      <c r="S86" s="23">
        <v>1009</v>
      </c>
      <c r="T86" s="22">
        <v>36.72</v>
      </c>
      <c r="V86" s="5"/>
      <c r="W86" s="21">
        <v>39166</v>
      </c>
      <c r="X86" s="28">
        <v>12.8</v>
      </c>
      <c r="Y86" s="28">
        <v>7.3</v>
      </c>
      <c r="Z86" s="28">
        <v>10</v>
      </c>
      <c r="AA86" s="28">
        <v>0</v>
      </c>
      <c r="AB86" s="29">
        <v>1009</v>
      </c>
      <c r="AC86" s="29">
        <v>1004</v>
      </c>
      <c r="AD86" s="28">
        <v>34.200000000000003</v>
      </c>
      <c r="AF86" s="5"/>
      <c r="AG86" s="21">
        <v>39531</v>
      </c>
      <c r="AH86" s="28">
        <v>17</v>
      </c>
      <c r="AI86" s="28">
        <v>6.3</v>
      </c>
      <c r="AJ86" s="28">
        <v>10.4</v>
      </c>
      <c r="AK86" s="28">
        <v>0</v>
      </c>
      <c r="AL86" s="29">
        <v>1004</v>
      </c>
      <c r="AM86" s="29">
        <v>994</v>
      </c>
      <c r="AN86" s="28">
        <v>65.88000000000001</v>
      </c>
      <c r="AP86" s="5"/>
      <c r="AQ86" s="21">
        <v>39897</v>
      </c>
      <c r="AR86" s="28">
        <v>16.5</v>
      </c>
      <c r="AS86" s="28">
        <v>7.1</v>
      </c>
      <c r="AT86" s="28">
        <v>12.4</v>
      </c>
      <c r="AU86" s="28">
        <v>0</v>
      </c>
      <c r="AV86" s="34">
        <v>1012</v>
      </c>
      <c r="AW86" s="34">
        <v>1007</v>
      </c>
      <c r="AX86" s="28">
        <v>44.28</v>
      </c>
    </row>
    <row r="87" spans="2:50" x14ac:dyDescent="0.25">
      <c r="B87" s="5"/>
      <c r="C87" s="21">
        <v>38437</v>
      </c>
      <c r="D87" s="22">
        <v>15.3</v>
      </c>
      <c r="E87" s="22">
        <v>13.1</v>
      </c>
      <c r="F87" s="22">
        <v>14.1</v>
      </c>
      <c r="G87" s="22">
        <v>0</v>
      </c>
      <c r="H87" s="23">
        <v>1009</v>
      </c>
      <c r="I87" s="23">
        <v>1002</v>
      </c>
      <c r="J87" s="22">
        <v>42.12</v>
      </c>
      <c r="L87" s="5"/>
      <c r="M87" s="21">
        <v>38802</v>
      </c>
      <c r="N87" s="22">
        <v>17.899999999999999</v>
      </c>
      <c r="O87" s="22">
        <v>14.9</v>
      </c>
      <c r="P87" s="22">
        <v>16</v>
      </c>
      <c r="Q87" s="22">
        <v>0</v>
      </c>
      <c r="R87" s="23">
        <v>1015</v>
      </c>
      <c r="S87" s="23">
        <v>1012</v>
      </c>
      <c r="T87" s="22">
        <v>30.96</v>
      </c>
      <c r="V87" s="5"/>
      <c r="W87" s="21">
        <v>39167</v>
      </c>
      <c r="X87" s="28">
        <v>12.9</v>
      </c>
      <c r="Y87" s="28">
        <v>8.3000000000000007</v>
      </c>
      <c r="Z87" s="28">
        <v>11.3</v>
      </c>
      <c r="AA87" s="28">
        <v>0</v>
      </c>
      <c r="AB87" s="29">
        <v>1011</v>
      </c>
      <c r="AC87" s="29">
        <v>1008</v>
      </c>
      <c r="AD87" s="28">
        <v>20.16</v>
      </c>
      <c r="AF87" s="5"/>
      <c r="AG87" s="21">
        <v>39532</v>
      </c>
      <c r="AH87" s="28">
        <v>15.1</v>
      </c>
      <c r="AI87" s="28">
        <v>10.199999999999999</v>
      </c>
      <c r="AJ87" s="28">
        <v>12.4</v>
      </c>
      <c r="AK87" s="28">
        <v>0</v>
      </c>
      <c r="AL87" s="29">
        <v>1007</v>
      </c>
      <c r="AM87" s="29">
        <v>1001</v>
      </c>
      <c r="AN87" s="28">
        <v>54.36</v>
      </c>
      <c r="AP87" s="5"/>
      <c r="AQ87" s="21">
        <v>39898</v>
      </c>
      <c r="AR87" s="28">
        <v>14.6</v>
      </c>
      <c r="AS87" s="28">
        <v>9.1999999999999993</v>
      </c>
      <c r="AT87" s="28">
        <v>12.6</v>
      </c>
      <c r="AU87" s="28">
        <v>0</v>
      </c>
      <c r="AV87" s="34">
        <v>1013</v>
      </c>
      <c r="AW87" s="34">
        <v>1009</v>
      </c>
      <c r="AX87" s="28">
        <v>22.32</v>
      </c>
    </row>
    <row r="88" spans="2:50" x14ac:dyDescent="0.25">
      <c r="B88" s="5"/>
      <c r="C88" s="21">
        <v>38438</v>
      </c>
      <c r="D88" s="22">
        <v>22.4</v>
      </c>
      <c r="E88" s="22">
        <v>12.3</v>
      </c>
      <c r="F88" s="22">
        <v>16.100000000000001</v>
      </c>
      <c r="G88" s="22">
        <v>0</v>
      </c>
      <c r="H88" s="23">
        <v>1010</v>
      </c>
      <c r="I88" s="23">
        <v>1002</v>
      </c>
      <c r="J88" s="22">
        <v>43.92</v>
      </c>
      <c r="L88" s="5"/>
      <c r="M88" s="21">
        <v>38803</v>
      </c>
      <c r="N88" s="22">
        <v>18.399999999999999</v>
      </c>
      <c r="O88" s="22">
        <v>12.8</v>
      </c>
      <c r="P88" s="22">
        <v>15.1</v>
      </c>
      <c r="Q88" s="22">
        <v>0</v>
      </c>
      <c r="R88" s="23">
        <v>1013</v>
      </c>
      <c r="S88" s="23">
        <v>1007</v>
      </c>
      <c r="T88" s="22">
        <v>27.36</v>
      </c>
      <c r="V88" s="5"/>
      <c r="W88" s="21">
        <v>39168</v>
      </c>
      <c r="X88" s="28">
        <v>13.7</v>
      </c>
      <c r="Y88" s="28">
        <v>10.7</v>
      </c>
      <c r="Z88" s="28">
        <v>12</v>
      </c>
      <c r="AA88" s="28">
        <v>0</v>
      </c>
      <c r="AB88" s="29">
        <v>1011</v>
      </c>
      <c r="AC88" s="29">
        <v>1008</v>
      </c>
      <c r="AD88" s="28">
        <v>21.96</v>
      </c>
      <c r="AF88" s="5"/>
      <c r="AG88" s="21">
        <v>39533</v>
      </c>
      <c r="AH88" s="28">
        <v>17.2</v>
      </c>
      <c r="AI88" s="28">
        <v>8.6</v>
      </c>
      <c r="AJ88" s="28">
        <v>12.4</v>
      </c>
      <c r="AK88" s="28">
        <v>0</v>
      </c>
      <c r="AL88" s="29">
        <v>1007</v>
      </c>
      <c r="AM88" s="29">
        <v>997</v>
      </c>
      <c r="AN88" s="28">
        <v>57.24</v>
      </c>
      <c r="AP88" s="5"/>
      <c r="AQ88" s="21">
        <v>39899</v>
      </c>
      <c r="AR88" s="28">
        <v>15.5</v>
      </c>
      <c r="AS88" s="28">
        <v>9.1999999999999993</v>
      </c>
      <c r="AT88" s="28">
        <v>12.8</v>
      </c>
      <c r="AU88" s="28">
        <v>0</v>
      </c>
      <c r="AV88" s="34">
        <v>1010</v>
      </c>
      <c r="AW88" s="34">
        <v>1002</v>
      </c>
      <c r="AX88" s="28">
        <v>32.76</v>
      </c>
    </row>
    <row r="89" spans="2:50" x14ac:dyDescent="0.25">
      <c r="B89" s="5"/>
      <c r="C89" s="21">
        <v>38439</v>
      </c>
      <c r="D89" s="22">
        <v>17.3</v>
      </c>
      <c r="E89" s="22">
        <v>10.9</v>
      </c>
      <c r="F89" s="22">
        <v>14.5</v>
      </c>
      <c r="G89" s="22">
        <v>0</v>
      </c>
      <c r="H89" s="23">
        <v>1012</v>
      </c>
      <c r="I89" s="23">
        <v>1008</v>
      </c>
      <c r="J89" s="22">
        <v>38.880000000000003</v>
      </c>
      <c r="L89" s="5"/>
      <c r="M89" s="21">
        <v>38804</v>
      </c>
      <c r="N89" s="22">
        <v>21</v>
      </c>
      <c r="O89" s="22">
        <v>11.8</v>
      </c>
      <c r="P89" s="22">
        <v>15.8</v>
      </c>
      <c r="Q89" s="22">
        <v>0</v>
      </c>
      <c r="R89" s="23">
        <v>1014</v>
      </c>
      <c r="S89" s="23">
        <v>1007</v>
      </c>
      <c r="T89" s="22">
        <v>51.12</v>
      </c>
      <c r="V89" s="5"/>
      <c r="W89" s="21">
        <v>39169</v>
      </c>
      <c r="X89" s="28">
        <v>13.7</v>
      </c>
      <c r="Y89" s="28">
        <v>10.4</v>
      </c>
      <c r="Z89" s="28">
        <v>11.7</v>
      </c>
      <c r="AA89" s="28">
        <v>1.8</v>
      </c>
      <c r="AB89" s="29">
        <v>1009</v>
      </c>
      <c r="AC89" s="29">
        <v>1005</v>
      </c>
      <c r="AD89" s="28">
        <v>57.6</v>
      </c>
      <c r="AF89" s="5"/>
      <c r="AG89" s="21">
        <v>39534</v>
      </c>
      <c r="AH89" s="28">
        <v>14.2</v>
      </c>
      <c r="AI89" s="28">
        <v>7.6</v>
      </c>
      <c r="AJ89" s="28">
        <v>10.9</v>
      </c>
      <c r="AK89" s="28">
        <v>0</v>
      </c>
      <c r="AL89" s="29">
        <v>1003</v>
      </c>
      <c r="AM89" s="29">
        <v>998</v>
      </c>
      <c r="AN89" s="28">
        <v>54.36</v>
      </c>
      <c r="AP89" s="5"/>
      <c r="AQ89" s="21">
        <v>39900</v>
      </c>
      <c r="AR89" s="28">
        <v>13.5</v>
      </c>
      <c r="AS89" s="28">
        <v>9.6999999999999993</v>
      </c>
      <c r="AT89" s="28">
        <v>12</v>
      </c>
      <c r="AU89" s="28">
        <v>12.3</v>
      </c>
      <c r="AV89" s="34">
        <v>1002</v>
      </c>
      <c r="AW89" s="34">
        <v>995</v>
      </c>
      <c r="AX89" s="28">
        <v>41.4</v>
      </c>
    </row>
    <row r="90" spans="2:50" x14ac:dyDescent="0.25">
      <c r="B90" s="5"/>
      <c r="C90" s="21">
        <v>38440</v>
      </c>
      <c r="D90" s="22">
        <v>19.399999999999999</v>
      </c>
      <c r="E90" s="22">
        <v>11.8</v>
      </c>
      <c r="F90" s="22">
        <v>14.3</v>
      </c>
      <c r="G90" s="22">
        <v>7.6</v>
      </c>
      <c r="H90" s="23">
        <v>1014</v>
      </c>
      <c r="I90" s="23">
        <v>1009</v>
      </c>
      <c r="J90" s="22">
        <v>40.680000000000007</v>
      </c>
      <c r="L90" s="5"/>
      <c r="M90" s="21">
        <v>38805</v>
      </c>
      <c r="N90" s="22">
        <v>15.1</v>
      </c>
      <c r="O90" s="22">
        <v>11.7</v>
      </c>
      <c r="P90" s="22">
        <v>13.2</v>
      </c>
      <c r="Q90" s="22">
        <v>0</v>
      </c>
      <c r="R90" s="23">
        <v>1016</v>
      </c>
      <c r="S90" s="23">
        <v>1011</v>
      </c>
      <c r="T90" s="22">
        <v>23.040000000000003</v>
      </c>
      <c r="V90" s="5"/>
      <c r="W90" s="21">
        <v>39170</v>
      </c>
      <c r="X90" s="28">
        <v>16.2</v>
      </c>
      <c r="Y90" s="28">
        <v>11.4</v>
      </c>
      <c r="Z90" s="28">
        <v>13.4</v>
      </c>
      <c r="AA90" s="28">
        <v>0.2</v>
      </c>
      <c r="AB90" s="29">
        <v>1012</v>
      </c>
      <c r="AC90" s="29">
        <v>1006</v>
      </c>
      <c r="AD90" s="28">
        <v>58.680000000000007</v>
      </c>
      <c r="AF90" s="5"/>
      <c r="AG90" s="21">
        <v>39535</v>
      </c>
      <c r="AH90" s="28">
        <v>13.2</v>
      </c>
      <c r="AI90" s="28">
        <v>9.6999999999999993</v>
      </c>
      <c r="AJ90" s="28">
        <v>11.8</v>
      </c>
      <c r="AK90" s="28">
        <v>0</v>
      </c>
      <c r="AL90" s="29">
        <v>1016</v>
      </c>
      <c r="AM90" s="29">
        <v>1003</v>
      </c>
      <c r="AN90" s="28">
        <v>18.720000000000002</v>
      </c>
      <c r="AP90" s="5"/>
      <c r="AQ90" s="21">
        <v>39901</v>
      </c>
      <c r="AR90" s="28">
        <v>14.3</v>
      </c>
      <c r="AS90" s="28">
        <v>8.6999999999999993</v>
      </c>
      <c r="AT90" s="28">
        <v>11.4</v>
      </c>
      <c r="AU90" s="28">
        <v>8</v>
      </c>
      <c r="AV90" s="34">
        <v>1005</v>
      </c>
      <c r="AW90" s="34">
        <v>995</v>
      </c>
      <c r="AX90" s="28">
        <v>28.8</v>
      </c>
    </row>
    <row r="91" spans="2:50" x14ac:dyDescent="0.25">
      <c r="B91" s="5"/>
      <c r="C91" s="21">
        <v>38441</v>
      </c>
      <c r="D91" s="22">
        <v>14.9</v>
      </c>
      <c r="E91" s="22">
        <v>9.9</v>
      </c>
      <c r="F91" s="22">
        <v>12.8</v>
      </c>
      <c r="G91" s="22">
        <v>0</v>
      </c>
      <c r="H91" s="23">
        <v>1015</v>
      </c>
      <c r="I91" s="23">
        <v>1012</v>
      </c>
      <c r="J91" s="22">
        <v>34.92</v>
      </c>
      <c r="L91" s="5"/>
      <c r="M91" s="21">
        <v>38806</v>
      </c>
      <c r="N91" s="22">
        <v>21</v>
      </c>
      <c r="O91" s="22">
        <v>11.7</v>
      </c>
      <c r="P91" s="22">
        <v>16.600000000000001</v>
      </c>
      <c r="Q91" s="22">
        <v>0</v>
      </c>
      <c r="R91" s="23">
        <v>1015</v>
      </c>
      <c r="S91" s="23">
        <v>1011</v>
      </c>
      <c r="T91" s="22">
        <v>37.440000000000005</v>
      </c>
      <c r="V91" s="5"/>
      <c r="W91" s="21">
        <v>39171</v>
      </c>
      <c r="X91" s="28">
        <v>19.399999999999999</v>
      </c>
      <c r="Y91" s="28">
        <v>9.1999999999999993</v>
      </c>
      <c r="Z91" s="28">
        <v>12.4</v>
      </c>
      <c r="AA91" s="28">
        <v>0.2</v>
      </c>
      <c r="AB91" s="29">
        <v>1011</v>
      </c>
      <c r="AC91" s="29">
        <v>1005</v>
      </c>
      <c r="AD91" s="28">
        <v>56.16</v>
      </c>
      <c r="AF91" s="5"/>
      <c r="AG91" s="21">
        <v>39536</v>
      </c>
      <c r="AH91" s="28">
        <v>13.9</v>
      </c>
      <c r="AI91" s="28">
        <v>11.5</v>
      </c>
      <c r="AJ91" s="28">
        <v>12.9</v>
      </c>
      <c r="AK91" s="28">
        <v>0</v>
      </c>
      <c r="AL91" s="29">
        <v>1020</v>
      </c>
      <c r="AM91" s="29">
        <v>1014</v>
      </c>
      <c r="AN91" s="28">
        <v>32.4</v>
      </c>
      <c r="AP91" s="5"/>
      <c r="AQ91" s="21">
        <v>39902</v>
      </c>
      <c r="AR91" s="28">
        <v>12.9</v>
      </c>
      <c r="AS91" s="28">
        <v>9.6</v>
      </c>
      <c r="AT91" s="28">
        <v>11.5</v>
      </c>
      <c r="AU91" s="28">
        <v>0.8</v>
      </c>
      <c r="AV91" s="34">
        <v>1010</v>
      </c>
      <c r="AW91" s="34">
        <v>1005</v>
      </c>
      <c r="AX91" s="28">
        <v>33.840000000000003</v>
      </c>
    </row>
    <row r="92" spans="2:50" x14ac:dyDescent="0.25">
      <c r="B92" s="5"/>
      <c r="C92" s="24">
        <v>38442</v>
      </c>
      <c r="D92" s="25">
        <v>14.4</v>
      </c>
      <c r="E92" s="25">
        <v>8.6999999999999993</v>
      </c>
      <c r="F92" s="25">
        <v>12.4</v>
      </c>
      <c r="G92" s="25">
        <v>0.2</v>
      </c>
      <c r="H92" s="26">
        <v>1017</v>
      </c>
      <c r="I92" s="26">
        <v>1014</v>
      </c>
      <c r="J92" s="25">
        <v>34.200000000000003</v>
      </c>
      <c r="L92" s="5"/>
      <c r="M92" s="24">
        <v>38807</v>
      </c>
      <c r="N92" s="25">
        <v>17.8</v>
      </c>
      <c r="O92" s="25">
        <v>13.6</v>
      </c>
      <c r="P92" s="25">
        <v>15.5</v>
      </c>
      <c r="Q92" s="25">
        <v>0</v>
      </c>
      <c r="R92" s="26">
        <v>1016</v>
      </c>
      <c r="S92" s="26">
        <v>1011</v>
      </c>
      <c r="T92" s="25">
        <v>37.440000000000005</v>
      </c>
      <c r="V92" s="5"/>
      <c r="W92" s="24">
        <v>39172</v>
      </c>
      <c r="X92" s="25">
        <v>15.8</v>
      </c>
      <c r="Y92" s="25">
        <v>9.3000000000000007</v>
      </c>
      <c r="Z92" s="25">
        <v>11.7</v>
      </c>
      <c r="AA92" s="25">
        <v>1.8</v>
      </c>
      <c r="AB92" s="26">
        <v>1009</v>
      </c>
      <c r="AC92" s="26">
        <v>1004</v>
      </c>
      <c r="AD92" s="25">
        <v>39.96</v>
      </c>
      <c r="AF92" s="5"/>
      <c r="AG92" s="21">
        <v>39537</v>
      </c>
      <c r="AH92" s="28">
        <v>15</v>
      </c>
      <c r="AI92" s="28">
        <v>10.1</v>
      </c>
      <c r="AJ92" s="28">
        <v>13.2</v>
      </c>
      <c r="AK92" s="28">
        <v>6</v>
      </c>
      <c r="AL92" s="29">
        <v>1014</v>
      </c>
      <c r="AM92" s="29">
        <v>1007</v>
      </c>
      <c r="AN92" s="28">
        <v>35.64</v>
      </c>
      <c r="AP92" s="5"/>
      <c r="AQ92" s="24">
        <v>39903</v>
      </c>
      <c r="AR92" s="25">
        <v>12.3</v>
      </c>
      <c r="AS92" s="25">
        <v>9</v>
      </c>
      <c r="AT92" s="25">
        <v>9.9</v>
      </c>
      <c r="AU92" s="25">
        <v>21.9</v>
      </c>
      <c r="AV92" s="35">
        <v>1009</v>
      </c>
      <c r="AW92" s="35">
        <v>1004</v>
      </c>
      <c r="AX92" s="25">
        <v>41.4</v>
      </c>
    </row>
    <row r="93" spans="2:50" x14ac:dyDescent="0.25">
      <c r="B93" s="5" t="s">
        <v>8</v>
      </c>
      <c r="C93" s="21">
        <v>38443</v>
      </c>
      <c r="D93" s="22">
        <v>16.7</v>
      </c>
      <c r="E93" s="22">
        <v>10.7</v>
      </c>
      <c r="F93" s="22">
        <v>13.5</v>
      </c>
      <c r="G93" s="22">
        <v>0</v>
      </c>
      <c r="H93" s="23">
        <v>1017</v>
      </c>
      <c r="I93" s="23">
        <v>1013</v>
      </c>
      <c r="J93" s="22">
        <v>36.36</v>
      </c>
      <c r="L93" s="5" t="s">
        <v>8</v>
      </c>
      <c r="M93" s="21">
        <v>38808</v>
      </c>
      <c r="N93" s="22">
        <v>20.100000000000001</v>
      </c>
      <c r="O93" s="22">
        <v>13.6</v>
      </c>
      <c r="P93" s="22">
        <v>15.2</v>
      </c>
      <c r="Q93" s="22">
        <v>0</v>
      </c>
      <c r="R93" s="23">
        <v>1013</v>
      </c>
      <c r="S93" s="23">
        <v>1008</v>
      </c>
      <c r="T93" s="22">
        <v>32.04</v>
      </c>
      <c r="V93" s="5" t="s">
        <v>8</v>
      </c>
      <c r="W93" s="21">
        <v>39173</v>
      </c>
      <c r="X93" s="36">
        <v>14.7</v>
      </c>
      <c r="Y93" s="36">
        <v>11.2</v>
      </c>
      <c r="Z93" s="36">
        <v>13.2</v>
      </c>
      <c r="AA93" s="36">
        <v>1.4</v>
      </c>
      <c r="AB93" s="43">
        <v>1011</v>
      </c>
      <c r="AC93" s="43">
        <v>1007</v>
      </c>
      <c r="AD93" s="36">
        <v>53.28</v>
      </c>
      <c r="AF93" s="5"/>
      <c r="AG93" s="24">
        <v>39538</v>
      </c>
      <c r="AH93" s="25">
        <v>15.7</v>
      </c>
      <c r="AI93" s="25">
        <v>8.8000000000000007</v>
      </c>
      <c r="AJ93" s="25">
        <v>11.4</v>
      </c>
      <c r="AK93" s="25">
        <v>5.8</v>
      </c>
      <c r="AL93" s="26">
        <v>1015</v>
      </c>
      <c r="AM93" s="26">
        <v>1010</v>
      </c>
      <c r="AN93" s="25">
        <v>33.480000000000004</v>
      </c>
      <c r="AP93" s="5" t="s">
        <v>8</v>
      </c>
      <c r="AQ93" s="21">
        <v>39904</v>
      </c>
      <c r="AR93" s="36">
        <v>16.899999999999999</v>
      </c>
      <c r="AS93" s="36">
        <v>8.5</v>
      </c>
      <c r="AT93" s="36">
        <v>12.2</v>
      </c>
      <c r="AU93" s="36">
        <v>4.8</v>
      </c>
      <c r="AV93" s="37">
        <v>1007</v>
      </c>
      <c r="AW93" s="37">
        <v>1002</v>
      </c>
      <c r="AX93" s="36">
        <v>44.64</v>
      </c>
    </row>
    <row r="94" spans="2:50" x14ac:dyDescent="0.25">
      <c r="B94" s="5"/>
      <c r="C94" s="21">
        <v>38444</v>
      </c>
      <c r="D94" s="22">
        <v>14.1</v>
      </c>
      <c r="E94" s="22">
        <v>11</v>
      </c>
      <c r="F94" s="22">
        <v>13</v>
      </c>
      <c r="G94" s="22">
        <v>0</v>
      </c>
      <c r="H94" s="23">
        <v>1017</v>
      </c>
      <c r="I94" s="23">
        <v>1014</v>
      </c>
      <c r="J94" s="22">
        <v>42.480000000000004</v>
      </c>
      <c r="L94" s="5"/>
      <c r="M94" s="21">
        <v>38809</v>
      </c>
      <c r="N94" s="22">
        <v>20</v>
      </c>
      <c r="O94" s="22">
        <v>14.1</v>
      </c>
      <c r="P94" s="22">
        <v>16.100000000000001</v>
      </c>
      <c r="Q94" s="22">
        <v>0</v>
      </c>
      <c r="R94" s="23">
        <v>1017</v>
      </c>
      <c r="S94" s="23">
        <v>1012</v>
      </c>
      <c r="T94" s="22">
        <v>33.119999999999997</v>
      </c>
      <c r="V94" s="5"/>
      <c r="W94" s="21">
        <v>39174</v>
      </c>
      <c r="X94" s="28">
        <v>15.2</v>
      </c>
      <c r="Y94" s="28">
        <v>10.199999999999999</v>
      </c>
      <c r="Z94" s="28">
        <v>13.9</v>
      </c>
      <c r="AA94" s="28">
        <v>30.1</v>
      </c>
      <c r="AB94" s="29">
        <v>1011</v>
      </c>
      <c r="AC94" s="29">
        <v>1008</v>
      </c>
      <c r="AD94" s="28">
        <v>55.080000000000005</v>
      </c>
      <c r="AF94" s="5" t="s">
        <v>8</v>
      </c>
      <c r="AG94" s="21">
        <v>39539</v>
      </c>
      <c r="AH94" s="36">
        <v>18.8</v>
      </c>
      <c r="AI94" s="36">
        <v>8.6</v>
      </c>
      <c r="AJ94" s="36">
        <v>13.7</v>
      </c>
      <c r="AK94" s="36">
        <v>0</v>
      </c>
      <c r="AL94" s="43">
        <v>1019</v>
      </c>
      <c r="AM94" s="43">
        <v>1014</v>
      </c>
      <c r="AN94" s="36">
        <v>35.64</v>
      </c>
      <c r="AP94" s="5"/>
      <c r="AQ94" s="21">
        <v>39905</v>
      </c>
      <c r="AR94" s="28">
        <v>12</v>
      </c>
      <c r="AS94" s="28">
        <v>9.4</v>
      </c>
      <c r="AT94" s="28">
        <v>10.7</v>
      </c>
      <c r="AU94" s="28">
        <v>6.6</v>
      </c>
      <c r="AV94" s="34">
        <v>1012</v>
      </c>
      <c r="AW94" s="34">
        <v>1006</v>
      </c>
      <c r="AX94" s="28">
        <v>29.16</v>
      </c>
    </row>
    <row r="95" spans="2:50" x14ac:dyDescent="0.25">
      <c r="B95" s="5"/>
      <c r="C95" s="21">
        <v>38445</v>
      </c>
      <c r="D95" s="22">
        <v>14.9</v>
      </c>
      <c r="E95" s="22">
        <v>12.2</v>
      </c>
      <c r="F95" s="22">
        <v>13.4</v>
      </c>
      <c r="G95" s="22">
        <v>0</v>
      </c>
      <c r="H95" s="23">
        <v>1020</v>
      </c>
      <c r="I95" s="23">
        <v>1016</v>
      </c>
      <c r="J95" s="22">
        <v>37.440000000000005</v>
      </c>
      <c r="L95" s="5"/>
      <c r="M95" s="21">
        <v>38810</v>
      </c>
      <c r="N95" s="22">
        <v>17.5</v>
      </c>
      <c r="O95" s="22">
        <v>12.4</v>
      </c>
      <c r="P95" s="22">
        <v>14.8</v>
      </c>
      <c r="Q95" s="22">
        <v>0</v>
      </c>
      <c r="R95" s="23">
        <v>1018</v>
      </c>
      <c r="S95" s="23">
        <v>1014</v>
      </c>
      <c r="T95" s="22">
        <v>28.08</v>
      </c>
      <c r="V95" s="5"/>
      <c r="W95" s="21">
        <v>39175</v>
      </c>
      <c r="X95" s="28">
        <v>11.8</v>
      </c>
      <c r="Y95" s="28">
        <v>9.8000000000000007</v>
      </c>
      <c r="Z95" s="28">
        <v>10.8</v>
      </c>
      <c r="AA95" s="28">
        <v>17.100000000000001</v>
      </c>
      <c r="AB95" s="29">
        <v>1008</v>
      </c>
      <c r="AC95" s="29">
        <v>1003</v>
      </c>
      <c r="AD95" s="28">
        <v>35.64</v>
      </c>
      <c r="AF95" s="5"/>
      <c r="AG95" s="21">
        <v>39540</v>
      </c>
      <c r="AH95" s="28">
        <v>16</v>
      </c>
      <c r="AI95" s="28">
        <v>10.8</v>
      </c>
      <c r="AJ95" s="28">
        <v>13.8</v>
      </c>
      <c r="AK95" s="28">
        <v>0</v>
      </c>
      <c r="AL95" s="29">
        <v>1020</v>
      </c>
      <c r="AM95" s="29">
        <v>1016</v>
      </c>
      <c r="AN95" s="28">
        <v>31.680000000000003</v>
      </c>
      <c r="AP95" s="5"/>
      <c r="AQ95" s="21">
        <v>39906</v>
      </c>
      <c r="AR95" s="28">
        <v>16.2</v>
      </c>
      <c r="AS95" s="28">
        <v>8.9</v>
      </c>
      <c r="AT95" s="28">
        <v>12.6</v>
      </c>
      <c r="AU95" s="28">
        <v>0</v>
      </c>
      <c r="AV95" s="34">
        <v>1016</v>
      </c>
      <c r="AW95" s="34">
        <v>1012</v>
      </c>
      <c r="AX95" s="28">
        <v>28.44</v>
      </c>
    </row>
    <row r="96" spans="2:50" x14ac:dyDescent="0.25">
      <c r="B96" s="5"/>
      <c r="C96" s="21">
        <v>38446</v>
      </c>
      <c r="D96" s="22">
        <v>14.9</v>
      </c>
      <c r="E96" s="22">
        <v>12.2</v>
      </c>
      <c r="F96" s="22">
        <v>13.3</v>
      </c>
      <c r="G96" s="22">
        <v>0</v>
      </c>
      <c r="H96" s="23">
        <v>1023</v>
      </c>
      <c r="I96" s="23">
        <v>1019</v>
      </c>
      <c r="J96" s="22">
        <v>43.2</v>
      </c>
      <c r="L96" s="5"/>
      <c r="M96" s="21">
        <v>38811</v>
      </c>
      <c r="N96" s="22">
        <v>15.4</v>
      </c>
      <c r="O96" s="22">
        <v>11.2</v>
      </c>
      <c r="P96" s="22">
        <v>13.8</v>
      </c>
      <c r="Q96" s="22">
        <v>0</v>
      </c>
      <c r="R96" s="23">
        <v>1015</v>
      </c>
      <c r="S96" s="23">
        <v>1001</v>
      </c>
      <c r="T96" s="22">
        <v>18.36</v>
      </c>
      <c r="V96" s="5"/>
      <c r="W96" s="21">
        <v>39176</v>
      </c>
      <c r="X96" s="28">
        <v>14.9</v>
      </c>
      <c r="Y96" s="28">
        <v>8.5</v>
      </c>
      <c r="Z96" s="28">
        <v>10.9</v>
      </c>
      <c r="AA96" s="28">
        <v>0.6</v>
      </c>
      <c r="AB96" s="29">
        <v>1005</v>
      </c>
      <c r="AC96" s="29">
        <v>998</v>
      </c>
      <c r="AD96" s="28">
        <v>49.680000000000007</v>
      </c>
      <c r="AF96" s="5"/>
      <c r="AG96" s="21">
        <v>39541</v>
      </c>
      <c r="AH96" s="28">
        <v>18.5</v>
      </c>
      <c r="AI96" s="28">
        <v>11.7</v>
      </c>
      <c r="AJ96" s="28">
        <v>14.4</v>
      </c>
      <c r="AK96" s="28">
        <v>0</v>
      </c>
      <c r="AL96" s="29">
        <v>1017</v>
      </c>
      <c r="AM96" s="29">
        <v>1013</v>
      </c>
      <c r="AN96" s="28">
        <v>26.64</v>
      </c>
      <c r="AP96" s="5"/>
      <c r="AQ96" s="21">
        <v>39907</v>
      </c>
      <c r="AR96" s="28">
        <v>16.7</v>
      </c>
      <c r="AS96" s="28">
        <v>9.1</v>
      </c>
      <c r="AT96" s="28">
        <v>13.3</v>
      </c>
      <c r="AU96" s="28">
        <v>0</v>
      </c>
      <c r="AV96" s="34">
        <v>1018</v>
      </c>
      <c r="AW96" s="34">
        <v>1015</v>
      </c>
      <c r="AX96" s="28">
        <v>26.64</v>
      </c>
    </row>
    <row r="97" spans="2:50" x14ac:dyDescent="0.25">
      <c r="B97" s="5"/>
      <c r="C97" s="21">
        <v>38447</v>
      </c>
      <c r="D97" s="22">
        <v>14.8</v>
      </c>
      <c r="E97" s="22">
        <v>10.6</v>
      </c>
      <c r="F97" s="22">
        <v>13</v>
      </c>
      <c r="G97" s="22">
        <v>0</v>
      </c>
      <c r="H97" s="23">
        <v>1025</v>
      </c>
      <c r="I97" s="23">
        <v>1022</v>
      </c>
      <c r="J97" s="22">
        <v>16.920000000000002</v>
      </c>
      <c r="L97" s="5"/>
      <c r="M97" s="21">
        <v>38812</v>
      </c>
      <c r="N97" s="22">
        <v>16.899999999999999</v>
      </c>
      <c r="O97" s="22">
        <v>12.2</v>
      </c>
      <c r="P97" s="22">
        <v>14.8</v>
      </c>
      <c r="Q97" s="22">
        <v>0</v>
      </c>
      <c r="R97" s="23">
        <v>1002</v>
      </c>
      <c r="S97" s="23">
        <v>998</v>
      </c>
      <c r="T97" s="22">
        <v>27.36</v>
      </c>
      <c r="V97" s="5"/>
      <c r="W97" s="21">
        <v>39177</v>
      </c>
      <c r="X97" s="28">
        <v>14.2</v>
      </c>
      <c r="Y97" s="28">
        <v>7.7</v>
      </c>
      <c r="Z97" s="28">
        <v>10.7</v>
      </c>
      <c r="AA97" s="28">
        <v>4.2</v>
      </c>
      <c r="AB97" s="29">
        <v>1011</v>
      </c>
      <c r="AC97" s="29">
        <v>1005</v>
      </c>
      <c r="AD97" s="28">
        <v>32.76</v>
      </c>
      <c r="AF97" s="5"/>
      <c r="AG97" s="21">
        <v>39542</v>
      </c>
      <c r="AH97" s="28">
        <v>15</v>
      </c>
      <c r="AI97" s="28">
        <v>10.8</v>
      </c>
      <c r="AJ97" s="28">
        <v>12.9</v>
      </c>
      <c r="AK97" s="28">
        <v>0</v>
      </c>
      <c r="AL97" s="29">
        <v>1018</v>
      </c>
      <c r="AM97" s="29">
        <v>1014</v>
      </c>
      <c r="AN97" s="28">
        <v>29.52</v>
      </c>
      <c r="AP97" s="5"/>
      <c r="AQ97" s="21">
        <v>39908</v>
      </c>
      <c r="AR97" s="28">
        <v>16.5</v>
      </c>
      <c r="AS97" s="28">
        <v>11.1</v>
      </c>
      <c r="AT97" s="28">
        <v>13.7</v>
      </c>
      <c r="AU97" s="28">
        <v>0</v>
      </c>
      <c r="AV97" s="34">
        <v>1017</v>
      </c>
      <c r="AW97" s="34">
        <v>1013</v>
      </c>
      <c r="AX97" s="28">
        <v>27.36</v>
      </c>
    </row>
    <row r="98" spans="2:50" x14ac:dyDescent="0.25">
      <c r="B98" s="5"/>
      <c r="C98" s="21">
        <v>38448</v>
      </c>
      <c r="D98" s="22">
        <v>15.6</v>
      </c>
      <c r="E98" s="22">
        <v>10.5</v>
      </c>
      <c r="F98" s="22">
        <v>13.5</v>
      </c>
      <c r="G98" s="22">
        <v>0</v>
      </c>
      <c r="H98" s="23">
        <v>1024</v>
      </c>
      <c r="I98" s="23">
        <v>1017</v>
      </c>
      <c r="J98" s="22">
        <v>43.2</v>
      </c>
      <c r="L98" s="5"/>
      <c r="M98" s="21">
        <v>38813</v>
      </c>
      <c r="N98" s="22">
        <v>13.5</v>
      </c>
      <c r="O98" s="22">
        <v>12.3</v>
      </c>
      <c r="P98" s="22">
        <v>12.9</v>
      </c>
      <c r="Q98" s="22">
        <v>0</v>
      </c>
      <c r="R98" s="23">
        <v>1007</v>
      </c>
      <c r="S98" s="23">
        <v>1002</v>
      </c>
      <c r="T98" s="22">
        <v>23.400000000000002</v>
      </c>
      <c r="V98" s="5"/>
      <c r="W98" s="21">
        <v>39178</v>
      </c>
      <c r="X98" s="28">
        <v>15.6</v>
      </c>
      <c r="Y98" s="28">
        <v>10.8</v>
      </c>
      <c r="Z98" s="28">
        <v>13.5</v>
      </c>
      <c r="AA98" s="28">
        <v>0.2</v>
      </c>
      <c r="AB98" s="29">
        <v>1015</v>
      </c>
      <c r="AC98" s="29">
        <v>1010</v>
      </c>
      <c r="AD98" s="28">
        <v>26.64</v>
      </c>
      <c r="AF98" s="5"/>
      <c r="AG98" s="21">
        <v>39543</v>
      </c>
      <c r="AH98" s="28">
        <v>17.2</v>
      </c>
      <c r="AI98" s="28">
        <v>10.7</v>
      </c>
      <c r="AJ98" s="28">
        <v>14.1</v>
      </c>
      <c r="AK98" s="28">
        <v>0</v>
      </c>
      <c r="AL98" s="29">
        <v>1014</v>
      </c>
      <c r="AM98" s="29">
        <v>1004</v>
      </c>
      <c r="AN98" s="28">
        <v>43.56</v>
      </c>
      <c r="AP98" s="5"/>
      <c r="AQ98" s="21">
        <v>39909</v>
      </c>
      <c r="AR98" s="28">
        <v>16</v>
      </c>
      <c r="AS98" s="28">
        <v>11.6</v>
      </c>
      <c r="AT98" s="28">
        <v>13.6</v>
      </c>
      <c r="AU98" s="28">
        <v>0</v>
      </c>
      <c r="AV98" s="34">
        <v>1014</v>
      </c>
      <c r="AW98" s="34">
        <v>1008</v>
      </c>
      <c r="AX98" s="28">
        <v>30.96</v>
      </c>
    </row>
    <row r="99" spans="2:50" x14ac:dyDescent="0.25">
      <c r="B99" s="5"/>
      <c r="C99" s="21">
        <v>38449</v>
      </c>
      <c r="D99" s="22">
        <v>15.6</v>
      </c>
      <c r="E99" s="22">
        <v>12.1</v>
      </c>
      <c r="F99" s="22">
        <v>13.6</v>
      </c>
      <c r="G99" s="22">
        <v>0</v>
      </c>
      <c r="H99" s="23">
        <v>1017</v>
      </c>
      <c r="I99" s="23">
        <v>1002</v>
      </c>
      <c r="J99" s="22">
        <v>28.08</v>
      </c>
      <c r="L99" s="5"/>
      <c r="M99" s="21">
        <v>38814</v>
      </c>
      <c r="N99" s="22">
        <v>14.8</v>
      </c>
      <c r="O99" s="22">
        <v>11.2</v>
      </c>
      <c r="P99" s="22">
        <v>13.1</v>
      </c>
      <c r="Q99" s="22">
        <v>0</v>
      </c>
      <c r="R99" s="23">
        <v>1011</v>
      </c>
      <c r="S99" s="23">
        <v>1007</v>
      </c>
      <c r="T99" s="22">
        <v>23.040000000000003</v>
      </c>
      <c r="V99" s="5"/>
      <c r="W99" s="21">
        <v>39179</v>
      </c>
      <c r="X99" s="28">
        <v>14.3</v>
      </c>
      <c r="Y99" s="28">
        <v>9</v>
      </c>
      <c r="Z99" s="28">
        <v>12.2</v>
      </c>
      <c r="AA99" s="28">
        <v>0</v>
      </c>
      <c r="AB99" s="29">
        <v>1017</v>
      </c>
      <c r="AC99" s="29">
        <v>1014</v>
      </c>
      <c r="AD99" s="28">
        <v>15.120000000000001</v>
      </c>
      <c r="AF99" s="5"/>
      <c r="AG99" s="21">
        <v>39544</v>
      </c>
      <c r="AH99" s="28">
        <v>15.1</v>
      </c>
      <c r="AI99" s="28">
        <v>12.1</v>
      </c>
      <c r="AJ99" s="28">
        <v>13.4</v>
      </c>
      <c r="AK99" s="28">
        <v>0</v>
      </c>
      <c r="AL99" s="29">
        <v>1004</v>
      </c>
      <c r="AM99" s="29">
        <v>997</v>
      </c>
      <c r="AN99" s="28">
        <v>41.04</v>
      </c>
      <c r="AP99" s="5"/>
      <c r="AQ99" s="21">
        <v>39910</v>
      </c>
      <c r="AR99" s="28">
        <v>14.8</v>
      </c>
      <c r="AS99" s="28">
        <v>11</v>
      </c>
      <c r="AT99" s="28">
        <v>12.9</v>
      </c>
      <c r="AU99" s="28">
        <v>13.7</v>
      </c>
      <c r="AV99" s="34">
        <v>1008</v>
      </c>
      <c r="AW99" s="34">
        <v>1003</v>
      </c>
      <c r="AX99" s="28">
        <v>56.16</v>
      </c>
    </row>
    <row r="100" spans="2:50" x14ac:dyDescent="0.25">
      <c r="B100" s="5"/>
      <c r="C100" s="21">
        <v>38450</v>
      </c>
      <c r="D100" s="22">
        <v>15.1</v>
      </c>
      <c r="E100" s="22">
        <v>7.9</v>
      </c>
      <c r="F100" s="22">
        <v>12.2</v>
      </c>
      <c r="G100" s="22">
        <v>18.899999999999999</v>
      </c>
      <c r="H100" s="23">
        <v>1005</v>
      </c>
      <c r="I100" s="23">
        <v>1001</v>
      </c>
      <c r="J100" s="22">
        <v>38.880000000000003</v>
      </c>
      <c r="L100" s="5"/>
      <c r="M100" s="21">
        <v>38815</v>
      </c>
      <c r="N100" s="22">
        <v>16.3</v>
      </c>
      <c r="O100" s="22">
        <v>10.9</v>
      </c>
      <c r="P100" s="22">
        <v>13.9</v>
      </c>
      <c r="Q100" s="22">
        <v>0</v>
      </c>
      <c r="R100" s="23">
        <v>1011</v>
      </c>
      <c r="S100" s="23">
        <v>1009</v>
      </c>
      <c r="T100" s="22">
        <v>30.240000000000002</v>
      </c>
      <c r="V100" s="5"/>
      <c r="W100" s="21">
        <v>39180</v>
      </c>
      <c r="X100" s="28">
        <v>15.2</v>
      </c>
      <c r="Y100" s="28">
        <v>9.5</v>
      </c>
      <c r="Z100" s="28">
        <v>12.9</v>
      </c>
      <c r="AA100" s="28">
        <v>0</v>
      </c>
      <c r="AB100" s="29">
        <v>1016</v>
      </c>
      <c r="AC100" s="29">
        <v>1013</v>
      </c>
      <c r="AD100" s="28">
        <v>31.680000000000003</v>
      </c>
      <c r="AF100" s="5"/>
      <c r="AG100" s="21">
        <v>39545</v>
      </c>
      <c r="AH100" s="28">
        <v>12.7</v>
      </c>
      <c r="AI100" s="28">
        <v>10.4</v>
      </c>
      <c r="AJ100" s="28">
        <v>11.3</v>
      </c>
      <c r="AK100" s="28">
        <v>0</v>
      </c>
      <c r="AL100" s="29">
        <v>1003</v>
      </c>
      <c r="AM100" s="29">
        <v>999</v>
      </c>
      <c r="AN100" s="28">
        <v>28.08</v>
      </c>
      <c r="AP100" s="5"/>
      <c r="AQ100" s="21">
        <v>39911</v>
      </c>
      <c r="AR100" s="28">
        <v>16.600000000000001</v>
      </c>
      <c r="AS100" s="28">
        <v>11.8</v>
      </c>
      <c r="AT100" s="28">
        <v>14.2</v>
      </c>
      <c r="AU100" s="28">
        <v>0</v>
      </c>
      <c r="AV100" s="34">
        <v>1013</v>
      </c>
      <c r="AW100" s="34">
        <v>1005</v>
      </c>
      <c r="AX100" s="28">
        <v>61.92</v>
      </c>
    </row>
    <row r="101" spans="2:50" x14ac:dyDescent="0.25">
      <c r="B101" s="5"/>
      <c r="C101" s="21">
        <v>38451</v>
      </c>
      <c r="D101" s="22">
        <v>12.4</v>
      </c>
      <c r="E101" s="22">
        <v>7</v>
      </c>
      <c r="F101" s="22">
        <v>9.1999999999999993</v>
      </c>
      <c r="G101" s="22">
        <v>0.2</v>
      </c>
      <c r="H101" s="23">
        <v>1014</v>
      </c>
      <c r="I101" s="23">
        <v>1005</v>
      </c>
      <c r="J101" s="22">
        <v>43.56</v>
      </c>
      <c r="L101" s="5"/>
      <c r="M101" s="21">
        <v>38816</v>
      </c>
      <c r="N101" s="22">
        <v>16.100000000000001</v>
      </c>
      <c r="O101" s="22">
        <v>12.1</v>
      </c>
      <c r="P101" s="22">
        <v>14.5</v>
      </c>
      <c r="Q101" s="22">
        <v>0</v>
      </c>
      <c r="R101" s="23">
        <v>1009</v>
      </c>
      <c r="S101" s="23">
        <v>1003</v>
      </c>
      <c r="T101" s="22">
        <v>18</v>
      </c>
      <c r="V101" s="5"/>
      <c r="W101" s="21">
        <v>39181</v>
      </c>
      <c r="X101" s="28">
        <v>16.3</v>
      </c>
      <c r="Y101" s="28">
        <v>11</v>
      </c>
      <c r="Z101" s="28">
        <v>13.3</v>
      </c>
      <c r="AA101" s="28">
        <v>0.8</v>
      </c>
      <c r="AB101" s="29">
        <v>1016</v>
      </c>
      <c r="AC101" s="29">
        <v>1014</v>
      </c>
      <c r="AD101" s="28">
        <v>29.16</v>
      </c>
      <c r="AF101" s="5"/>
      <c r="AG101" s="21">
        <v>39546</v>
      </c>
      <c r="AH101" s="28">
        <v>21.3</v>
      </c>
      <c r="AI101" s="28">
        <v>9.5</v>
      </c>
      <c r="AJ101" s="28">
        <v>15.8</v>
      </c>
      <c r="AK101" s="28">
        <v>0</v>
      </c>
      <c r="AL101" s="29">
        <v>999</v>
      </c>
      <c r="AM101" s="29">
        <v>995</v>
      </c>
      <c r="AN101" s="28">
        <v>56.519999999999996</v>
      </c>
      <c r="AP101" s="5"/>
      <c r="AQ101" s="21">
        <v>39912</v>
      </c>
      <c r="AR101" s="28">
        <v>16.600000000000001</v>
      </c>
      <c r="AS101" s="28">
        <v>9.6</v>
      </c>
      <c r="AT101" s="28">
        <v>13.2</v>
      </c>
      <c r="AU101" s="28">
        <v>0</v>
      </c>
      <c r="AV101" s="34">
        <v>1012</v>
      </c>
      <c r="AW101" s="34">
        <v>1008</v>
      </c>
      <c r="AX101" s="28">
        <v>27.720000000000002</v>
      </c>
    </row>
    <row r="102" spans="2:50" x14ac:dyDescent="0.25">
      <c r="B102" s="5"/>
      <c r="C102" s="21">
        <v>38452</v>
      </c>
      <c r="D102" s="22">
        <v>17.5</v>
      </c>
      <c r="E102" s="22">
        <v>6.7</v>
      </c>
      <c r="F102" s="22">
        <v>12.5</v>
      </c>
      <c r="G102" s="22">
        <v>0.2</v>
      </c>
      <c r="H102" s="23">
        <v>1013</v>
      </c>
      <c r="I102" s="23">
        <v>1007</v>
      </c>
      <c r="J102" s="22">
        <v>76.319999999999993</v>
      </c>
      <c r="L102" s="5"/>
      <c r="M102" s="21">
        <v>38817</v>
      </c>
      <c r="N102" s="22">
        <v>15.4</v>
      </c>
      <c r="O102" s="22">
        <v>11.2</v>
      </c>
      <c r="P102" s="22">
        <v>13.3</v>
      </c>
      <c r="Q102" s="22">
        <v>0</v>
      </c>
      <c r="R102" s="23">
        <v>1013</v>
      </c>
      <c r="S102" s="23">
        <v>1001</v>
      </c>
      <c r="T102" s="22">
        <v>32.04</v>
      </c>
      <c r="V102" s="5"/>
      <c r="W102" s="21">
        <v>39182</v>
      </c>
      <c r="X102" s="28">
        <v>15.3</v>
      </c>
      <c r="Y102" s="28">
        <v>11.5</v>
      </c>
      <c r="Z102" s="28">
        <v>13.8</v>
      </c>
      <c r="AA102" s="28">
        <v>0.8</v>
      </c>
      <c r="AB102" s="29">
        <v>1016</v>
      </c>
      <c r="AC102" s="29">
        <v>1013</v>
      </c>
      <c r="AD102" s="28">
        <v>28.8</v>
      </c>
      <c r="AF102" s="5"/>
      <c r="AG102" s="21">
        <v>39547</v>
      </c>
      <c r="AH102" s="28">
        <v>22.6</v>
      </c>
      <c r="AI102" s="28">
        <v>12.8</v>
      </c>
      <c r="AJ102" s="28">
        <v>17.600000000000001</v>
      </c>
      <c r="AK102" s="28">
        <v>1.4</v>
      </c>
      <c r="AL102" s="29">
        <v>997</v>
      </c>
      <c r="AM102" s="29">
        <v>992</v>
      </c>
      <c r="AN102" s="28">
        <v>41.76</v>
      </c>
      <c r="AP102" s="5"/>
      <c r="AQ102" s="21">
        <v>39913</v>
      </c>
      <c r="AR102" s="28">
        <v>13.5</v>
      </c>
      <c r="AS102" s="28">
        <v>11.9</v>
      </c>
      <c r="AT102" s="28">
        <v>12.9</v>
      </c>
      <c r="AU102" s="28">
        <v>11</v>
      </c>
      <c r="AV102" s="34">
        <v>1008</v>
      </c>
      <c r="AW102" s="34">
        <v>999</v>
      </c>
      <c r="AX102" s="28">
        <v>33.840000000000003</v>
      </c>
    </row>
    <row r="103" spans="2:50" x14ac:dyDescent="0.25">
      <c r="B103" s="5"/>
      <c r="C103" s="21">
        <v>38453</v>
      </c>
      <c r="D103" s="22">
        <v>15.6</v>
      </c>
      <c r="E103" s="22">
        <v>9.1</v>
      </c>
      <c r="F103" s="22">
        <v>12.5</v>
      </c>
      <c r="G103" s="22">
        <v>0</v>
      </c>
      <c r="H103" s="23">
        <v>1014</v>
      </c>
      <c r="I103" s="23">
        <v>1007</v>
      </c>
      <c r="J103" s="22">
        <v>38.880000000000003</v>
      </c>
      <c r="L103" s="5"/>
      <c r="M103" s="21">
        <v>38818</v>
      </c>
      <c r="N103" s="22">
        <v>13.8</v>
      </c>
      <c r="O103" s="22">
        <v>7.2</v>
      </c>
      <c r="P103" s="22">
        <v>11.6</v>
      </c>
      <c r="Q103" s="22">
        <v>0</v>
      </c>
      <c r="R103" s="23">
        <v>1015</v>
      </c>
      <c r="S103" s="23">
        <v>1012</v>
      </c>
      <c r="T103" s="22">
        <v>31.319999999999997</v>
      </c>
      <c r="V103" s="5"/>
      <c r="W103" s="21">
        <v>39183</v>
      </c>
      <c r="X103" s="28">
        <v>15.9</v>
      </c>
      <c r="Y103" s="28">
        <v>12.5</v>
      </c>
      <c r="Z103" s="28">
        <v>14.3</v>
      </c>
      <c r="AA103" s="28">
        <v>0</v>
      </c>
      <c r="AB103" s="29">
        <v>1015</v>
      </c>
      <c r="AC103" s="29">
        <v>1010</v>
      </c>
      <c r="AD103" s="28">
        <v>33.119999999999997</v>
      </c>
      <c r="AF103" s="5"/>
      <c r="AG103" s="21">
        <v>39548</v>
      </c>
      <c r="AH103" s="28">
        <v>21.4</v>
      </c>
      <c r="AI103" s="28">
        <v>14.5</v>
      </c>
      <c r="AJ103" s="28">
        <v>18</v>
      </c>
      <c r="AK103" s="28">
        <v>0</v>
      </c>
      <c r="AL103" s="29">
        <v>994</v>
      </c>
      <c r="AM103" s="29">
        <v>990</v>
      </c>
      <c r="AN103" s="28">
        <v>56.519999999999996</v>
      </c>
      <c r="AP103" s="5"/>
      <c r="AQ103" s="21">
        <v>39914</v>
      </c>
      <c r="AR103" s="28">
        <v>13.5</v>
      </c>
      <c r="AS103" s="28">
        <v>10.4</v>
      </c>
      <c r="AT103" s="28">
        <v>12.3</v>
      </c>
      <c r="AU103" s="28">
        <v>3.2</v>
      </c>
      <c r="AV103" s="34">
        <v>1003</v>
      </c>
      <c r="AW103" s="34">
        <v>994</v>
      </c>
      <c r="AX103" s="28">
        <v>59.4</v>
      </c>
    </row>
    <row r="104" spans="2:50" x14ac:dyDescent="0.25">
      <c r="B104" s="5"/>
      <c r="C104" s="21">
        <v>38454</v>
      </c>
      <c r="D104" s="22">
        <v>14.3</v>
      </c>
      <c r="E104" s="22">
        <v>9.1999999999999993</v>
      </c>
      <c r="F104" s="22">
        <v>12.2</v>
      </c>
      <c r="G104" s="22">
        <v>0</v>
      </c>
      <c r="H104" s="23">
        <v>1014</v>
      </c>
      <c r="I104" s="23">
        <v>1011</v>
      </c>
      <c r="J104" s="22">
        <v>26.64</v>
      </c>
      <c r="L104" s="5"/>
      <c r="M104" s="21">
        <v>38819</v>
      </c>
      <c r="N104" s="22">
        <v>15.2</v>
      </c>
      <c r="O104" s="22">
        <v>8.3000000000000007</v>
      </c>
      <c r="P104" s="22">
        <v>12.2</v>
      </c>
      <c r="Q104" s="22">
        <v>0</v>
      </c>
      <c r="R104" s="23">
        <v>1014</v>
      </c>
      <c r="S104" s="23">
        <v>1011</v>
      </c>
      <c r="T104" s="22">
        <v>26.64</v>
      </c>
      <c r="V104" s="5"/>
      <c r="W104" s="21">
        <v>39184</v>
      </c>
      <c r="X104" s="28">
        <v>16.5</v>
      </c>
      <c r="Y104" s="28">
        <v>14.1</v>
      </c>
      <c r="Z104" s="28">
        <v>15.1</v>
      </c>
      <c r="AA104" s="28">
        <v>1</v>
      </c>
      <c r="AB104" s="29">
        <v>1010</v>
      </c>
      <c r="AC104" s="29">
        <v>1006</v>
      </c>
      <c r="AD104" s="28">
        <v>41.76</v>
      </c>
      <c r="AF104" s="5"/>
      <c r="AG104" s="21">
        <v>39549</v>
      </c>
      <c r="AH104" s="28">
        <v>16.2</v>
      </c>
      <c r="AI104" s="28">
        <v>9</v>
      </c>
      <c r="AJ104" s="28">
        <v>13</v>
      </c>
      <c r="AK104" s="28">
        <v>4</v>
      </c>
      <c r="AL104" s="29">
        <v>1007</v>
      </c>
      <c r="AM104" s="29">
        <v>990</v>
      </c>
      <c r="AN104" s="28">
        <v>46.080000000000005</v>
      </c>
      <c r="AP104" s="5"/>
      <c r="AQ104" s="21">
        <v>39915</v>
      </c>
      <c r="AR104" s="28">
        <v>13.1</v>
      </c>
      <c r="AS104" s="28">
        <v>7.7</v>
      </c>
      <c r="AT104" s="28">
        <v>10.8</v>
      </c>
      <c r="AU104" s="28">
        <v>5.4</v>
      </c>
      <c r="AV104" s="34">
        <v>1005</v>
      </c>
      <c r="AW104" s="34">
        <v>1002</v>
      </c>
      <c r="AX104" s="28">
        <v>32.04</v>
      </c>
    </row>
    <row r="105" spans="2:50" x14ac:dyDescent="0.25">
      <c r="B105" s="5"/>
      <c r="C105" s="21">
        <v>38455</v>
      </c>
      <c r="D105" s="22">
        <v>15.7</v>
      </c>
      <c r="E105" s="22">
        <v>9.1</v>
      </c>
      <c r="F105" s="22">
        <v>12.7</v>
      </c>
      <c r="G105" s="22">
        <v>0</v>
      </c>
      <c r="H105" s="23">
        <v>1012</v>
      </c>
      <c r="I105" s="23">
        <v>1007</v>
      </c>
      <c r="J105" s="22">
        <v>23.400000000000002</v>
      </c>
      <c r="L105" s="5"/>
      <c r="M105" s="21">
        <v>38820</v>
      </c>
      <c r="N105" s="22">
        <v>15.2</v>
      </c>
      <c r="O105" s="22">
        <v>9.8000000000000007</v>
      </c>
      <c r="P105" s="22">
        <v>13.2</v>
      </c>
      <c r="Q105" s="22">
        <v>0</v>
      </c>
      <c r="R105" s="23">
        <v>1016</v>
      </c>
      <c r="S105" s="23">
        <v>1013</v>
      </c>
      <c r="T105" s="22">
        <v>25.56</v>
      </c>
      <c r="V105" s="5"/>
      <c r="W105" s="21">
        <v>39185</v>
      </c>
      <c r="X105" s="28">
        <v>17.7</v>
      </c>
      <c r="Y105" s="28">
        <v>13</v>
      </c>
      <c r="Z105" s="28">
        <v>14.8</v>
      </c>
      <c r="AA105" s="28">
        <v>3.2</v>
      </c>
      <c r="AB105" s="29">
        <v>1010</v>
      </c>
      <c r="AC105" s="29">
        <v>1006</v>
      </c>
      <c r="AD105" s="28">
        <v>51.480000000000004</v>
      </c>
      <c r="AF105" s="5"/>
      <c r="AG105" s="21">
        <v>39550</v>
      </c>
      <c r="AH105" s="28">
        <v>15.5</v>
      </c>
      <c r="AI105" s="28">
        <v>9.1999999999999993</v>
      </c>
      <c r="AJ105" s="28">
        <v>12.5</v>
      </c>
      <c r="AK105" s="28">
        <v>0.2</v>
      </c>
      <c r="AL105" s="29">
        <v>1013</v>
      </c>
      <c r="AM105" s="29">
        <v>1007</v>
      </c>
      <c r="AN105" s="28">
        <v>39.6</v>
      </c>
      <c r="AP105" s="5"/>
      <c r="AQ105" s="21">
        <v>39916</v>
      </c>
      <c r="AR105" s="28">
        <v>21.7</v>
      </c>
      <c r="AS105" s="28">
        <v>10.5</v>
      </c>
      <c r="AT105" s="28">
        <v>15.6</v>
      </c>
      <c r="AU105" s="28">
        <v>0.2</v>
      </c>
      <c r="AV105" s="34">
        <v>1005</v>
      </c>
      <c r="AW105" s="34">
        <v>1002</v>
      </c>
      <c r="AX105" s="28">
        <v>44.28</v>
      </c>
    </row>
    <row r="106" spans="2:50" x14ac:dyDescent="0.25">
      <c r="B106" s="5"/>
      <c r="C106" s="21">
        <v>38456</v>
      </c>
      <c r="D106" s="22">
        <v>15.4</v>
      </c>
      <c r="E106" s="22">
        <v>10</v>
      </c>
      <c r="F106" s="22">
        <v>13.1</v>
      </c>
      <c r="G106" s="22">
        <v>0</v>
      </c>
      <c r="H106" s="23">
        <v>1007</v>
      </c>
      <c r="I106" s="23">
        <v>1001</v>
      </c>
      <c r="J106" s="22">
        <v>31.319999999999997</v>
      </c>
      <c r="L106" s="5"/>
      <c r="M106" s="21">
        <v>38821</v>
      </c>
      <c r="N106" s="22">
        <v>19.600000000000001</v>
      </c>
      <c r="O106" s="22">
        <v>11.4</v>
      </c>
      <c r="P106" s="22">
        <v>15.5</v>
      </c>
      <c r="Q106" s="22">
        <v>0</v>
      </c>
      <c r="R106" s="23">
        <v>1014</v>
      </c>
      <c r="S106" s="23">
        <v>1010</v>
      </c>
      <c r="T106" s="22">
        <v>36.36</v>
      </c>
      <c r="V106" s="5"/>
      <c r="W106" s="21">
        <v>39186</v>
      </c>
      <c r="X106" s="28">
        <v>21.1</v>
      </c>
      <c r="Y106" s="28">
        <v>14.3</v>
      </c>
      <c r="Z106" s="28">
        <v>17.7</v>
      </c>
      <c r="AA106" s="28">
        <v>1.6</v>
      </c>
      <c r="AB106" s="29">
        <v>1012</v>
      </c>
      <c r="AC106" s="29">
        <v>1008</v>
      </c>
      <c r="AD106" s="28">
        <v>67.680000000000007</v>
      </c>
      <c r="AF106" s="5"/>
      <c r="AG106" s="21">
        <v>39551</v>
      </c>
      <c r="AH106" s="28">
        <v>17.8</v>
      </c>
      <c r="AI106" s="28">
        <v>9.5</v>
      </c>
      <c r="AJ106" s="28">
        <v>13.8</v>
      </c>
      <c r="AK106" s="28">
        <v>0</v>
      </c>
      <c r="AL106" s="29">
        <v>1015</v>
      </c>
      <c r="AM106" s="29">
        <v>1011</v>
      </c>
      <c r="AN106" s="28">
        <v>48.24</v>
      </c>
      <c r="AP106" s="5"/>
      <c r="AQ106" s="21">
        <v>39917</v>
      </c>
      <c r="AR106" s="28">
        <v>15.2</v>
      </c>
      <c r="AS106" s="28">
        <v>11.1</v>
      </c>
      <c r="AT106" s="28">
        <v>13.6</v>
      </c>
      <c r="AU106" s="28">
        <v>0</v>
      </c>
      <c r="AV106" s="34">
        <v>1004</v>
      </c>
      <c r="AW106" s="34">
        <v>1002</v>
      </c>
      <c r="AX106" s="28">
        <v>21.6</v>
      </c>
    </row>
    <row r="107" spans="2:50" x14ac:dyDescent="0.25">
      <c r="B107" s="5"/>
      <c r="C107" s="21">
        <v>38457</v>
      </c>
      <c r="D107" s="22">
        <v>13.8</v>
      </c>
      <c r="E107" s="22">
        <v>9.6999999999999993</v>
      </c>
      <c r="F107" s="22">
        <v>12</v>
      </c>
      <c r="G107" s="22">
        <v>1.4</v>
      </c>
      <c r="H107" s="23">
        <v>1002</v>
      </c>
      <c r="I107" s="23">
        <v>999</v>
      </c>
      <c r="J107" s="22">
        <v>27.720000000000002</v>
      </c>
      <c r="L107" s="5"/>
      <c r="M107" s="21">
        <v>38822</v>
      </c>
      <c r="N107" s="22">
        <v>20.399999999999999</v>
      </c>
      <c r="O107" s="22">
        <v>13.9</v>
      </c>
      <c r="P107" s="22">
        <v>16.399999999999999</v>
      </c>
      <c r="Q107" s="22">
        <v>2</v>
      </c>
      <c r="R107" s="23">
        <v>1012</v>
      </c>
      <c r="S107" s="23">
        <v>1007</v>
      </c>
      <c r="T107" s="22">
        <v>37.080000000000005</v>
      </c>
      <c r="V107" s="5"/>
      <c r="W107" s="21">
        <v>39187</v>
      </c>
      <c r="X107" s="28">
        <v>18.3</v>
      </c>
      <c r="Y107" s="28">
        <v>14.4</v>
      </c>
      <c r="Z107" s="28">
        <v>16</v>
      </c>
      <c r="AA107" s="28">
        <v>0</v>
      </c>
      <c r="AB107" s="29">
        <v>1015</v>
      </c>
      <c r="AC107" s="29">
        <v>1011</v>
      </c>
      <c r="AD107" s="28">
        <v>40.680000000000007</v>
      </c>
      <c r="AF107" s="5"/>
      <c r="AG107" s="21">
        <v>39552</v>
      </c>
      <c r="AH107" s="28">
        <v>15.2</v>
      </c>
      <c r="AI107" s="28">
        <v>10.7</v>
      </c>
      <c r="AJ107" s="28">
        <v>12.8</v>
      </c>
      <c r="AK107" s="28">
        <v>0</v>
      </c>
      <c r="AL107" s="29">
        <v>1018</v>
      </c>
      <c r="AM107" s="29">
        <v>1011</v>
      </c>
      <c r="AN107" s="28">
        <v>50.04</v>
      </c>
      <c r="AP107" s="5"/>
      <c r="AQ107" s="21">
        <v>39918</v>
      </c>
      <c r="AR107" s="28">
        <v>16.600000000000001</v>
      </c>
      <c r="AS107" s="28">
        <v>12.4</v>
      </c>
      <c r="AT107" s="28">
        <v>14.3</v>
      </c>
      <c r="AU107" s="28">
        <v>0.4</v>
      </c>
      <c r="AV107" s="34">
        <v>1004</v>
      </c>
      <c r="AW107" s="34">
        <v>1001</v>
      </c>
      <c r="AX107" s="28">
        <v>37.800000000000004</v>
      </c>
    </row>
    <row r="108" spans="2:50" x14ac:dyDescent="0.25">
      <c r="B108" s="5"/>
      <c r="C108" s="21">
        <v>38458</v>
      </c>
      <c r="D108" s="22">
        <v>16.8</v>
      </c>
      <c r="E108" s="22">
        <v>7.4</v>
      </c>
      <c r="F108" s="22">
        <v>11.6</v>
      </c>
      <c r="G108" s="22">
        <v>0.2</v>
      </c>
      <c r="H108" s="23">
        <v>1004</v>
      </c>
      <c r="I108" s="23">
        <v>999</v>
      </c>
      <c r="J108" s="22">
        <v>54</v>
      </c>
      <c r="L108" s="5"/>
      <c r="M108" s="21">
        <v>38823</v>
      </c>
      <c r="N108" s="22">
        <v>18.7</v>
      </c>
      <c r="O108" s="22">
        <v>12.7</v>
      </c>
      <c r="P108" s="22">
        <v>14.5</v>
      </c>
      <c r="Q108" s="22">
        <v>0</v>
      </c>
      <c r="R108" s="23">
        <v>1014</v>
      </c>
      <c r="S108" s="23">
        <v>1009</v>
      </c>
      <c r="T108" s="22">
        <v>24.12</v>
      </c>
      <c r="V108" s="5"/>
      <c r="W108" s="21">
        <v>39188</v>
      </c>
      <c r="X108" s="28">
        <v>21.6</v>
      </c>
      <c r="Y108" s="28">
        <v>13</v>
      </c>
      <c r="Z108" s="28">
        <v>18</v>
      </c>
      <c r="AA108" s="28">
        <v>0</v>
      </c>
      <c r="AB108" s="29">
        <v>1014</v>
      </c>
      <c r="AC108" s="29">
        <v>1012</v>
      </c>
      <c r="AD108" s="28">
        <v>23.759999999999998</v>
      </c>
      <c r="AF108" s="5"/>
      <c r="AG108" s="21">
        <v>39553</v>
      </c>
      <c r="AH108" s="28">
        <v>13.7</v>
      </c>
      <c r="AI108" s="28">
        <v>10.6</v>
      </c>
      <c r="AJ108" s="28">
        <v>13</v>
      </c>
      <c r="AK108" s="28">
        <v>0</v>
      </c>
      <c r="AL108" s="29">
        <v>1018</v>
      </c>
      <c r="AM108" s="29">
        <v>1015</v>
      </c>
      <c r="AN108" s="28">
        <v>21.96</v>
      </c>
      <c r="AP108" s="5"/>
      <c r="AQ108" s="21">
        <v>39919</v>
      </c>
      <c r="AR108" s="28">
        <v>16.899999999999999</v>
      </c>
      <c r="AS108" s="28">
        <v>10.7</v>
      </c>
      <c r="AT108" s="28">
        <v>13.8</v>
      </c>
      <c r="AU108" s="28">
        <v>4.5999999999999996</v>
      </c>
      <c r="AV108" s="34">
        <v>1006</v>
      </c>
      <c r="AW108" s="34">
        <v>1004</v>
      </c>
      <c r="AX108" s="28">
        <v>43.56</v>
      </c>
    </row>
    <row r="109" spans="2:50" x14ac:dyDescent="0.25">
      <c r="B109" s="5"/>
      <c r="C109" s="21">
        <v>38459</v>
      </c>
      <c r="D109" s="22">
        <v>21.2</v>
      </c>
      <c r="E109" s="22">
        <v>8.4</v>
      </c>
      <c r="F109" s="22">
        <v>13.9</v>
      </c>
      <c r="G109" s="22">
        <v>0</v>
      </c>
      <c r="H109" s="23">
        <v>1003</v>
      </c>
      <c r="I109" s="23">
        <v>997</v>
      </c>
      <c r="J109" s="22">
        <v>51.480000000000004</v>
      </c>
      <c r="L109" s="5"/>
      <c r="M109" s="21">
        <v>38824</v>
      </c>
      <c r="N109" s="22">
        <v>17.600000000000001</v>
      </c>
      <c r="O109" s="22">
        <v>13.2</v>
      </c>
      <c r="P109" s="22">
        <v>15.2</v>
      </c>
      <c r="Q109" s="22">
        <v>2.6</v>
      </c>
      <c r="R109" s="23">
        <v>1010</v>
      </c>
      <c r="S109" s="23">
        <v>1006</v>
      </c>
      <c r="T109" s="22">
        <v>30.96</v>
      </c>
      <c r="V109" s="5"/>
      <c r="W109" s="21">
        <v>39189</v>
      </c>
      <c r="X109" s="28">
        <v>22.8</v>
      </c>
      <c r="Y109" s="28">
        <v>15.4</v>
      </c>
      <c r="Z109" s="28">
        <v>19</v>
      </c>
      <c r="AA109" s="28">
        <v>0</v>
      </c>
      <c r="AB109" s="29">
        <v>1014</v>
      </c>
      <c r="AC109" s="29">
        <v>1011</v>
      </c>
      <c r="AD109" s="28">
        <v>29.52</v>
      </c>
      <c r="AF109" s="5"/>
      <c r="AG109" s="21">
        <v>39554</v>
      </c>
      <c r="AH109" s="28">
        <v>15.7</v>
      </c>
      <c r="AI109" s="28">
        <v>10.199999999999999</v>
      </c>
      <c r="AJ109" s="28">
        <v>13.2</v>
      </c>
      <c r="AK109" s="28">
        <v>0</v>
      </c>
      <c r="AL109" s="29">
        <v>1016</v>
      </c>
      <c r="AM109" s="29">
        <v>1003</v>
      </c>
      <c r="AN109" s="28">
        <v>38.159999999999997</v>
      </c>
      <c r="AP109" s="5"/>
      <c r="AQ109" s="21">
        <v>39920</v>
      </c>
      <c r="AR109" s="28">
        <v>15.6</v>
      </c>
      <c r="AS109" s="28">
        <v>9.9</v>
      </c>
      <c r="AT109" s="28">
        <v>12.7</v>
      </c>
      <c r="AU109" s="28">
        <v>0</v>
      </c>
      <c r="AV109" s="34">
        <v>1010</v>
      </c>
      <c r="AW109" s="34">
        <v>1006</v>
      </c>
      <c r="AX109" s="28">
        <v>35.64</v>
      </c>
    </row>
    <row r="110" spans="2:50" x14ac:dyDescent="0.25">
      <c r="B110" s="5"/>
      <c r="C110" s="21">
        <v>38460</v>
      </c>
      <c r="D110" s="22">
        <v>19.8</v>
      </c>
      <c r="E110" s="22">
        <v>12.6</v>
      </c>
      <c r="F110" s="22">
        <v>14.7</v>
      </c>
      <c r="G110" s="22">
        <v>0</v>
      </c>
      <c r="H110" s="23">
        <v>1003</v>
      </c>
      <c r="I110" s="23">
        <v>996</v>
      </c>
      <c r="J110" s="22">
        <v>42.480000000000004</v>
      </c>
      <c r="L110" s="5"/>
      <c r="M110" s="21">
        <v>38825</v>
      </c>
      <c r="N110" s="22">
        <v>16.8</v>
      </c>
      <c r="O110" s="22">
        <v>11.6</v>
      </c>
      <c r="P110" s="22">
        <v>14.3</v>
      </c>
      <c r="Q110" s="22">
        <v>0</v>
      </c>
      <c r="R110" s="23">
        <v>1010</v>
      </c>
      <c r="S110" s="23">
        <v>1006</v>
      </c>
      <c r="T110" s="22">
        <v>34.92</v>
      </c>
      <c r="V110" s="5"/>
      <c r="W110" s="21">
        <v>39190</v>
      </c>
      <c r="X110" s="28">
        <v>20.5</v>
      </c>
      <c r="Y110" s="28">
        <v>15.3</v>
      </c>
      <c r="Z110" s="28">
        <v>18.2</v>
      </c>
      <c r="AA110" s="28">
        <v>0</v>
      </c>
      <c r="AB110" s="29">
        <v>1013</v>
      </c>
      <c r="AC110" s="29">
        <v>1009</v>
      </c>
      <c r="AD110" s="28">
        <v>26.64</v>
      </c>
      <c r="AF110" s="5"/>
      <c r="AG110" s="21">
        <v>39555</v>
      </c>
      <c r="AH110" s="28">
        <v>16.7</v>
      </c>
      <c r="AI110" s="28">
        <v>11.5</v>
      </c>
      <c r="AJ110" s="28">
        <v>13.5</v>
      </c>
      <c r="AK110" s="28">
        <v>24.9</v>
      </c>
      <c r="AL110" s="29">
        <v>1003</v>
      </c>
      <c r="AM110" s="29">
        <v>992</v>
      </c>
      <c r="AN110" s="28">
        <v>72</v>
      </c>
      <c r="AP110" s="5"/>
      <c r="AQ110" s="21">
        <v>39921</v>
      </c>
      <c r="AR110" s="28">
        <v>14.8</v>
      </c>
      <c r="AS110" s="28">
        <v>9.5</v>
      </c>
      <c r="AT110" s="28">
        <v>12.6</v>
      </c>
      <c r="AU110" s="28">
        <v>0</v>
      </c>
      <c r="AV110" s="34">
        <v>1010</v>
      </c>
      <c r="AW110" s="34">
        <v>1008</v>
      </c>
      <c r="AX110" s="28">
        <v>22.68</v>
      </c>
    </row>
    <row r="111" spans="2:50" x14ac:dyDescent="0.25">
      <c r="B111" s="5"/>
      <c r="C111" s="21">
        <v>38461</v>
      </c>
      <c r="D111" s="22">
        <v>20.8</v>
      </c>
      <c r="E111" s="22">
        <v>11.8</v>
      </c>
      <c r="F111" s="22">
        <v>15.6</v>
      </c>
      <c r="G111" s="22">
        <v>0</v>
      </c>
      <c r="H111" s="23">
        <v>1008</v>
      </c>
      <c r="I111" s="23">
        <v>1002</v>
      </c>
      <c r="J111" s="22">
        <v>64.08</v>
      </c>
      <c r="L111" s="5"/>
      <c r="M111" s="21">
        <v>38826</v>
      </c>
      <c r="N111" s="22">
        <v>18</v>
      </c>
      <c r="O111" s="22">
        <v>10.8</v>
      </c>
      <c r="P111" s="22">
        <v>14.7</v>
      </c>
      <c r="Q111" s="22">
        <v>0</v>
      </c>
      <c r="R111" s="23">
        <v>1010</v>
      </c>
      <c r="S111" s="23">
        <v>1008</v>
      </c>
      <c r="T111" s="22">
        <v>34.56</v>
      </c>
      <c r="V111" s="5"/>
      <c r="W111" s="21">
        <v>39191</v>
      </c>
      <c r="X111" s="28">
        <v>19.5</v>
      </c>
      <c r="Y111" s="28">
        <v>15.6</v>
      </c>
      <c r="Z111" s="28">
        <v>17.8</v>
      </c>
      <c r="AA111" s="28">
        <v>0</v>
      </c>
      <c r="AB111" s="29">
        <v>1011</v>
      </c>
      <c r="AC111" s="29">
        <v>1009</v>
      </c>
      <c r="AD111" s="28">
        <v>23.040000000000003</v>
      </c>
      <c r="AF111" s="5"/>
      <c r="AG111" s="21">
        <v>39556</v>
      </c>
      <c r="AH111" s="28">
        <v>18.600000000000001</v>
      </c>
      <c r="AI111" s="28">
        <v>10.3</v>
      </c>
      <c r="AJ111" s="28">
        <v>14.3</v>
      </c>
      <c r="AK111" s="28">
        <v>1.6</v>
      </c>
      <c r="AL111" s="29">
        <v>996</v>
      </c>
      <c r="AM111" s="29">
        <v>985</v>
      </c>
      <c r="AN111" s="28">
        <v>64.44</v>
      </c>
      <c r="AP111" s="5"/>
      <c r="AQ111" s="21">
        <v>39922</v>
      </c>
      <c r="AR111" s="28">
        <v>16.3</v>
      </c>
      <c r="AS111" s="28">
        <v>9.8000000000000007</v>
      </c>
      <c r="AT111" s="28">
        <v>13.5</v>
      </c>
      <c r="AU111" s="28">
        <v>0.8</v>
      </c>
      <c r="AV111" s="34">
        <v>1015</v>
      </c>
      <c r="AW111" s="34">
        <v>1008</v>
      </c>
      <c r="AX111" s="28">
        <v>24.12</v>
      </c>
    </row>
    <row r="112" spans="2:50" x14ac:dyDescent="0.25">
      <c r="B112" s="5"/>
      <c r="C112" s="21">
        <v>38462</v>
      </c>
      <c r="D112" s="22">
        <v>14.8</v>
      </c>
      <c r="E112" s="22">
        <v>11.2</v>
      </c>
      <c r="F112" s="22">
        <v>12.9</v>
      </c>
      <c r="G112" s="22">
        <v>0</v>
      </c>
      <c r="H112" s="23">
        <v>1010</v>
      </c>
      <c r="I112" s="23">
        <v>1007</v>
      </c>
      <c r="J112" s="22">
        <v>39.24</v>
      </c>
      <c r="L112" s="5"/>
      <c r="M112" s="21">
        <v>38827</v>
      </c>
      <c r="N112" s="22">
        <v>17.100000000000001</v>
      </c>
      <c r="O112" s="22">
        <v>13</v>
      </c>
      <c r="P112" s="22">
        <v>15</v>
      </c>
      <c r="Q112" s="22">
        <v>0</v>
      </c>
      <c r="R112" s="23">
        <v>1011</v>
      </c>
      <c r="S112" s="23">
        <v>1009</v>
      </c>
      <c r="T112" s="22">
        <v>20.52</v>
      </c>
      <c r="V112" s="5"/>
      <c r="W112" s="21">
        <v>39192</v>
      </c>
      <c r="X112" s="28">
        <v>16.100000000000001</v>
      </c>
      <c r="Y112" s="28">
        <v>13.3</v>
      </c>
      <c r="Z112" s="28">
        <v>14.9</v>
      </c>
      <c r="AA112" s="28">
        <v>0</v>
      </c>
      <c r="AB112" s="29">
        <v>1012</v>
      </c>
      <c r="AC112" s="29">
        <v>1010</v>
      </c>
      <c r="AD112" s="28">
        <v>19.079999999999998</v>
      </c>
      <c r="AF112" s="5"/>
      <c r="AG112" s="21">
        <v>39557</v>
      </c>
      <c r="AH112" s="28">
        <v>18.3</v>
      </c>
      <c r="AI112" s="28">
        <v>12.3</v>
      </c>
      <c r="AJ112" s="28">
        <v>15</v>
      </c>
      <c r="AK112" s="28">
        <v>0</v>
      </c>
      <c r="AL112" s="29">
        <v>1000</v>
      </c>
      <c r="AM112" s="29">
        <v>996</v>
      </c>
      <c r="AN112" s="28">
        <v>45.72</v>
      </c>
      <c r="AP112" s="5"/>
      <c r="AQ112" s="21">
        <v>39923</v>
      </c>
      <c r="AR112" s="28">
        <v>17.399999999999999</v>
      </c>
      <c r="AS112" s="28">
        <v>10.3</v>
      </c>
      <c r="AT112" s="28">
        <v>13.5</v>
      </c>
      <c r="AU112" s="28">
        <v>0</v>
      </c>
      <c r="AV112" s="34">
        <v>1015</v>
      </c>
      <c r="AW112" s="34">
        <v>1013</v>
      </c>
      <c r="AX112" s="28">
        <v>32.76</v>
      </c>
    </row>
    <row r="113" spans="2:50" x14ac:dyDescent="0.25">
      <c r="B113" s="5"/>
      <c r="C113" s="21">
        <v>38463</v>
      </c>
      <c r="D113" s="22">
        <v>14.6</v>
      </c>
      <c r="E113" s="22">
        <v>10.9</v>
      </c>
      <c r="F113" s="22">
        <v>13.2</v>
      </c>
      <c r="G113" s="22">
        <v>0</v>
      </c>
      <c r="H113" s="23">
        <v>1010</v>
      </c>
      <c r="I113" s="23">
        <v>1008</v>
      </c>
      <c r="J113" s="22">
        <v>27.36</v>
      </c>
      <c r="L113" s="5"/>
      <c r="M113" s="21">
        <v>38828</v>
      </c>
      <c r="N113" s="22">
        <v>17</v>
      </c>
      <c r="O113" s="22">
        <v>12.4</v>
      </c>
      <c r="P113" s="22">
        <v>15.2</v>
      </c>
      <c r="Q113" s="22">
        <v>0</v>
      </c>
      <c r="R113" s="23">
        <v>1010</v>
      </c>
      <c r="S113" s="23">
        <v>1008</v>
      </c>
      <c r="T113" s="22">
        <v>20.16</v>
      </c>
      <c r="V113" s="5"/>
      <c r="W113" s="21">
        <v>39193</v>
      </c>
      <c r="X113" s="28">
        <v>16</v>
      </c>
      <c r="Y113" s="28">
        <v>13.4</v>
      </c>
      <c r="Z113" s="28">
        <v>14.8</v>
      </c>
      <c r="AA113" s="28">
        <v>0</v>
      </c>
      <c r="AB113" s="29">
        <v>1015</v>
      </c>
      <c r="AC113" s="29">
        <v>1010</v>
      </c>
      <c r="AD113" s="28">
        <v>26.28</v>
      </c>
      <c r="AF113" s="5"/>
      <c r="AG113" s="21">
        <v>39558</v>
      </c>
      <c r="AH113" s="28">
        <v>16.8</v>
      </c>
      <c r="AI113" s="28">
        <v>12</v>
      </c>
      <c r="AJ113" s="28">
        <v>14</v>
      </c>
      <c r="AK113" s="28">
        <v>0</v>
      </c>
      <c r="AL113" s="29">
        <v>996</v>
      </c>
      <c r="AM113" s="29">
        <v>991</v>
      </c>
      <c r="AN113" s="28">
        <v>54.36</v>
      </c>
      <c r="AP113" s="5"/>
      <c r="AQ113" s="21">
        <v>39924</v>
      </c>
      <c r="AR113" s="28">
        <v>22.4</v>
      </c>
      <c r="AS113" s="28">
        <v>11.8</v>
      </c>
      <c r="AT113" s="28">
        <v>16.899999999999999</v>
      </c>
      <c r="AU113" s="28">
        <v>0.2</v>
      </c>
      <c r="AV113" s="34">
        <v>1014</v>
      </c>
      <c r="AW113" s="34">
        <v>1011</v>
      </c>
      <c r="AX113" s="28">
        <v>33.480000000000004</v>
      </c>
    </row>
    <row r="114" spans="2:50" x14ac:dyDescent="0.25">
      <c r="B114" s="5"/>
      <c r="C114" s="21">
        <v>38464</v>
      </c>
      <c r="D114" s="22">
        <v>15.4</v>
      </c>
      <c r="E114" s="22">
        <v>13.1</v>
      </c>
      <c r="F114" s="22">
        <v>14.2</v>
      </c>
      <c r="G114" s="22">
        <v>0</v>
      </c>
      <c r="H114" s="23">
        <v>1011</v>
      </c>
      <c r="I114" s="23">
        <v>1008</v>
      </c>
      <c r="J114" s="22">
        <v>16.559999999999999</v>
      </c>
      <c r="L114" s="5"/>
      <c r="M114" s="21">
        <v>38829</v>
      </c>
      <c r="N114" s="22">
        <v>17.600000000000001</v>
      </c>
      <c r="O114" s="22">
        <v>15.1</v>
      </c>
      <c r="P114" s="22">
        <v>16</v>
      </c>
      <c r="Q114" s="22">
        <v>0</v>
      </c>
      <c r="R114" s="23">
        <v>1012</v>
      </c>
      <c r="S114" s="23">
        <v>1010</v>
      </c>
      <c r="T114" s="22">
        <v>27.36</v>
      </c>
      <c r="V114" s="5"/>
      <c r="W114" s="21">
        <v>39194</v>
      </c>
      <c r="X114" s="28">
        <v>18.5</v>
      </c>
      <c r="Y114" s="28">
        <v>12.8</v>
      </c>
      <c r="Z114" s="28">
        <v>16</v>
      </c>
      <c r="AA114" s="28">
        <v>0</v>
      </c>
      <c r="AB114" s="29">
        <v>1018</v>
      </c>
      <c r="AC114" s="29">
        <v>1013</v>
      </c>
      <c r="AD114" s="28">
        <v>14.04</v>
      </c>
      <c r="AF114" s="5"/>
      <c r="AG114" s="21">
        <v>39559</v>
      </c>
      <c r="AH114" s="28">
        <v>20.3</v>
      </c>
      <c r="AI114" s="28">
        <v>9.8000000000000007</v>
      </c>
      <c r="AJ114" s="28">
        <v>14.5</v>
      </c>
      <c r="AK114" s="28">
        <v>0</v>
      </c>
      <c r="AL114" s="29">
        <v>1005</v>
      </c>
      <c r="AM114" s="29">
        <v>996</v>
      </c>
      <c r="AN114" s="28">
        <v>54.36</v>
      </c>
      <c r="AP114" s="5"/>
      <c r="AQ114" s="21">
        <v>39925</v>
      </c>
      <c r="AR114" s="28">
        <v>24.2</v>
      </c>
      <c r="AS114" s="28">
        <v>14.9</v>
      </c>
      <c r="AT114" s="28">
        <v>18.399999999999999</v>
      </c>
      <c r="AU114" s="28">
        <v>0</v>
      </c>
      <c r="AV114" s="34">
        <v>1014</v>
      </c>
      <c r="AW114" s="34">
        <v>1011</v>
      </c>
      <c r="AX114" s="28">
        <v>46.800000000000004</v>
      </c>
    </row>
    <row r="115" spans="2:50" x14ac:dyDescent="0.25">
      <c r="B115" s="5"/>
      <c r="C115" s="21">
        <v>38465</v>
      </c>
      <c r="D115" s="22">
        <v>16.5</v>
      </c>
      <c r="E115" s="22">
        <v>11.7</v>
      </c>
      <c r="F115" s="22">
        <v>14.6</v>
      </c>
      <c r="G115" s="22">
        <v>0</v>
      </c>
      <c r="H115" s="23">
        <v>1009</v>
      </c>
      <c r="I115" s="23">
        <v>1005</v>
      </c>
      <c r="J115" s="22">
        <v>24.12</v>
      </c>
      <c r="L115" s="5"/>
      <c r="M115" s="21">
        <v>38830</v>
      </c>
      <c r="N115" s="22">
        <v>17.600000000000001</v>
      </c>
      <c r="O115" s="22">
        <v>14.3</v>
      </c>
      <c r="P115" s="22">
        <v>16</v>
      </c>
      <c r="Q115" s="22">
        <v>0</v>
      </c>
      <c r="R115" s="23">
        <v>1011</v>
      </c>
      <c r="S115" s="23">
        <v>1008</v>
      </c>
      <c r="T115" s="22">
        <v>27.720000000000002</v>
      </c>
      <c r="V115" s="5"/>
      <c r="W115" s="21">
        <v>39195</v>
      </c>
      <c r="X115" s="28">
        <v>20.6</v>
      </c>
      <c r="Y115" s="28">
        <v>14.7</v>
      </c>
      <c r="Z115" s="28">
        <v>17.8</v>
      </c>
      <c r="AA115" s="28">
        <v>0</v>
      </c>
      <c r="AB115" s="29">
        <v>1019</v>
      </c>
      <c r="AC115" s="29">
        <v>1015</v>
      </c>
      <c r="AD115" s="28">
        <v>17.64</v>
      </c>
      <c r="AF115" s="5"/>
      <c r="AG115" s="21">
        <v>39560</v>
      </c>
      <c r="AH115" s="28">
        <v>16.399999999999999</v>
      </c>
      <c r="AI115" s="28">
        <v>10.5</v>
      </c>
      <c r="AJ115" s="28">
        <v>13.5</v>
      </c>
      <c r="AK115" s="28">
        <v>0</v>
      </c>
      <c r="AL115" s="29">
        <v>1012</v>
      </c>
      <c r="AM115" s="29">
        <v>1005</v>
      </c>
      <c r="AN115" s="28">
        <v>34.56</v>
      </c>
      <c r="AP115" s="5"/>
      <c r="AQ115" s="21">
        <v>39926</v>
      </c>
      <c r="AR115" s="28">
        <v>24.9</v>
      </c>
      <c r="AS115" s="28">
        <v>13.8</v>
      </c>
      <c r="AT115" s="28">
        <v>18.2</v>
      </c>
      <c r="AU115" s="28">
        <v>0</v>
      </c>
      <c r="AV115" s="34">
        <v>1013</v>
      </c>
      <c r="AW115" s="34">
        <v>1008</v>
      </c>
      <c r="AX115" s="28">
        <v>39.6</v>
      </c>
    </row>
    <row r="116" spans="2:50" x14ac:dyDescent="0.25">
      <c r="B116" s="5"/>
      <c r="C116" s="21">
        <v>38466</v>
      </c>
      <c r="D116" s="22">
        <v>19.8</v>
      </c>
      <c r="E116" s="22">
        <v>14.2</v>
      </c>
      <c r="F116" s="22">
        <v>16</v>
      </c>
      <c r="G116" s="22">
        <v>0</v>
      </c>
      <c r="H116" s="23">
        <v>1006</v>
      </c>
      <c r="I116" s="23">
        <v>1001</v>
      </c>
      <c r="J116" s="22">
        <v>37.440000000000005</v>
      </c>
      <c r="L116" s="5"/>
      <c r="M116" s="21">
        <v>38831</v>
      </c>
      <c r="N116" s="22">
        <v>20.9</v>
      </c>
      <c r="O116" s="22">
        <v>14.5</v>
      </c>
      <c r="P116" s="22">
        <v>17.100000000000001</v>
      </c>
      <c r="Q116" s="22">
        <v>0</v>
      </c>
      <c r="R116" s="23">
        <v>1010</v>
      </c>
      <c r="S116" s="23">
        <v>1008</v>
      </c>
      <c r="T116" s="22">
        <v>54</v>
      </c>
      <c r="V116" s="5"/>
      <c r="W116" s="21">
        <v>39196</v>
      </c>
      <c r="X116" s="28">
        <v>22.1</v>
      </c>
      <c r="Y116" s="28">
        <v>15</v>
      </c>
      <c r="Z116" s="28">
        <v>18.3</v>
      </c>
      <c r="AA116" s="28">
        <v>0</v>
      </c>
      <c r="AB116" s="29">
        <v>1016</v>
      </c>
      <c r="AC116" s="29">
        <v>1010</v>
      </c>
      <c r="AD116" s="28">
        <v>27.720000000000002</v>
      </c>
      <c r="AF116" s="5"/>
      <c r="AG116" s="21">
        <v>39561</v>
      </c>
      <c r="AH116" s="28">
        <v>17.399999999999999</v>
      </c>
      <c r="AI116" s="28">
        <v>10.4</v>
      </c>
      <c r="AJ116" s="28">
        <v>14.5</v>
      </c>
      <c r="AK116" s="28">
        <v>0</v>
      </c>
      <c r="AL116" s="29">
        <v>1017</v>
      </c>
      <c r="AM116" s="29">
        <v>1012</v>
      </c>
      <c r="AN116" s="28">
        <v>19.079999999999998</v>
      </c>
      <c r="AP116" s="5"/>
      <c r="AQ116" s="21">
        <v>39927</v>
      </c>
      <c r="AR116" s="28">
        <v>17.7</v>
      </c>
      <c r="AS116" s="28">
        <v>13.9</v>
      </c>
      <c r="AT116" s="28">
        <v>15.7</v>
      </c>
      <c r="AU116" s="28">
        <v>0</v>
      </c>
      <c r="AV116" s="34">
        <v>1010</v>
      </c>
      <c r="AW116" s="34">
        <v>1007</v>
      </c>
      <c r="AX116" s="28">
        <v>34.92</v>
      </c>
    </row>
    <row r="117" spans="2:50" x14ac:dyDescent="0.25">
      <c r="B117" s="5"/>
      <c r="C117" s="21">
        <v>38467</v>
      </c>
      <c r="D117" s="22">
        <v>16.600000000000001</v>
      </c>
      <c r="E117" s="22">
        <v>12.4</v>
      </c>
      <c r="F117" s="22">
        <v>14.7</v>
      </c>
      <c r="G117" s="22">
        <v>0</v>
      </c>
      <c r="H117" s="23">
        <v>1015</v>
      </c>
      <c r="I117" s="23">
        <v>1006</v>
      </c>
      <c r="J117" s="22">
        <v>33.840000000000003</v>
      </c>
      <c r="L117" s="5"/>
      <c r="M117" s="21">
        <v>38832</v>
      </c>
      <c r="N117" s="22">
        <v>20.8</v>
      </c>
      <c r="O117" s="22">
        <v>14.1</v>
      </c>
      <c r="P117" s="22">
        <v>17.8</v>
      </c>
      <c r="Q117" s="22">
        <v>0</v>
      </c>
      <c r="R117" s="23">
        <v>1013</v>
      </c>
      <c r="S117" s="23">
        <v>1009</v>
      </c>
      <c r="T117" s="22">
        <v>46.800000000000004</v>
      </c>
      <c r="V117" s="5"/>
      <c r="W117" s="21">
        <v>39197</v>
      </c>
      <c r="X117" s="28">
        <v>20.7</v>
      </c>
      <c r="Y117" s="28">
        <v>15</v>
      </c>
      <c r="Z117" s="28">
        <v>18.2</v>
      </c>
      <c r="AA117" s="28">
        <v>0</v>
      </c>
      <c r="AB117" s="29">
        <v>1010</v>
      </c>
      <c r="AC117" s="29">
        <v>1007</v>
      </c>
      <c r="AD117" s="28">
        <v>19.8</v>
      </c>
      <c r="AF117" s="5"/>
      <c r="AG117" s="21">
        <v>39562</v>
      </c>
      <c r="AH117" s="28">
        <v>17</v>
      </c>
      <c r="AI117" s="28">
        <v>12.8</v>
      </c>
      <c r="AJ117" s="28">
        <v>15.5</v>
      </c>
      <c r="AK117" s="28">
        <v>0</v>
      </c>
      <c r="AL117" s="29">
        <v>1024</v>
      </c>
      <c r="AM117" s="29">
        <v>1017</v>
      </c>
      <c r="AN117" s="28">
        <v>19.440000000000001</v>
      </c>
      <c r="AP117" s="5"/>
      <c r="AQ117" s="21">
        <v>39928</v>
      </c>
      <c r="AR117" s="28">
        <v>16.8</v>
      </c>
      <c r="AS117" s="28">
        <v>12.9</v>
      </c>
      <c r="AT117" s="28">
        <v>15.3</v>
      </c>
      <c r="AU117" s="28">
        <v>0</v>
      </c>
      <c r="AV117" s="34">
        <v>1007</v>
      </c>
      <c r="AW117" s="34">
        <v>1002</v>
      </c>
      <c r="AX117" s="28">
        <v>53.64</v>
      </c>
    </row>
    <row r="118" spans="2:50" x14ac:dyDescent="0.25">
      <c r="B118" s="5"/>
      <c r="C118" s="21">
        <v>38468</v>
      </c>
      <c r="D118" s="22">
        <v>20.7</v>
      </c>
      <c r="E118" s="22">
        <v>11.6</v>
      </c>
      <c r="F118" s="22">
        <v>15.4</v>
      </c>
      <c r="G118" s="22">
        <v>0</v>
      </c>
      <c r="H118" s="23">
        <v>1015</v>
      </c>
      <c r="I118" s="23">
        <v>1011</v>
      </c>
      <c r="J118" s="22">
        <v>34.200000000000003</v>
      </c>
      <c r="L118" s="5"/>
      <c r="M118" s="21">
        <v>38833</v>
      </c>
      <c r="N118" s="22">
        <v>23.4</v>
      </c>
      <c r="O118" s="22">
        <v>15.7</v>
      </c>
      <c r="P118" s="22">
        <v>19.399999999999999</v>
      </c>
      <c r="Q118" s="22">
        <v>0</v>
      </c>
      <c r="R118" s="23">
        <v>1013</v>
      </c>
      <c r="S118" s="23">
        <v>1011</v>
      </c>
      <c r="T118" s="22">
        <v>33.480000000000004</v>
      </c>
      <c r="V118" s="5"/>
      <c r="W118" s="21">
        <v>39198</v>
      </c>
      <c r="X118" s="28">
        <v>19.600000000000001</v>
      </c>
      <c r="Y118" s="28">
        <v>15.1</v>
      </c>
      <c r="Z118" s="28">
        <v>17.600000000000001</v>
      </c>
      <c r="AA118" s="28">
        <v>0</v>
      </c>
      <c r="AB118" s="29">
        <v>1012</v>
      </c>
      <c r="AC118" s="29">
        <v>1008</v>
      </c>
      <c r="AD118" s="28">
        <v>28.08</v>
      </c>
      <c r="AF118" s="5"/>
      <c r="AG118" s="21">
        <v>39563</v>
      </c>
      <c r="AH118" s="28">
        <v>21.2</v>
      </c>
      <c r="AI118" s="28">
        <v>13.7</v>
      </c>
      <c r="AJ118" s="28">
        <v>17.3</v>
      </c>
      <c r="AK118" s="28">
        <v>0</v>
      </c>
      <c r="AL118" s="29">
        <v>1024</v>
      </c>
      <c r="AM118" s="29">
        <v>1019</v>
      </c>
      <c r="AN118" s="28">
        <v>36.36</v>
      </c>
      <c r="AP118" s="5"/>
      <c r="AQ118" s="21">
        <v>39929</v>
      </c>
      <c r="AR118" s="28">
        <v>16.5</v>
      </c>
      <c r="AS118" s="28">
        <v>11.2</v>
      </c>
      <c r="AT118" s="28">
        <v>14</v>
      </c>
      <c r="AU118" s="28">
        <v>18.100000000000001</v>
      </c>
      <c r="AV118" s="34">
        <v>1006</v>
      </c>
      <c r="AW118" s="34">
        <v>999</v>
      </c>
      <c r="AX118" s="28">
        <v>59.760000000000005</v>
      </c>
    </row>
    <row r="119" spans="2:50" x14ac:dyDescent="0.25">
      <c r="B119" s="5"/>
      <c r="C119" s="21">
        <v>38469</v>
      </c>
      <c r="D119" s="22">
        <v>17.100000000000001</v>
      </c>
      <c r="E119" s="22">
        <v>13</v>
      </c>
      <c r="F119" s="22">
        <v>15.3</v>
      </c>
      <c r="G119" s="22">
        <v>0</v>
      </c>
      <c r="H119" s="23">
        <v>1016</v>
      </c>
      <c r="I119" s="23">
        <v>1012</v>
      </c>
      <c r="J119" s="22">
        <v>20.88</v>
      </c>
      <c r="L119" s="5"/>
      <c r="M119" s="21">
        <v>38834</v>
      </c>
      <c r="N119" s="22">
        <v>19.3</v>
      </c>
      <c r="O119" s="22">
        <v>15.9</v>
      </c>
      <c r="P119" s="22">
        <v>17.399999999999999</v>
      </c>
      <c r="Q119" s="22">
        <v>0</v>
      </c>
      <c r="R119" s="23">
        <v>1012</v>
      </c>
      <c r="S119" s="23">
        <v>1009</v>
      </c>
      <c r="T119" s="22">
        <v>30.6</v>
      </c>
      <c r="V119" s="5"/>
      <c r="W119" s="21">
        <v>39199</v>
      </c>
      <c r="X119" s="28">
        <v>21.1</v>
      </c>
      <c r="Y119" s="28">
        <v>16.2</v>
      </c>
      <c r="Z119" s="28">
        <v>18.5</v>
      </c>
      <c r="AA119" s="28">
        <v>0</v>
      </c>
      <c r="AB119" s="29">
        <v>1014</v>
      </c>
      <c r="AC119" s="29">
        <v>1011</v>
      </c>
      <c r="AD119" s="28">
        <v>42.84</v>
      </c>
      <c r="AF119" s="5"/>
      <c r="AG119" s="21">
        <v>39564</v>
      </c>
      <c r="AH119" s="28">
        <v>20.399999999999999</v>
      </c>
      <c r="AI119" s="28">
        <v>13.8</v>
      </c>
      <c r="AJ119" s="28">
        <v>16.399999999999999</v>
      </c>
      <c r="AK119" s="28">
        <v>0</v>
      </c>
      <c r="AL119" s="29">
        <v>1019</v>
      </c>
      <c r="AM119" s="29">
        <v>1017</v>
      </c>
      <c r="AN119" s="28">
        <v>23.040000000000003</v>
      </c>
      <c r="AP119" s="5"/>
      <c r="AQ119" s="21">
        <v>39930</v>
      </c>
      <c r="AR119" s="28">
        <v>20.3</v>
      </c>
      <c r="AS119" s="28">
        <v>9.9</v>
      </c>
      <c r="AT119" s="28">
        <v>14.7</v>
      </c>
      <c r="AU119" s="28">
        <v>0</v>
      </c>
      <c r="AV119" s="34">
        <v>1005</v>
      </c>
      <c r="AW119" s="34">
        <v>1000</v>
      </c>
      <c r="AX119" s="28">
        <v>38.880000000000003</v>
      </c>
    </row>
    <row r="120" spans="2:50" x14ac:dyDescent="0.25">
      <c r="B120" s="5"/>
      <c r="C120" s="21">
        <v>38470</v>
      </c>
      <c r="D120" s="22">
        <v>19.2</v>
      </c>
      <c r="E120" s="22">
        <v>13</v>
      </c>
      <c r="F120" s="22">
        <v>16.3</v>
      </c>
      <c r="G120" s="22">
        <v>0</v>
      </c>
      <c r="H120" s="23">
        <v>1016</v>
      </c>
      <c r="I120" s="23">
        <v>1014</v>
      </c>
      <c r="J120" s="22">
        <v>27.36</v>
      </c>
      <c r="L120" s="5"/>
      <c r="M120" s="21">
        <v>38835</v>
      </c>
      <c r="N120" s="22">
        <v>19</v>
      </c>
      <c r="O120" s="22">
        <v>14.1</v>
      </c>
      <c r="P120" s="22">
        <v>16.600000000000001</v>
      </c>
      <c r="Q120" s="22">
        <v>0.4</v>
      </c>
      <c r="R120" s="23">
        <v>1009</v>
      </c>
      <c r="S120" s="23">
        <v>1005</v>
      </c>
      <c r="T120" s="22">
        <v>26.64</v>
      </c>
      <c r="V120" s="5"/>
      <c r="W120" s="21">
        <v>39200</v>
      </c>
      <c r="X120" s="28">
        <v>19.2</v>
      </c>
      <c r="Y120" s="28">
        <v>16</v>
      </c>
      <c r="Z120" s="28">
        <v>17.600000000000001</v>
      </c>
      <c r="AA120" s="28">
        <v>0</v>
      </c>
      <c r="AB120" s="29">
        <v>1015</v>
      </c>
      <c r="AC120" s="29">
        <v>1012</v>
      </c>
      <c r="AD120" s="28">
        <v>34.92</v>
      </c>
      <c r="AF120" s="5"/>
      <c r="AG120" s="21">
        <v>39565</v>
      </c>
      <c r="AH120" s="28">
        <v>17.2</v>
      </c>
      <c r="AI120" s="28">
        <v>12.9</v>
      </c>
      <c r="AJ120" s="28">
        <v>15.2</v>
      </c>
      <c r="AK120" s="28">
        <v>0</v>
      </c>
      <c r="AL120" s="29">
        <v>1019</v>
      </c>
      <c r="AM120" s="29">
        <v>1014</v>
      </c>
      <c r="AN120" s="28">
        <v>23.400000000000002</v>
      </c>
      <c r="AP120" s="5"/>
      <c r="AQ120" s="21">
        <v>39931</v>
      </c>
      <c r="AR120" s="28">
        <v>16.100000000000001</v>
      </c>
      <c r="AS120" s="28">
        <v>12.7</v>
      </c>
      <c r="AT120" s="28">
        <v>14.4</v>
      </c>
      <c r="AU120" s="28">
        <v>0</v>
      </c>
      <c r="AV120" s="34">
        <v>1008</v>
      </c>
      <c r="AW120" s="34">
        <v>1001</v>
      </c>
      <c r="AX120" s="28">
        <v>37.080000000000005</v>
      </c>
    </row>
    <row r="121" spans="2:50" x14ac:dyDescent="0.25">
      <c r="B121" s="5"/>
      <c r="C121" s="21">
        <v>38471</v>
      </c>
      <c r="D121" s="22">
        <v>19.3</v>
      </c>
      <c r="E121" s="22">
        <v>14.7</v>
      </c>
      <c r="F121" s="22">
        <v>17.399999999999999</v>
      </c>
      <c r="G121" s="22">
        <v>0</v>
      </c>
      <c r="H121" s="23">
        <v>1016</v>
      </c>
      <c r="I121" s="23">
        <v>1013</v>
      </c>
      <c r="J121" s="22">
        <v>25.2</v>
      </c>
      <c r="L121" s="5"/>
      <c r="M121" s="21">
        <v>38836</v>
      </c>
      <c r="N121" s="22">
        <v>17.8</v>
      </c>
      <c r="O121" s="22">
        <v>12.1</v>
      </c>
      <c r="P121" s="22">
        <v>15.5</v>
      </c>
      <c r="Q121" s="22">
        <v>0</v>
      </c>
      <c r="R121" s="23">
        <v>1007</v>
      </c>
      <c r="S121" s="23">
        <v>1004</v>
      </c>
      <c r="T121" s="22">
        <v>39.24</v>
      </c>
      <c r="V121" s="5"/>
      <c r="W121" s="21">
        <v>39201</v>
      </c>
      <c r="X121" s="28">
        <v>18.3</v>
      </c>
      <c r="Y121" s="28">
        <v>14.8</v>
      </c>
      <c r="Z121" s="28">
        <v>16.7</v>
      </c>
      <c r="AA121" s="28">
        <v>2.2000000000000002</v>
      </c>
      <c r="AB121" s="29">
        <v>1013</v>
      </c>
      <c r="AC121" s="29">
        <v>1007</v>
      </c>
      <c r="AD121" s="28">
        <v>29.52</v>
      </c>
      <c r="AF121" s="5"/>
      <c r="AG121" s="21">
        <v>39566</v>
      </c>
      <c r="AH121" s="28">
        <v>17.8</v>
      </c>
      <c r="AI121" s="28">
        <v>13.8</v>
      </c>
      <c r="AJ121" s="28">
        <v>15.6</v>
      </c>
      <c r="AK121" s="28">
        <v>1.2</v>
      </c>
      <c r="AL121" s="29">
        <v>1014</v>
      </c>
      <c r="AM121" s="29">
        <v>1003</v>
      </c>
      <c r="AN121" s="28">
        <v>32.04</v>
      </c>
      <c r="AP121" s="5"/>
      <c r="AQ121" s="21">
        <v>39932</v>
      </c>
      <c r="AR121" s="28">
        <v>18.3</v>
      </c>
      <c r="AS121" s="28">
        <v>10.4</v>
      </c>
      <c r="AT121" s="28">
        <v>14.1</v>
      </c>
      <c r="AU121" s="28">
        <v>0</v>
      </c>
      <c r="AV121" s="34">
        <v>1013</v>
      </c>
      <c r="AW121" s="34">
        <v>1007</v>
      </c>
      <c r="AX121" s="28">
        <v>28.44</v>
      </c>
    </row>
    <row r="122" spans="2:50" x14ac:dyDescent="0.25">
      <c r="B122" s="5"/>
      <c r="C122" s="24">
        <v>38472</v>
      </c>
      <c r="D122" s="25">
        <v>22.3</v>
      </c>
      <c r="E122" s="25">
        <v>15.8</v>
      </c>
      <c r="F122" s="25">
        <v>19</v>
      </c>
      <c r="G122" s="25">
        <v>0</v>
      </c>
      <c r="H122" s="26">
        <v>1013</v>
      </c>
      <c r="I122" s="26">
        <v>1009</v>
      </c>
      <c r="J122" s="25">
        <v>30.6</v>
      </c>
      <c r="L122" s="5"/>
      <c r="M122" s="24">
        <v>38837</v>
      </c>
      <c r="N122" s="25">
        <v>16.2</v>
      </c>
      <c r="O122" s="25">
        <v>12.1</v>
      </c>
      <c r="P122" s="25">
        <v>14.8</v>
      </c>
      <c r="Q122" s="25">
        <v>0</v>
      </c>
      <c r="R122" s="26">
        <v>1008</v>
      </c>
      <c r="S122" s="26">
        <v>1006</v>
      </c>
      <c r="T122" s="25">
        <v>22.68</v>
      </c>
      <c r="V122" s="5"/>
      <c r="W122" s="24">
        <v>39202</v>
      </c>
      <c r="X122" s="25">
        <v>20.9</v>
      </c>
      <c r="Y122" s="25">
        <v>12.6</v>
      </c>
      <c r="Z122" s="25">
        <v>17.399999999999999</v>
      </c>
      <c r="AA122" s="25">
        <v>0</v>
      </c>
      <c r="AB122" s="26">
        <v>1007</v>
      </c>
      <c r="AC122" s="26">
        <v>1002</v>
      </c>
      <c r="AD122" s="25">
        <v>30.240000000000002</v>
      </c>
      <c r="AF122" s="5"/>
      <c r="AG122" s="21">
        <v>39567</v>
      </c>
      <c r="AH122" s="28">
        <v>17.100000000000001</v>
      </c>
      <c r="AI122" s="28">
        <v>12.7</v>
      </c>
      <c r="AJ122" s="28">
        <v>14.7</v>
      </c>
      <c r="AK122" s="28">
        <v>0.2</v>
      </c>
      <c r="AL122" s="29">
        <v>1007</v>
      </c>
      <c r="AM122" s="29">
        <v>999</v>
      </c>
      <c r="AN122" s="28">
        <v>47.16</v>
      </c>
      <c r="AP122" s="5"/>
      <c r="AQ122" s="24">
        <v>39933</v>
      </c>
      <c r="AR122" s="25">
        <v>16.2</v>
      </c>
      <c r="AS122" s="25">
        <v>11.7</v>
      </c>
      <c r="AT122" s="25">
        <v>14.1</v>
      </c>
      <c r="AU122" s="25">
        <v>3</v>
      </c>
      <c r="AV122" s="35">
        <v>1013</v>
      </c>
      <c r="AW122" s="35">
        <v>1009</v>
      </c>
      <c r="AX122" s="25">
        <v>19.8</v>
      </c>
    </row>
    <row r="123" spans="2:50" x14ac:dyDescent="0.25">
      <c r="B123" s="5" t="s">
        <v>9</v>
      </c>
      <c r="C123" s="21">
        <v>38473</v>
      </c>
      <c r="D123" s="22">
        <v>21.2</v>
      </c>
      <c r="E123" s="22">
        <v>16.399999999999999</v>
      </c>
      <c r="F123" s="22">
        <v>18.600000000000001</v>
      </c>
      <c r="G123" s="22">
        <v>0</v>
      </c>
      <c r="H123" s="23">
        <v>1012</v>
      </c>
      <c r="I123" s="23">
        <v>1010</v>
      </c>
      <c r="J123" s="22">
        <v>19.440000000000001</v>
      </c>
      <c r="L123" s="5" t="s">
        <v>9</v>
      </c>
      <c r="M123" s="21">
        <v>38838</v>
      </c>
      <c r="N123" s="22">
        <v>17.899999999999999</v>
      </c>
      <c r="O123" s="22">
        <v>13.2</v>
      </c>
      <c r="P123" s="22">
        <v>15.9</v>
      </c>
      <c r="Q123" s="22">
        <v>0</v>
      </c>
      <c r="R123" s="23">
        <v>1009</v>
      </c>
      <c r="S123" s="23">
        <v>1005</v>
      </c>
      <c r="T123" s="22">
        <v>39.6</v>
      </c>
      <c r="V123" s="5" t="s">
        <v>9</v>
      </c>
      <c r="W123" s="21">
        <v>39203</v>
      </c>
      <c r="X123" s="36">
        <v>17.399999999999999</v>
      </c>
      <c r="Y123" s="36">
        <v>11.1</v>
      </c>
      <c r="Z123" s="36">
        <v>14.9</v>
      </c>
      <c r="AA123" s="36">
        <v>5.4</v>
      </c>
      <c r="AB123" s="43">
        <v>1004</v>
      </c>
      <c r="AC123" s="43">
        <v>1000</v>
      </c>
      <c r="AD123" s="36">
        <v>54</v>
      </c>
      <c r="AF123" s="5"/>
      <c r="AG123" s="24">
        <v>39568</v>
      </c>
      <c r="AH123" s="25">
        <v>18.600000000000001</v>
      </c>
      <c r="AI123" s="25">
        <v>12.5</v>
      </c>
      <c r="AJ123" s="25">
        <v>15</v>
      </c>
      <c r="AK123" s="25">
        <v>0</v>
      </c>
      <c r="AL123" s="26">
        <v>1009</v>
      </c>
      <c r="AM123" s="26">
        <v>998</v>
      </c>
      <c r="AN123" s="25">
        <v>45.72</v>
      </c>
      <c r="AP123" s="5" t="s">
        <v>9</v>
      </c>
      <c r="AQ123" s="21">
        <v>39934</v>
      </c>
      <c r="AR123" s="22">
        <v>21.2</v>
      </c>
      <c r="AS123" s="22">
        <v>12.2</v>
      </c>
      <c r="AT123" s="22">
        <v>15.6</v>
      </c>
      <c r="AU123" s="22">
        <v>5</v>
      </c>
      <c r="AV123" s="2">
        <v>1017</v>
      </c>
      <c r="AW123" s="2">
        <v>1010</v>
      </c>
      <c r="AX123" s="22">
        <v>38.880000000000003</v>
      </c>
    </row>
    <row r="124" spans="2:50" x14ac:dyDescent="0.25">
      <c r="B124" s="5"/>
      <c r="C124" s="21">
        <v>38474</v>
      </c>
      <c r="D124" s="22">
        <v>19.8</v>
      </c>
      <c r="E124" s="22">
        <v>16</v>
      </c>
      <c r="F124" s="22">
        <v>17.600000000000001</v>
      </c>
      <c r="G124" s="22">
        <v>2</v>
      </c>
      <c r="H124" s="23">
        <v>1015</v>
      </c>
      <c r="I124" s="23">
        <v>1011</v>
      </c>
      <c r="J124" s="22">
        <v>26.64</v>
      </c>
      <c r="L124" s="5"/>
      <c r="M124" s="21">
        <v>38839</v>
      </c>
      <c r="N124" s="22">
        <v>18.3</v>
      </c>
      <c r="O124" s="22">
        <v>14.5</v>
      </c>
      <c r="P124" s="22">
        <v>16.3</v>
      </c>
      <c r="Q124" s="22">
        <v>0</v>
      </c>
      <c r="R124" s="23">
        <v>1011</v>
      </c>
      <c r="S124" s="23">
        <v>1008</v>
      </c>
      <c r="T124" s="22">
        <v>30.6</v>
      </c>
      <c r="V124" s="5"/>
      <c r="W124" s="21">
        <v>39204</v>
      </c>
      <c r="X124" s="28">
        <v>17.5</v>
      </c>
      <c r="Y124" s="28">
        <v>10.4</v>
      </c>
      <c r="Z124" s="28">
        <v>14.6</v>
      </c>
      <c r="AA124" s="28">
        <v>0</v>
      </c>
      <c r="AB124" s="29">
        <v>1006</v>
      </c>
      <c r="AC124" s="29">
        <v>1003</v>
      </c>
      <c r="AD124" s="28">
        <v>33.119999999999997</v>
      </c>
      <c r="AF124" s="5" t="s">
        <v>9</v>
      </c>
      <c r="AG124" s="21">
        <v>39569</v>
      </c>
      <c r="AH124" s="36">
        <v>17.100000000000001</v>
      </c>
      <c r="AI124" s="36">
        <v>10.8</v>
      </c>
      <c r="AJ124" s="36">
        <v>14.5</v>
      </c>
      <c r="AK124" s="36">
        <v>0</v>
      </c>
      <c r="AL124" s="43">
        <v>1014</v>
      </c>
      <c r="AM124" s="43">
        <v>1008</v>
      </c>
      <c r="AN124" s="36">
        <v>19.440000000000001</v>
      </c>
      <c r="AP124" s="5"/>
      <c r="AQ124" s="21">
        <v>39935</v>
      </c>
      <c r="AR124" s="22">
        <v>22.1</v>
      </c>
      <c r="AS124" s="22">
        <v>12</v>
      </c>
      <c r="AT124" s="22">
        <v>16.899999999999999</v>
      </c>
      <c r="AU124" s="22">
        <v>0</v>
      </c>
      <c r="AV124" s="2">
        <v>1019</v>
      </c>
      <c r="AW124" s="2">
        <v>1016</v>
      </c>
      <c r="AX124" s="22">
        <v>33.840000000000003</v>
      </c>
    </row>
    <row r="125" spans="2:50" x14ac:dyDescent="0.25">
      <c r="B125" s="5"/>
      <c r="C125" s="21">
        <v>38475</v>
      </c>
      <c r="D125" s="22">
        <v>21.7</v>
      </c>
      <c r="E125" s="22">
        <v>17</v>
      </c>
      <c r="F125" s="22">
        <v>18.100000000000001</v>
      </c>
      <c r="G125" s="22">
        <v>3</v>
      </c>
      <c r="H125" s="23">
        <v>1014</v>
      </c>
      <c r="I125" s="23">
        <v>1011</v>
      </c>
      <c r="J125" s="22">
        <v>29.880000000000003</v>
      </c>
      <c r="L125" s="5"/>
      <c r="M125" s="21">
        <v>38840</v>
      </c>
      <c r="N125" s="22">
        <v>20.100000000000001</v>
      </c>
      <c r="O125" s="22">
        <v>15.6</v>
      </c>
      <c r="P125" s="22">
        <v>17.8</v>
      </c>
      <c r="Q125" s="22">
        <v>0</v>
      </c>
      <c r="R125" s="23">
        <v>1010</v>
      </c>
      <c r="S125" s="23">
        <v>1007</v>
      </c>
      <c r="T125" s="22">
        <v>53.28</v>
      </c>
      <c r="V125" s="5"/>
      <c r="W125" s="21">
        <v>39205</v>
      </c>
      <c r="X125" s="28">
        <v>16.100000000000001</v>
      </c>
      <c r="Y125" s="28">
        <v>12.1</v>
      </c>
      <c r="Z125" s="28">
        <v>14.1</v>
      </c>
      <c r="AA125" s="28">
        <v>3.6</v>
      </c>
      <c r="AB125" s="29">
        <v>1005</v>
      </c>
      <c r="AC125" s="29">
        <v>1001</v>
      </c>
      <c r="AD125" s="28">
        <v>24.12</v>
      </c>
      <c r="AF125" s="5"/>
      <c r="AG125" s="21">
        <v>39570</v>
      </c>
      <c r="AH125" s="28">
        <v>17.5</v>
      </c>
      <c r="AI125" s="28">
        <v>12.3</v>
      </c>
      <c r="AJ125" s="28">
        <v>15.5</v>
      </c>
      <c r="AK125" s="28">
        <v>0</v>
      </c>
      <c r="AL125" s="29">
        <v>1017</v>
      </c>
      <c r="AM125" s="29">
        <v>1013</v>
      </c>
      <c r="AN125" s="28">
        <v>23.759999999999998</v>
      </c>
      <c r="AP125" s="5"/>
      <c r="AQ125" s="21">
        <v>39936</v>
      </c>
      <c r="AR125" s="22">
        <v>20.9</v>
      </c>
      <c r="AS125" s="22">
        <v>14</v>
      </c>
      <c r="AT125" s="22">
        <v>17.5</v>
      </c>
      <c r="AU125" s="22">
        <v>0</v>
      </c>
      <c r="AV125" s="2">
        <v>1018</v>
      </c>
      <c r="AW125" s="2">
        <v>1016</v>
      </c>
      <c r="AX125" s="22">
        <v>30.240000000000002</v>
      </c>
    </row>
    <row r="126" spans="2:50" x14ac:dyDescent="0.25">
      <c r="B126" s="5"/>
      <c r="C126" s="21">
        <v>38476</v>
      </c>
      <c r="D126" s="22">
        <v>19.8</v>
      </c>
      <c r="E126" s="22">
        <v>16.100000000000001</v>
      </c>
      <c r="F126" s="22">
        <v>17.600000000000001</v>
      </c>
      <c r="G126" s="22">
        <v>0</v>
      </c>
      <c r="H126" s="23">
        <v>1014</v>
      </c>
      <c r="I126" s="23">
        <v>1010</v>
      </c>
      <c r="J126" s="22">
        <v>37.080000000000005</v>
      </c>
      <c r="L126" s="5"/>
      <c r="M126" s="21">
        <v>38841</v>
      </c>
      <c r="N126" s="22">
        <v>20</v>
      </c>
      <c r="O126" s="22">
        <v>16.899999999999999</v>
      </c>
      <c r="P126" s="22">
        <v>18.7</v>
      </c>
      <c r="Q126" s="22">
        <v>0</v>
      </c>
      <c r="R126" s="23">
        <v>1012</v>
      </c>
      <c r="S126" s="23">
        <v>1006</v>
      </c>
      <c r="T126" s="22">
        <v>54.36</v>
      </c>
      <c r="V126" s="5"/>
      <c r="W126" s="21">
        <v>39206</v>
      </c>
      <c r="X126" s="28">
        <v>16.5</v>
      </c>
      <c r="Y126" s="28">
        <v>11.3</v>
      </c>
      <c r="Z126" s="28">
        <v>14.4</v>
      </c>
      <c r="AA126" s="28">
        <v>0.4</v>
      </c>
      <c r="AB126" s="29">
        <v>1004</v>
      </c>
      <c r="AC126" s="29">
        <v>1000</v>
      </c>
      <c r="AD126" s="28">
        <v>27.36</v>
      </c>
      <c r="AF126" s="5"/>
      <c r="AG126" s="21">
        <v>39571</v>
      </c>
      <c r="AH126" s="28">
        <v>18.8</v>
      </c>
      <c r="AI126" s="28">
        <v>14.3</v>
      </c>
      <c r="AJ126" s="28">
        <v>17.100000000000001</v>
      </c>
      <c r="AK126" s="28">
        <v>0</v>
      </c>
      <c r="AL126" s="29">
        <v>1017</v>
      </c>
      <c r="AM126" s="29">
        <v>1015</v>
      </c>
      <c r="AN126" s="28">
        <v>23.040000000000003</v>
      </c>
      <c r="AP126" s="5"/>
      <c r="AQ126" s="21">
        <v>39937</v>
      </c>
      <c r="AR126" s="22">
        <v>19.600000000000001</v>
      </c>
      <c r="AS126" s="22">
        <v>15.7</v>
      </c>
      <c r="AT126" s="22">
        <v>17.3</v>
      </c>
      <c r="AU126" s="22">
        <v>0</v>
      </c>
      <c r="AV126" s="2">
        <v>1017</v>
      </c>
      <c r="AW126" s="2">
        <v>1014</v>
      </c>
      <c r="AX126" s="22">
        <v>28.44</v>
      </c>
    </row>
    <row r="127" spans="2:50" x14ac:dyDescent="0.25">
      <c r="B127" s="5"/>
      <c r="C127" s="21">
        <v>38477</v>
      </c>
      <c r="D127" s="22">
        <v>18.600000000000001</v>
      </c>
      <c r="E127" s="22">
        <v>14.6</v>
      </c>
      <c r="F127" s="22">
        <v>16.3</v>
      </c>
      <c r="G127" s="22">
        <v>0.2</v>
      </c>
      <c r="H127" s="23">
        <v>1014</v>
      </c>
      <c r="I127" s="23">
        <v>1011</v>
      </c>
      <c r="J127" s="22">
        <v>29.52</v>
      </c>
      <c r="L127" s="5"/>
      <c r="M127" s="21">
        <v>38842</v>
      </c>
      <c r="N127" s="22">
        <v>20.5</v>
      </c>
      <c r="O127" s="22">
        <v>16.7</v>
      </c>
      <c r="P127" s="22">
        <v>18.100000000000001</v>
      </c>
      <c r="Q127" s="22">
        <v>0</v>
      </c>
      <c r="R127" s="23">
        <v>1016</v>
      </c>
      <c r="S127" s="23">
        <v>1012</v>
      </c>
      <c r="T127" s="22">
        <v>37.440000000000005</v>
      </c>
      <c r="V127" s="5"/>
      <c r="W127" s="21">
        <v>39207</v>
      </c>
      <c r="X127" s="28">
        <v>18.600000000000001</v>
      </c>
      <c r="Y127" s="28">
        <v>12.8</v>
      </c>
      <c r="Z127" s="28">
        <v>15.8</v>
      </c>
      <c r="AA127" s="28">
        <v>0</v>
      </c>
      <c r="AB127" s="29">
        <v>1010</v>
      </c>
      <c r="AC127" s="29">
        <v>1003</v>
      </c>
      <c r="AD127" s="28">
        <v>48.24</v>
      </c>
      <c r="AF127" s="5"/>
      <c r="AG127" s="21">
        <v>39572</v>
      </c>
      <c r="AH127" s="28">
        <v>20.3</v>
      </c>
      <c r="AI127" s="28">
        <v>15.8</v>
      </c>
      <c r="AJ127" s="28">
        <v>17.5</v>
      </c>
      <c r="AK127" s="28">
        <v>0</v>
      </c>
      <c r="AL127" s="29">
        <v>1015</v>
      </c>
      <c r="AM127" s="29">
        <v>1012</v>
      </c>
      <c r="AN127" s="28">
        <v>25.92</v>
      </c>
      <c r="AP127" s="5"/>
      <c r="AQ127" s="21">
        <v>39938</v>
      </c>
      <c r="AR127" s="22">
        <v>20.2</v>
      </c>
      <c r="AS127" s="22">
        <v>12.9</v>
      </c>
      <c r="AT127" s="22">
        <v>16.8</v>
      </c>
      <c r="AU127" s="22">
        <v>0</v>
      </c>
      <c r="AV127" s="2">
        <v>1018</v>
      </c>
      <c r="AW127" s="2">
        <v>1015</v>
      </c>
      <c r="AX127" s="22">
        <v>30.96</v>
      </c>
    </row>
    <row r="128" spans="2:50" x14ac:dyDescent="0.25">
      <c r="B128" s="5"/>
      <c r="C128" s="21">
        <v>38478</v>
      </c>
      <c r="D128" s="22">
        <v>18.2</v>
      </c>
      <c r="E128" s="22">
        <v>12.5</v>
      </c>
      <c r="F128" s="22">
        <v>15.9</v>
      </c>
      <c r="G128" s="22">
        <v>0</v>
      </c>
      <c r="H128" s="23">
        <v>1015</v>
      </c>
      <c r="I128" s="23">
        <v>1013</v>
      </c>
      <c r="J128" s="22">
        <v>28.8</v>
      </c>
      <c r="L128" s="5"/>
      <c r="M128" s="21">
        <v>38843</v>
      </c>
      <c r="N128" s="22">
        <v>19.899999999999999</v>
      </c>
      <c r="O128" s="22">
        <v>14.9</v>
      </c>
      <c r="P128" s="22">
        <v>17.5</v>
      </c>
      <c r="Q128" s="22">
        <v>0</v>
      </c>
      <c r="R128" s="23">
        <v>1015</v>
      </c>
      <c r="S128" s="23">
        <v>1012</v>
      </c>
      <c r="T128" s="22">
        <v>28.8</v>
      </c>
      <c r="V128" s="5"/>
      <c r="W128" s="21">
        <v>39208</v>
      </c>
      <c r="X128" s="28">
        <v>24.1</v>
      </c>
      <c r="Y128" s="28">
        <v>12.4</v>
      </c>
      <c r="Z128" s="28">
        <v>17.600000000000001</v>
      </c>
      <c r="AA128" s="28">
        <v>0</v>
      </c>
      <c r="AB128" s="29">
        <v>1014</v>
      </c>
      <c r="AC128" s="29">
        <v>1009</v>
      </c>
      <c r="AD128" s="28">
        <v>31.680000000000003</v>
      </c>
      <c r="AF128" s="5"/>
      <c r="AG128" s="21">
        <v>39573</v>
      </c>
      <c r="AH128" s="28">
        <v>19.899999999999999</v>
      </c>
      <c r="AI128" s="28">
        <v>16.7</v>
      </c>
      <c r="AJ128" s="28">
        <v>17.899999999999999</v>
      </c>
      <c r="AK128" s="28">
        <v>0</v>
      </c>
      <c r="AL128" s="29">
        <v>1014</v>
      </c>
      <c r="AM128" s="29">
        <v>1012</v>
      </c>
      <c r="AN128" s="28">
        <v>23.759999999999998</v>
      </c>
      <c r="AP128" s="5"/>
      <c r="AQ128" s="21">
        <v>39939</v>
      </c>
      <c r="AR128" s="22">
        <v>21.2</v>
      </c>
      <c r="AS128" s="22">
        <v>15.4</v>
      </c>
      <c r="AT128" s="22">
        <v>18.100000000000001</v>
      </c>
      <c r="AU128" s="22">
        <v>0</v>
      </c>
      <c r="AV128" s="2">
        <v>1017</v>
      </c>
      <c r="AW128" s="2">
        <v>1014</v>
      </c>
      <c r="AX128" s="22">
        <v>24.12</v>
      </c>
    </row>
    <row r="129" spans="2:50" x14ac:dyDescent="0.25">
      <c r="B129" s="5"/>
      <c r="C129" s="21">
        <v>38479</v>
      </c>
      <c r="D129" s="22">
        <v>18</v>
      </c>
      <c r="E129" s="22">
        <v>12.9</v>
      </c>
      <c r="F129" s="22">
        <v>16</v>
      </c>
      <c r="G129" s="22">
        <v>0</v>
      </c>
      <c r="H129" s="23">
        <v>1014</v>
      </c>
      <c r="I129" s="23">
        <v>1009</v>
      </c>
      <c r="J129" s="22">
        <v>20.16</v>
      </c>
      <c r="L129" s="5"/>
      <c r="M129" s="21">
        <v>38844</v>
      </c>
      <c r="N129" s="22">
        <v>18.899999999999999</v>
      </c>
      <c r="O129" s="22">
        <v>14.9</v>
      </c>
      <c r="P129" s="22">
        <v>17</v>
      </c>
      <c r="Q129" s="22">
        <v>0</v>
      </c>
      <c r="R129" s="23">
        <v>1014</v>
      </c>
      <c r="S129" s="23">
        <v>1010</v>
      </c>
      <c r="T129" s="22">
        <v>35.28</v>
      </c>
      <c r="V129" s="5"/>
      <c r="W129" s="21">
        <v>39209</v>
      </c>
      <c r="X129" s="28">
        <v>23.6</v>
      </c>
      <c r="Y129" s="28">
        <v>14.1</v>
      </c>
      <c r="Z129" s="28">
        <v>18.3</v>
      </c>
      <c r="AA129" s="28">
        <v>0</v>
      </c>
      <c r="AB129" s="29">
        <v>1017</v>
      </c>
      <c r="AC129" s="29">
        <v>1013</v>
      </c>
      <c r="AD129" s="28">
        <v>35.28</v>
      </c>
      <c r="AF129" s="5"/>
      <c r="AG129" s="21">
        <v>39574</v>
      </c>
      <c r="AH129" s="28">
        <v>18.5</v>
      </c>
      <c r="AI129" s="28">
        <v>16.3</v>
      </c>
      <c r="AJ129" s="28">
        <v>17.2</v>
      </c>
      <c r="AK129" s="28">
        <v>0</v>
      </c>
      <c r="AL129" s="29">
        <v>1014</v>
      </c>
      <c r="AM129" s="29">
        <v>1012</v>
      </c>
      <c r="AN129" s="28">
        <v>28.44</v>
      </c>
      <c r="AP129" s="5"/>
      <c r="AQ129" s="21">
        <v>39940</v>
      </c>
      <c r="AR129" s="22">
        <v>23.1</v>
      </c>
      <c r="AS129" s="22">
        <v>17.100000000000001</v>
      </c>
      <c r="AT129" s="22">
        <v>19.3</v>
      </c>
      <c r="AU129" s="22">
        <v>0.2</v>
      </c>
      <c r="AV129" s="2">
        <v>1015</v>
      </c>
      <c r="AW129" s="2">
        <v>1012</v>
      </c>
      <c r="AX129" s="22">
        <v>29.16</v>
      </c>
    </row>
    <row r="130" spans="2:50" x14ac:dyDescent="0.25">
      <c r="B130" s="5"/>
      <c r="C130" s="21">
        <v>38480</v>
      </c>
      <c r="D130" s="22">
        <v>18.5</v>
      </c>
      <c r="E130" s="22">
        <v>13.8</v>
      </c>
      <c r="F130" s="22">
        <v>16.2</v>
      </c>
      <c r="G130" s="22">
        <v>0</v>
      </c>
      <c r="H130" s="23">
        <v>1010</v>
      </c>
      <c r="I130" s="23">
        <v>1006</v>
      </c>
      <c r="J130" s="22">
        <v>27.36</v>
      </c>
      <c r="L130" s="5"/>
      <c r="M130" s="21">
        <v>38845</v>
      </c>
      <c r="N130" s="22">
        <v>19.2</v>
      </c>
      <c r="O130" s="22">
        <v>14.3</v>
      </c>
      <c r="P130" s="22">
        <v>16.600000000000001</v>
      </c>
      <c r="Q130" s="22">
        <v>0</v>
      </c>
      <c r="R130" s="23">
        <v>1014</v>
      </c>
      <c r="S130" s="23">
        <v>1008</v>
      </c>
      <c r="T130" s="22">
        <v>45</v>
      </c>
      <c r="V130" s="5"/>
      <c r="W130" s="21">
        <v>39210</v>
      </c>
      <c r="X130" s="28">
        <v>22.5</v>
      </c>
      <c r="Y130" s="28">
        <v>14.5</v>
      </c>
      <c r="Z130" s="28">
        <v>18.100000000000001</v>
      </c>
      <c r="AA130" s="28">
        <v>0</v>
      </c>
      <c r="AB130" s="29">
        <v>1020</v>
      </c>
      <c r="AC130" s="29">
        <v>1017</v>
      </c>
      <c r="AD130" s="28">
        <v>27.36</v>
      </c>
      <c r="AF130" s="5"/>
      <c r="AG130" s="21">
        <v>39575</v>
      </c>
      <c r="AH130" s="28">
        <v>18.3</v>
      </c>
      <c r="AI130" s="28">
        <v>15.3</v>
      </c>
      <c r="AJ130" s="28">
        <v>16.899999999999999</v>
      </c>
      <c r="AK130" s="28">
        <v>0</v>
      </c>
      <c r="AL130" s="29">
        <v>1013</v>
      </c>
      <c r="AM130" s="29">
        <v>1011</v>
      </c>
      <c r="AN130" s="28">
        <v>30.96</v>
      </c>
      <c r="AP130" s="5"/>
      <c r="AQ130" s="21">
        <v>39941</v>
      </c>
      <c r="AR130" s="22">
        <v>20.2</v>
      </c>
      <c r="AS130" s="22">
        <v>16.3</v>
      </c>
      <c r="AT130" s="22">
        <v>17.899999999999999</v>
      </c>
      <c r="AU130" s="22">
        <v>0</v>
      </c>
      <c r="AV130" s="2">
        <v>1014</v>
      </c>
      <c r="AW130" s="2">
        <v>1013</v>
      </c>
      <c r="AX130" s="22">
        <v>25.56</v>
      </c>
    </row>
    <row r="131" spans="2:50" x14ac:dyDescent="0.25">
      <c r="B131" s="5"/>
      <c r="C131" s="21">
        <v>38481</v>
      </c>
      <c r="D131" s="22">
        <v>18.7</v>
      </c>
      <c r="E131" s="22">
        <v>14.9</v>
      </c>
      <c r="F131" s="22">
        <v>17.100000000000001</v>
      </c>
      <c r="G131" s="22">
        <v>0</v>
      </c>
      <c r="H131" s="23">
        <v>1009</v>
      </c>
      <c r="I131" s="23">
        <v>1005</v>
      </c>
      <c r="J131" s="22">
        <v>25.56</v>
      </c>
      <c r="L131" s="5"/>
      <c r="M131" s="21">
        <v>38846</v>
      </c>
      <c r="N131" s="22">
        <v>18.5</v>
      </c>
      <c r="O131" s="22">
        <v>12.8</v>
      </c>
      <c r="P131" s="22">
        <v>15.6</v>
      </c>
      <c r="Q131" s="22">
        <v>0</v>
      </c>
      <c r="R131" s="23">
        <v>1016</v>
      </c>
      <c r="S131" s="23">
        <v>1011</v>
      </c>
      <c r="T131" s="22">
        <v>49.680000000000007</v>
      </c>
      <c r="V131" s="5"/>
      <c r="W131" s="21">
        <v>39211</v>
      </c>
      <c r="X131" s="28">
        <v>18.899999999999999</v>
      </c>
      <c r="Y131" s="28">
        <v>15.6</v>
      </c>
      <c r="Z131" s="28">
        <v>17.399999999999999</v>
      </c>
      <c r="AA131" s="28">
        <v>0</v>
      </c>
      <c r="AB131" s="29">
        <v>1020</v>
      </c>
      <c r="AC131" s="29">
        <v>1017</v>
      </c>
      <c r="AD131" s="28">
        <v>19.440000000000001</v>
      </c>
      <c r="AF131" s="5"/>
      <c r="AG131" s="21">
        <v>39576</v>
      </c>
      <c r="AH131" s="28">
        <v>18.7</v>
      </c>
      <c r="AI131" s="28">
        <v>13.4</v>
      </c>
      <c r="AJ131" s="28">
        <v>16.8</v>
      </c>
      <c r="AK131" s="28">
        <v>0</v>
      </c>
      <c r="AL131" s="29">
        <v>1011</v>
      </c>
      <c r="AM131" s="29">
        <v>1007</v>
      </c>
      <c r="AN131" s="28">
        <v>33.840000000000003</v>
      </c>
      <c r="AP131" s="5"/>
      <c r="AQ131" s="21">
        <v>39942</v>
      </c>
      <c r="AR131" s="22">
        <v>18</v>
      </c>
      <c r="AS131" s="22">
        <v>14.9</v>
      </c>
      <c r="AT131" s="22">
        <v>16.600000000000001</v>
      </c>
      <c r="AU131" s="22">
        <v>0</v>
      </c>
      <c r="AV131" s="2">
        <v>1014</v>
      </c>
      <c r="AW131" s="2">
        <v>1011</v>
      </c>
      <c r="AX131" s="22">
        <v>29.16</v>
      </c>
    </row>
    <row r="132" spans="2:50" x14ac:dyDescent="0.25">
      <c r="B132" s="5"/>
      <c r="C132" s="21">
        <v>38482</v>
      </c>
      <c r="D132" s="22">
        <v>19.2</v>
      </c>
      <c r="E132" s="22">
        <v>15.5</v>
      </c>
      <c r="F132" s="22">
        <v>17.100000000000001</v>
      </c>
      <c r="G132" s="22">
        <v>0</v>
      </c>
      <c r="H132" s="23">
        <v>1009</v>
      </c>
      <c r="I132" s="23">
        <v>1005</v>
      </c>
      <c r="J132" s="22">
        <v>26.64</v>
      </c>
      <c r="L132" s="5"/>
      <c r="M132" s="21">
        <v>38847</v>
      </c>
      <c r="N132" s="22">
        <v>18</v>
      </c>
      <c r="O132" s="22">
        <v>13.8</v>
      </c>
      <c r="P132" s="22">
        <v>15.7</v>
      </c>
      <c r="Q132" s="22">
        <v>0.2</v>
      </c>
      <c r="R132" s="23">
        <v>1012</v>
      </c>
      <c r="S132" s="23">
        <v>1008</v>
      </c>
      <c r="T132" s="22">
        <v>35.64</v>
      </c>
      <c r="V132" s="5"/>
      <c r="W132" s="21">
        <v>39212</v>
      </c>
      <c r="X132" s="28">
        <v>21.5</v>
      </c>
      <c r="Y132" s="28">
        <v>15.2</v>
      </c>
      <c r="Z132" s="28">
        <v>19</v>
      </c>
      <c r="AA132" s="28">
        <v>0</v>
      </c>
      <c r="AB132" s="29">
        <v>1018</v>
      </c>
      <c r="AC132" s="29">
        <v>1010</v>
      </c>
      <c r="AD132" s="28">
        <v>30.240000000000002</v>
      </c>
      <c r="AF132" s="5"/>
      <c r="AG132" s="21">
        <v>39577</v>
      </c>
      <c r="AH132" s="28">
        <v>17.899999999999999</v>
      </c>
      <c r="AI132" s="28">
        <v>13.2</v>
      </c>
      <c r="AJ132" s="28">
        <v>15.1</v>
      </c>
      <c r="AK132" s="28">
        <v>16.7</v>
      </c>
      <c r="AL132" s="29">
        <v>1008</v>
      </c>
      <c r="AM132" s="29">
        <v>1004</v>
      </c>
      <c r="AN132" s="28">
        <v>56.16</v>
      </c>
      <c r="AP132" s="5"/>
      <c r="AQ132" s="21">
        <v>39943</v>
      </c>
      <c r="AR132" s="22">
        <v>18.7</v>
      </c>
      <c r="AS132" s="22">
        <v>15.8</v>
      </c>
      <c r="AT132" s="22">
        <v>16.899999999999999</v>
      </c>
      <c r="AU132" s="22">
        <v>0.2</v>
      </c>
      <c r="AV132" s="2">
        <v>1012</v>
      </c>
      <c r="AW132" s="2">
        <v>1009</v>
      </c>
      <c r="AX132" s="22">
        <v>27</v>
      </c>
    </row>
    <row r="133" spans="2:50" x14ac:dyDescent="0.25">
      <c r="B133" s="5"/>
      <c r="C133" s="21">
        <v>38483</v>
      </c>
      <c r="D133" s="22">
        <v>17.8</v>
      </c>
      <c r="E133" s="22">
        <v>15.3</v>
      </c>
      <c r="F133" s="22">
        <v>16.5</v>
      </c>
      <c r="G133" s="22">
        <v>0</v>
      </c>
      <c r="H133" s="23">
        <v>1010</v>
      </c>
      <c r="I133" s="23">
        <v>1007</v>
      </c>
      <c r="J133" s="22">
        <v>26.64</v>
      </c>
      <c r="L133" s="5"/>
      <c r="M133" s="21">
        <v>38848</v>
      </c>
      <c r="N133" s="22">
        <v>17.100000000000001</v>
      </c>
      <c r="O133" s="22">
        <v>14.1</v>
      </c>
      <c r="P133" s="22">
        <v>15.8</v>
      </c>
      <c r="Q133" s="22">
        <v>0</v>
      </c>
      <c r="R133" s="23">
        <v>1012</v>
      </c>
      <c r="S133" s="23">
        <v>1009</v>
      </c>
      <c r="T133" s="22">
        <v>32.4</v>
      </c>
      <c r="V133" s="5"/>
      <c r="W133" s="21">
        <v>39213</v>
      </c>
      <c r="X133" s="28">
        <v>21</v>
      </c>
      <c r="Y133" s="28">
        <v>17.899999999999999</v>
      </c>
      <c r="Z133" s="28">
        <v>19.5</v>
      </c>
      <c r="AA133" s="28">
        <v>0</v>
      </c>
      <c r="AB133" s="29">
        <v>1012</v>
      </c>
      <c r="AC133" s="29">
        <v>1008</v>
      </c>
      <c r="AD133" s="28">
        <v>45</v>
      </c>
      <c r="AF133" s="5"/>
      <c r="AG133" s="21">
        <v>39578</v>
      </c>
      <c r="AH133" s="28">
        <v>17.100000000000001</v>
      </c>
      <c r="AI133" s="28">
        <v>13.4</v>
      </c>
      <c r="AJ133" s="28">
        <v>15.2</v>
      </c>
      <c r="AK133" s="28">
        <v>43.4</v>
      </c>
      <c r="AL133" s="29">
        <v>1004</v>
      </c>
      <c r="AM133" s="29">
        <v>1001</v>
      </c>
      <c r="AN133" s="28">
        <v>71.64</v>
      </c>
      <c r="AP133" s="5"/>
      <c r="AQ133" s="21">
        <v>39944</v>
      </c>
      <c r="AR133" s="22">
        <v>18.3</v>
      </c>
      <c r="AS133" s="22">
        <v>15.2</v>
      </c>
      <c r="AT133" s="22">
        <v>16.899999999999999</v>
      </c>
      <c r="AU133" s="22">
        <v>0</v>
      </c>
      <c r="AV133" s="2">
        <v>1011</v>
      </c>
      <c r="AW133" s="2">
        <v>1006</v>
      </c>
      <c r="AX133" s="22">
        <v>40.680000000000007</v>
      </c>
    </row>
    <row r="134" spans="2:50" x14ac:dyDescent="0.25">
      <c r="B134" s="5"/>
      <c r="C134" s="21">
        <v>38484</v>
      </c>
      <c r="D134" s="22">
        <v>19.100000000000001</v>
      </c>
      <c r="E134" s="22">
        <v>15</v>
      </c>
      <c r="F134" s="22">
        <v>16.600000000000001</v>
      </c>
      <c r="G134" s="22">
        <v>0</v>
      </c>
      <c r="H134" s="23">
        <v>1008</v>
      </c>
      <c r="I134" s="23">
        <v>1005</v>
      </c>
      <c r="J134" s="22">
        <v>23.759999999999998</v>
      </c>
      <c r="L134" s="5"/>
      <c r="M134" s="21">
        <v>38849</v>
      </c>
      <c r="N134" s="22">
        <v>18.600000000000001</v>
      </c>
      <c r="O134" s="22">
        <v>15.2</v>
      </c>
      <c r="P134" s="22">
        <v>16.899999999999999</v>
      </c>
      <c r="Q134" s="22">
        <v>0.2</v>
      </c>
      <c r="R134" s="23">
        <v>1016</v>
      </c>
      <c r="S134" s="23">
        <v>1012</v>
      </c>
      <c r="T134" s="22">
        <v>21.240000000000002</v>
      </c>
      <c r="V134" s="5"/>
      <c r="W134" s="21">
        <v>39214</v>
      </c>
      <c r="X134" s="28">
        <v>21.8</v>
      </c>
      <c r="Y134" s="28">
        <v>15.6</v>
      </c>
      <c r="Z134" s="28">
        <v>19.100000000000001</v>
      </c>
      <c r="AA134" s="28">
        <v>0</v>
      </c>
      <c r="AB134" s="29">
        <v>1012</v>
      </c>
      <c r="AC134" s="29">
        <v>1008</v>
      </c>
      <c r="AD134" s="28">
        <v>19.8</v>
      </c>
      <c r="AF134" s="5"/>
      <c r="AG134" s="21">
        <v>39579</v>
      </c>
      <c r="AH134" s="28">
        <v>17</v>
      </c>
      <c r="AI134" s="28">
        <v>14.6</v>
      </c>
      <c r="AJ134" s="28">
        <v>15.7</v>
      </c>
      <c r="AK134" s="28">
        <v>1.6</v>
      </c>
      <c r="AL134" s="29">
        <v>1010</v>
      </c>
      <c r="AM134" s="29">
        <v>1003</v>
      </c>
      <c r="AN134" s="28">
        <v>45.36</v>
      </c>
      <c r="AP134" s="5"/>
      <c r="AQ134" s="21">
        <v>39945</v>
      </c>
      <c r="AR134" s="22">
        <v>19.100000000000001</v>
      </c>
      <c r="AS134" s="22">
        <v>16</v>
      </c>
      <c r="AT134" s="22">
        <v>17.600000000000001</v>
      </c>
      <c r="AU134" s="22">
        <v>0</v>
      </c>
      <c r="AV134" s="2">
        <v>1010</v>
      </c>
      <c r="AW134" s="2">
        <v>1006</v>
      </c>
      <c r="AX134" s="22">
        <v>32.76</v>
      </c>
    </row>
    <row r="135" spans="2:50" x14ac:dyDescent="0.25">
      <c r="B135" s="5"/>
      <c r="C135" s="21">
        <v>38485</v>
      </c>
      <c r="D135" s="22">
        <v>18.600000000000001</v>
      </c>
      <c r="E135" s="22">
        <v>15</v>
      </c>
      <c r="F135" s="22">
        <v>17.100000000000001</v>
      </c>
      <c r="G135" s="22">
        <v>0.4</v>
      </c>
      <c r="H135" s="23">
        <v>1009</v>
      </c>
      <c r="I135" s="23">
        <v>1007</v>
      </c>
      <c r="J135" s="22">
        <v>35.28</v>
      </c>
      <c r="L135" s="5"/>
      <c r="M135" s="21">
        <v>38850</v>
      </c>
      <c r="N135" s="22">
        <v>20.3</v>
      </c>
      <c r="O135" s="22">
        <v>14.6</v>
      </c>
      <c r="P135" s="22">
        <v>17.399999999999999</v>
      </c>
      <c r="Q135" s="22">
        <v>0</v>
      </c>
      <c r="R135" s="23">
        <v>1018</v>
      </c>
      <c r="S135" s="23">
        <v>1015</v>
      </c>
      <c r="T135" s="22">
        <v>28.44</v>
      </c>
      <c r="V135" s="5"/>
      <c r="W135" s="21">
        <v>39215</v>
      </c>
      <c r="X135" s="28">
        <v>23.6</v>
      </c>
      <c r="Y135" s="28">
        <v>16.5</v>
      </c>
      <c r="Z135" s="28">
        <v>19.7</v>
      </c>
      <c r="AA135" s="28">
        <v>0</v>
      </c>
      <c r="AB135" s="29">
        <v>1008</v>
      </c>
      <c r="AC135" s="29">
        <v>1004</v>
      </c>
      <c r="AD135" s="28">
        <v>32.04</v>
      </c>
      <c r="AF135" s="5"/>
      <c r="AG135" s="21">
        <v>39580</v>
      </c>
      <c r="AH135" s="28">
        <v>18.600000000000001</v>
      </c>
      <c r="AI135" s="28">
        <v>13.9</v>
      </c>
      <c r="AJ135" s="28">
        <v>16.600000000000001</v>
      </c>
      <c r="AK135" s="28">
        <v>0</v>
      </c>
      <c r="AL135" s="29">
        <v>1010</v>
      </c>
      <c r="AM135" s="29">
        <v>1007</v>
      </c>
      <c r="AN135" s="28">
        <v>41.04</v>
      </c>
      <c r="AP135" s="5"/>
      <c r="AQ135" s="21">
        <v>39946</v>
      </c>
      <c r="AR135" s="22">
        <v>21.7</v>
      </c>
      <c r="AS135" s="22">
        <v>16.5</v>
      </c>
      <c r="AT135" s="22">
        <v>17.7</v>
      </c>
      <c r="AU135" s="22">
        <v>0</v>
      </c>
      <c r="AV135" s="2">
        <v>1010</v>
      </c>
      <c r="AW135" s="2">
        <v>1006</v>
      </c>
      <c r="AX135" s="22">
        <v>32.76</v>
      </c>
    </row>
    <row r="136" spans="2:50" x14ac:dyDescent="0.25">
      <c r="B136" s="5"/>
      <c r="C136" s="21">
        <v>38486</v>
      </c>
      <c r="D136" s="22">
        <v>20.7</v>
      </c>
      <c r="E136" s="22">
        <v>14.9</v>
      </c>
      <c r="F136" s="22">
        <v>17.7</v>
      </c>
      <c r="G136" s="22">
        <v>0.4</v>
      </c>
      <c r="H136" s="23">
        <v>1015</v>
      </c>
      <c r="I136" s="23">
        <v>1006</v>
      </c>
      <c r="J136" s="22">
        <v>34.92</v>
      </c>
      <c r="L136" s="5"/>
      <c r="M136" s="21">
        <v>38851</v>
      </c>
      <c r="N136" s="22">
        <v>21.5</v>
      </c>
      <c r="O136" s="22">
        <v>15.4</v>
      </c>
      <c r="P136" s="22">
        <v>18.8</v>
      </c>
      <c r="Q136" s="22">
        <v>0</v>
      </c>
      <c r="R136" s="23">
        <v>1017</v>
      </c>
      <c r="S136" s="23">
        <v>1013</v>
      </c>
      <c r="T136" s="22">
        <v>33.840000000000003</v>
      </c>
      <c r="V136" s="5"/>
      <c r="W136" s="21">
        <v>39216</v>
      </c>
      <c r="X136" s="28">
        <v>23.1</v>
      </c>
      <c r="Y136" s="28">
        <v>13.7</v>
      </c>
      <c r="Z136" s="28">
        <v>18.2</v>
      </c>
      <c r="AA136" s="28">
        <v>6.2</v>
      </c>
      <c r="AB136" s="29">
        <v>1016</v>
      </c>
      <c r="AC136" s="29">
        <v>1003</v>
      </c>
      <c r="AD136" s="28">
        <v>72.360000000000014</v>
      </c>
      <c r="AF136" s="5"/>
      <c r="AG136" s="21">
        <v>39581</v>
      </c>
      <c r="AH136" s="28">
        <v>18.100000000000001</v>
      </c>
      <c r="AI136" s="28">
        <v>13.9</v>
      </c>
      <c r="AJ136" s="28">
        <v>16.600000000000001</v>
      </c>
      <c r="AK136" s="28">
        <v>0</v>
      </c>
      <c r="AL136" s="29">
        <v>1011</v>
      </c>
      <c r="AM136" s="29">
        <v>1009</v>
      </c>
      <c r="AN136" s="28">
        <v>24.840000000000003</v>
      </c>
      <c r="AP136" s="5"/>
      <c r="AQ136" s="21">
        <v>39947</v>
      </c>
      <c r="AR136" s="22">
        <v>17.600000000000001</v>
      </c>
      <c r="AS136" s="22">
        <v>14.3</v>
      </c>
      <c r="AT136" s="22">
        <v>16.399999999999999</v>
      </c>
      <c r="AU136" s="22">
        <v>3</v>
      </c>
      <c r="AV136" s="2">
        <v>1006</v>
      </c>
      <c r="AW136" s="2">
        <v>1003</v>
      </c>
      <c r="AX136" s="22">
        <v>31.680000000000003</v>
      </c>
    </row>
    <row r="137" spans="2:50" x14ac:dyDescent="0.25">
      <c r="B137" s="5"/>
      <c r="C137" s="21">
        <v>38487</v>
      </c>
      <c r="D137" s="22">
        <v>20.7</v>
      </c>
      <c r="E137" s="22">
        <v>14.2</v>
      </c>
      <c r="F137" s="22">
        <v>17.8</v>
      </c>
      <c r="G137" s="22">
        <v>0</v>
      </c>
      <c r="H137" s="23">
        <v>1014</v>
      </c>
      <c r="I137" s="23">
        <v>1008</v>
      </c>
      <c r="J137" s="22">
        <v>41.04</v>
      </c>
      <c r="L137" s="5"/>
      <c r="M137" s="21">
        <v>38852</v>
      </c>
      <c r="N137" s="22">
        <v>21.3</v>
      </c>
      <c r="O137" s="22">
        <v>16.899999999999999</v>
      </c>
      <c r="P137" s="22">
        <v>19.100000000000001</v>
      </c>
      <c r="Q137" s="22">
        <v>0</v>
      </c>
      <c r="R137" s="23">
        <v>1016</v>
      </c>
      <c r="S137" s="23">
        <v>1013</v>
      </c>
      <c r="T137" s="22">
        <v>21.6</v>
      </c>
      <c r="V137" s="5"/>
      <c r="W137" s="21">
        <v>39217</v>
      </c>
      <c r="X137" s="28">
        <v>18.5</v>
      </c>
      <c r="Y137" s="28">
        <v>12.8</v>
      </c>
      <c r="Z137" s="28">
        <v>16.100000000000001</v>
      </c>
      <c r="AA137" s="28">
        <v>0</v>
      </c>
      <c r="AB137" s="29">
        <v>1018</v>
      </c>
      <c r="AC137" s="29">
        <v>1015</v>
      </c>
      <c r="AD137" s="28">
        <v>34.200000000000003</v>
      </c>
      <c r="AF137" s="5"/>
      <c r="AG137" s="21">
        <v>39582</v>
      </c>
      <c r="AH137" s="28">
        <v>17.7</v>
      </c>
      <c r="AI137" s="28">
        <v>13.9</v>
      </c>
      <c r="AJ137" s="28">
        <v>16.2</v>
      </c>
      <c r="AK137" s="28">
        <v>0</v>
      </c>
      <c r="AL137" s="29">
        <v>1010</v>
      </c>
      <c r="AM137" s="29">
        <v>1008</v>
      </c>
      <c r="AN137" s="28">
        <v>24.12</v>
      </c>
      <c r="AP137" s="5"/>
      <c r="AQ137" s="21">
        <v>39948</v>
      </c>
      <c r="AR137" s="22">
        <v>18.600000000000001</v>
      </c>
      <c r="AS137" s="22">
        <v>11.9</v>
      </c>
      <c r="AT137" s="22">
        <v>15.4</v>
      </c>
      <c r="AU137" s="22">
        <v>0</v>
      </c>
      <c r="AV137" s="2">
        <v>1011</v>
      </c>
      <c r="AW137" s="2">
        <v>1004</v>
      </c>
      <c r="AX137" s="22">
        <v>38.880000000000003</v>
      </c>
    </row>
    <row r="138" spans="2:50" x14ac:dyDescent="0.25">
      <c r="B138" s="5"/>
      <c r="C138" s="21">
        <v>38488</v>
      </c>
      <c r="D138" s="22">
        <v>19</v>
      </c>
      <c r="E138" s="22">
        <v>14.2</v>
      </c>
      <c r="F138" s="22">
        <v>16.8</v>
      </c>
      <c r="G138" s="22">
        <v>6.8</v>
      </c>
      <c r="H138" s="23">
        <v>1009</v>
      </c>
      <c r="I138" s="23">
        <v>1003</v>
      </c>
      <c r="J138" s="22">
        <v>46.080000000000005</v>
      </c>
      <c r="L138" s="5"/>
      <c r="M138" s="21">
        <v>38853</v>
      </c>
      <c r="N138" s="22">
        <v>21.1</v>
      </c>
      <c r="O138" s="22">
        <v>17.2</v>
      </c>
      <c r="P138" s="22">
        <v>19.2</v>
      </c>
      <c r="Q138" s="22">
        <v>0</v>
      </c>
      <c r="R138" s="23">
        <v>1016</v>
      </c>
      <c r="S138" s="23">
        <v>1012</v>
      </c>
      <c r="T138" s="22">
        <v>19.440000000000001</v>
      </c>
      <c r="V138" s="5"/>
      <c r="W138" s="21">
        <v>39218</v>
      </c>
      <c r="X138" s="28">
        <v>19.100000000000001</v>
      </c>
      <c r="Y138" s="28">
        <v>15.7</v>
      </c>
      <c r="Z138" s="28">
        <v>17.399999999999999</v>
      </c>
      <c r="AA138" s="28">
        <v>1.6</v>
      </c>
      <c r="AB138" s="29">
        <v>1016</v>
      </c>
      <c r="AC138" s="29">
        <v>1013</v>
      </c>
      <c r="AD138" s="28">
        <v>21.96</v>
      </c>
      <c r="AF138" s="5"/>
      <c r="AG138" s="21">
        <v>39583</v>
      </c>
      <c r="AH138" s="28">
        <v>18.600000000000001</v>
      </c>
      <c r="AI138" s="28">
        <v>15.9</v>
      </c>
      <c r="AJ138" s="28">
        <v>17.100000000000001</v>
      </c>
      <c r="AK138" s="28">
        <v>1</v>
      </c>
      <c r="AL138" s="29">
        <v>1008</v>
      </c>
      <c r="AM138" s="29">
        <v>1005</v>
      </c>
      <c r="AN138" s="28">
        <v>27.36</v>
      </c>
      <c r="AP138" s="5"/>
      <c r="AQ138" s="21">
        <v>39949</v>
      </c>
      <c r="AR138" s="22">
        <v>20.3</v>
      </c>
      <c r="AS138" s="22">
        <v>12.1</v>
      </c>
      <c r="AT138" s="22">
        <v>16.899999999999999</v>
      </c>
      <c r="AU138" s="22">
        <v>0</v>
      </c>
      <c r="AV138" s="2">
        <v>1012</v>
      </c>
      <c r="AW138" s="2">
        <v>1010</v>
      </c>
      <c r="AX138" s="22">
        <v>34.56</v>
      </c>
    </row>
    <row r="139" spans="2:50" x14ac:dyDescent="0.25">
      <c r="B139" s="5"/>
      <c r="C139" s="21">
        <v>38489</v>
      </c>
      <c r="D139" s="22">
        <v>14.4</v>
      </c>
      <c r="E139" s="22">
        <v>11.9</v>
      </c>
      <c r="F139" s="22">
        <v>13.2</v>
      </c>
      <c r="G139" s="22">
        <v>40</v>
      </c>
      <c r="H139" s="23">
        <v>1009</v>
      </c>
      <c r="I139" s="23">
        <v>1000</v>
      </c>
      <c r="J139" s="22">
        <v>47.16</v>
      </c>
      <c r="L139" s="5"/>
      <c r="M139" s="21">
        <v>38854</v>
      </c>
      <c r="N139" s="22">
        <v>21.5</v>
      </c>
      <c r="O139" s="22">
        <v>17.600000000000001</v>
      </c>
      <c r="P139" s="22">
        <v>19.600000000000001</v>
      </c>
      <c r="Q139" s="22">
        <v>0</v>
      </c>
      <c r="R139" s="23">
        <v>1016</v>
      </c>
      <c r="S139" s="23">
        <v>1011</v>
      </c>
      <c r="T139" s="22">
        <v>25.56</v>
      </c>
      <c r="V139" s="5"/>
      <c r="W139" s="21">
        <v>39219</v>
      </c>
      <c r="X139" s="28">
        <v>26.2</v>
      </c>
      <c r="Y139" s="28">
        <v>14.7</v>
      </c>
      <c r="Z139" s="28">
        <v>20.5</v>
      </c>
      <c r="AA139" s="28">
        <v>0</v>
      </c>
      <c r="AB139" s="29">
        <v>1015</v>
      </c>
      <c r="AC139" s="29">
        <v>1008</v>
      </c>
      <c r="AD139" s="28">
        <v>46.440000000000005</v>
      </c>
      <c r="AF139" s="5"/>
      <c r="AG139" s="21">
        <v>39584</v>
      </c>
      <c r="AH139" s="28">
        <v>18.399999999999999</v>
      </c>
      <c r="AI139" s="28">
        <v>16.2</v>
      </c>
      <c r="AJ139" s="28">
        <v>17</v>
      </c>
      <c r="AK139" s="28">
        <v>0</v>
      </c>
      <c r="AL139" s="29">
        <v>1005</v>
      </c>
      <c r="AM139" s="29">
        <v>1002</v>
      </c>
      <c r="AN139" s="28">
        <v>21.6</v>
      </c>
      <c r="AP139" s="5"/>
      <c r="AQ139" s="21">
        <v>39950</v>
      </c>
      <c r="AR139" s="22">
        <v>19.899999999999999</v>
      </c>
      <c r="AS139" s="22">
        <v>14.8</v>
      </c>
      <c r="AT139" s="22">
        <v>17.5</v>
      </c>
      <c r="AU139" s="22">
        <v>0</v>
      </c>
      <c r="AV139" s="2">
        <v>1013</v>
      </c>
      <c r="AW139" s="2">
        <v>1009</v>
      </c>
      <c r="AX139" s="22">
        <v>34.92</v>
      </c>
    </row>
    <row r="140" spans="2:50" x14ac:dyDescent="0.25">
      <c r="B140" s="5"/>
      <c r="C140" s="21">
        <v>38490</v>
      </c>
      <c r="D140" s="22">
        <v>18.600000000000001</v>
      </c>
      <c r="E140" s="22">
        <v>11.6</v>
      </c>
      <c r="F140" s="22">
        <v>15.6</v>
      </c>
      <c r="G140" s="22">
        <v>0</v>
      </c>
      <c r="H140" s="23">
        <v>1017</v>
      </c>
      <c r="I140" s="23">
        <v>1008</v>
      </c>
      <c r="J140" s="22">
        <v>33.119999999999997</v>
      </c>
      <c r="L140" s="5"/>
      <c r="M140" s="21">
        <v>38855</v>
      </c>
      <c r="N140" s="22">
        <v>20.8</v>
      </c>
      <c r="O140" s="22">
        <v>17.8</v>
      </c>
      <c r="P140" s="22">
        <v>18.7</v>
      </c>
      <c r="Q140" s="22">
        <v>0</v>
      </c>
      <c r="R140" s="23">
        <v>1014</v>
      </c>
      <c r="S140" s="23">
        <v>1010</v>
      </c>
      <c r="T140" s="22">
        <v>30.6</v>
      </c>
      <c r="V140" s="5"/>
      <c r="W140" s="21">
        <v>39220</v>
      </c>
      <c r="X140" s="28">
        <v>24.8</v>
      </c>
      <c r="Y140" s="28">
        <v>18.100000000000001</v>
      </c>
      <c r="Z140" s="28">
        <v>20.399999999999999</v>
      </c>
      <c r="AA140" s="28">
        <v>0</v>
      </c>
      <c r="AB140" s="29">
        <v>1010</v>
      </c>
      <c r="AC140" s="29">
        <v>1008</v>
      </c>
      <c r="AD140" s="28">
        <v>32.76</v>
      </c>
      <c r="AF140" s="5"/>
      <c r="AG140" s="21">
        <v>39585</v>
      </c>
      <c r="AH140" s="28">
        <v>18.2</v>
      </c>
      <c r="AI140" s="28">
        <v>14.4</v>
      </c>
      <c r="AJ140" s="28">
        <v>16.5</v>
      </c>
      <c r="AK140" s="28">
        <v>0.6</v>
      </c>
      <c r="AL140" s="29">
        <v>1004</v>
      </c>
      <c r="AM140" s="29">
        <v>1001</v>
      </c>
      <c r="AN140" s="28">
        <v>22.68</v>
      </c>
      <c r="AP140" s="5"/>
      <c r="AQ140" s="21">
        <v>39951</v>
      </c>
      <c r="AR140" s="22">
        <v>19</v>
      </c>
      <c r="AS140" s="22">
        <v>15.3</v>
      </c>
      <c r="AT140" s="22">
        <v>17.2</v>
      </c>
      <c r="AU140" s="22">
        <v>0</v>
      </c>
      <c r="AV140" s="2">
        <v>1015</v>
      </c>
      <c r="AW140" s="2">
        <v>1013</v>
      </c>
      <c r="AX140" s="22">
        <v>19.8</v>
      </c>
    </row>
    <row r="141" spans="2:50" x14ac:dyDescent="0.25">
      <c r="B141" s="5"/>
      <c r="C141" s="21">
        <v>38491</v>
      </c>
      <c r="D141" s="22">
        <v>19.100000000000001</v>
      </c>
      <c r="E141" s="22">
        <v>12.9</v>
      </c>
      <c r="F141" s="22">
        <v>16.899999999999999</v>
      </c>
      <c r="G141" s="22">
        <v>0</v>
      </c>
      <c r="H141" s="23">
        <v>1018</v>
      </c>
      <c r="I141" s="23">
        <v>1016</v>
      </c>
      <c r="J141" s="22">
        <v>27.720000000000002</v>
      </c>
      <c r="L141" s="5"/>
      <c r="M141" s="21">
        <v>38856</v>
      </c>
      <c r="N141" s="22">
        <v>19.8</v>
      </c>
      <c r="O141" s="22">
        <v>17.899999999999999</v>
      </c>
      <c r="P141" s="22">
        <v>18.899999999999999</v>
      </c>
      <c r="Q141" s="22">
        <v>0</v>
      </c>
      <c r="R141" s="23">
        <v>1016</v>
      </c>
      <c r="S141" s="23">
        <v>1013</v>
      </c>
      <c r="T141" s="22">
        <v>25.56</v>
      </c>
      <c r="V141" s="5"/>
      <c r="W141" s="21">
        <v>39221</v>
      </c>
      <c r="X141" s="28">
        <v>21.5</v>
      </c>
      <c r="Y141" s="28">
        <v>18.100000000000001</v>
      </c>
      <c r="Z141" s="28">
        <v>19.7</v>
      </c>
      <c r="AA141" s="28">
        <v>0</v>
      </c>
      <c r="AB141" s="29">
        <v>1010</v>
      </c>
      <c r="AC141" s="29">
        <v>1006</v>
      </c>
      <c r="AD141" s="28">
        <v>28.08</v>
      </c>
      <c r="AF141" s="5"/>
      <c r="AG141" s="21">
        <v>39586</v>
      </c>
      <c r="AH141" s="28">
        <v>18.899999999999999</v>
      </c>
      <c r="AI141" s="28">
        <v>14.8</v>
      </c>
      <c r="AJ141" s="28">
        <v>16.899999999999999</v>
      </c>
      <c r="AK141" s="28">
        <v>0</v>
      </c>
      <c r="AL141" s="29">
        <v>1004</v>
      </c>
      <c r="AM141" s="29">
        <v>1001</v>
      </c>
      <c r="AN141" s="28">
        <v>30.96</v>
      </c>
      <c r="AP141" s="5"/>
      <c r="AQ141" s="21">
        <v>39952</v>
      </c>
      <c r="AR141" s="22">
        <v>19.5</v>
      </c>
      <c r="AS141" s="22">
        <v>14.6</v>
      </c>
      <c r="AT141" s="22">
        <v>17.600000000000001</v>
      </c>
      <c r="AU141" s="22">
        <v>0</v>
      </c>
      <c r="AV141" s="2">
        <v>1016</v>
      </c>
      <c r="AW141" s="2">
        <v>1013</v>
      </c>
      <c r="AX141" s="22">
        <v>17.28</v>
      </c>
    </row>
    <row r="142" spans="2:50" x14ac:dyDescent="0.25">
      <c r="B142" s="5"/>
      <c r="C142" s="21">
        <v>38492</v>
      </c>
      <c r="D142" s="22">
        <v>24.1</v>
      </c>
      <c r="E142" s="22">
        <v>15.4</v>
      </c>
      <c r="F142" s="22">
        <v>19</v>
      </c>
      <c r="G142" s="22">
        <v>0</v>
      </c>
      <c r="H142" s="23">
        <v>1017</v>
      </c>
      <c r="I142" s="23">
        <v>1013</v>
      </c>
      <c r="J142" s="22">
        <v>37.080000000000005</v>
      </c>
      <c r="L142" s="5"/>
      <c r="M142" s="21">
        <v>38857</v>
      </c>
      <c r="N142" s="22">
        <v>23.6</v>
      </c>
      <c r="O142" s="22">
        <v>17.100000000000001</v>
      </c>
      <c r="P142" s="22">
        <v>20.5</v>
      </c>
      <c r="Q142" s="22">
        <v>0</v>
      </c>
      <c r="R142" s="23">
        <v>1014</v>
      </c>
      <c r="S142" s="23">
        <v>1005</v>
      </c>
      <c r="T142" s="22">
        <v>46.080000000000005</v>
      </c>
      <c r="V142" s="5"/>
      <c r="W142" s="21">
        <v>39222</v>
      </c>
      <c r="X142" s="28">
        <v>22.2</v>
      </c>
      <c r="Y142" s="28">
        <v>17.600000000000001</v>
      </c>
      <c r="Z142" s="28">
        <v>19.7</v>
      </c>
      <c r="AA142" s="28">
        <v>0</v>
      </c>
      <c r="AB142" s="29">
        <v>1008</v>
      </c>
      <c r="AC142" s="29">
        <v>1005</v>
      </c>
      <c r="AD142" s="28">
        <v>37.800000000000004</v>
      </c>
      <c r="AF142" s="5"/>
      <c r="AG142" s="21">
        <v>39587</v>
      </c>
      <c r="AH142" s="28">
        <v>18.8</v>
      </c>
      <c r="AI142" s="28">
        <v>14.8</v>
      </c>
      <c r="AJ142" s="28">
        <v>16.399999999999999</v>
      </c>
      <c r="AK142" s="28">
        <v>1</v>
      </c>
      <c r="AL142" s="29">
        <v>1001</v>
      </c>
      <c r="AM142" s="29">
        <v>999</v>
      </c>
      <c r="AN142" s="28">
        <v>40.680000000000007</v>
      </c>
      <c r="AP142" s="5"/>
      <c r="AQ142" s="21">
        <v>39953</v>
      </c>
      <c r="AR142" s="22">
        <v>22.9</v>
      </c>
      <c r="AS142" s="22">
        <v>16.2</v>
      </c>
      <c r="AT142" s="22">
        <v>19.399999999999999</v>
      </c>
      <c r="AU142" s="22">
        <v>0</v>
      </c>
      <c r="AV142" s="2">
        <v>1016</v>
      </c>
      <c r="AW142" s="2">
        <v>1011</v>
      </c>
      <c r="AX142" s="22">
        <v>28.44</v>
      </c>
    </row>
    <row r="143" spans="2:50" x14ac:dyDescent="0.25">
      <c r="B143" s="5"/>
      <c r="C143" s="21">
        <v>38493</v>
      </c>
      <c r="D143" s="22">
        <v>21</v>
      </c>
      <c r="E143" s="22">
        <v>16</v>
      </c>
      <c r="F143" s="22">
        <v>18.399999999999999</v>
      </c>
      <c r="G143" s="22">
        <v>0</v>
      </c>
      <c r="H143" s="23">
        <v>1014</v>
      </c>
      <c r="I143" s="23">
        <v>1008</v>
      </c>
      <c r="J143" s="22">
        <v>21.240000000000002</v>
      </c>
      <c r="L143" s="5"/>
      <c r="M143" s="21">
        <v>38858</v>
      </c>
      <c r="N143" s="22">
        <v>21.2</v>
      </c>
      <c r="O143" s="22">
        <v>16.899999999999999</v>
      </c>
      <c r="P143" s="22">
        <v>19.2</v>
      </c>
      <c r="Q143" s="22">
        <v>0</v>
      </c>
      <c r="R143" s="23">
        <v>1009</v>
      </c>
      <c r="S143" s="23">
        <v>1003</v>
      </c>
      <c r="T143" s="22">
        <v>27.36</v>
      </c>
      <c r="V143" s="5"/>
      <c r="W143" s="21">
        <v>39223</v>
      </c>
      <c r="X143" s="28">
        <v>24.8</v>
      </c>
      <c r="Y143" s="28">
        <v>19.399999999999999</v>
      </c>
      <c r="Z143" s="28">
        <v>20.9</v>
      </c>
      <c r="AA143" s="28">
        <v>0.6</v>
      </c>
      <c r="AB143" s="29">
        <v>1010</v>
      </c>
      <c r="AC143" s="29">
        <v>1005</v>
      </c>
      <c r="AD143" s="28">
        <v>48.24</v>
      </c>
      <c r="AF143" s="5"/>
      <c r="AG143" s="21">
        <v>39588</v>
      </c>
      <c r="AH143" s="28">
        <v>21.9</v>
      </c>
      <c r="AI143" s="28">
        <v>14.2</v>
      </c>
      <c r="AJ143" s="28">
        <v>17.5</v>
      </c>
      <c r="AK143" s="28">
        <v>0</v>
      </c>
      <c r="AL143" s="29">
        <v>1005</v>
      </c>
      <c r="AM143" s="29">
        <v>1000</v>
      </c>
      <c r="AN143" s="28">
        <v>39.6</v>
      </c>
      <c r="AP143" s="5"/>
      <c r="AQ143" s="21">
        <v>39954</v>
      </c>
      <c r="AR143" s="22">
        <v>22.4</v>
      </c>
      <c r="AS143" s="22">
        <v>18.5</v>
      </c>
      <c r="AT143" s="22">
        <v>19.7</v>
      </c>
      <c r="AU143" s="22">
        <v>0</v>
      </c>
      <c r="AV143" s="2">
        <v>1012</v>
      </c>
      <c r="AW143" s="2">
        <v>1007</v>
      </c>
      <c r="AX143" s="22">
        <v>34.56</v>
      </c>
    </row>
    <row r="144" spans="2:50" x14ac:dyDescent="0.25">
      <c r="B144" s="5"/>
      <c r="C144" s="21">
        <v>38494</v>
      </c>
      <c r="D144" s="22">
        <v>19.2</v>
      </c>
      <c r="E144" s="22">
        <v>16.399999999999999</v>
      </c>
      <c r="F144" s="22">
        <v>17.600000000000001</v>
      </c>
      <c r="G144" s="22">
        <v>1.2</v>
      </c>
      <c r="H144" s="23">
        <v>1010</v>
      </c>
      <c r="I144" s="23">
        <v>1005</v>
      </c>
      <c r="J144" s="22">
        <v>32.04</v>
      </c>
      <c r="L144" s="5"/>
      <c r="M144" s="21">
        <v>38859</v>
      </c>
      <c r="N144" s="22">
        <v>27.6</v>
      </c>
      <c r="O144" s="22">
        <v>18.8</v>
      </c>
      <c r="P144" s="22">
        <v>22.1</v>
      </c>
      <c r="Q144" s="22">
        <v>0</v>
      </c>
      <c r="R144" s="23">
        <v>1010</v>
      </c>
      <c r="S144" s="23">
        <v>1002</v>
      </c>
      <c r="T144" s="22">
        <v>49.32</v>
      </c>
      <c r="V144" s="5"/>
      <c r="W144" s="21">
        <v>39224</v>
      </c>
      <c r="X144" s="28">
        <v>23.5</v>
      </c>
      <c r="Y144" s="28">
        <v>19.399999999999999</v>
      </c>
      <c r="Z144" s="28">
        <v>21.2</v>
      </c>
      <c r="AA144" s="28">
        <v>0</v>
      </c>
      <c r="AB144" s="29">
        <v>1012</v>
      </c>
      <c r="AC144" s="29">
        <v>1008</v>
      </c>
      <c r="AD144" s="28">
        <v>38.880000000000003</v>
      </c>
      <c r="AF144" s="5"/>
      <c r="AG144" s="21">
        <v>39589</v>
      </c>
      <c r="AH144" s="28">
        <v>19.3</v>
      </c>
      <c r="AI144" s="28">
        <v>14.9</v>
      </c>
      <c r="AJ144" s="28">
        <v>17.5</v>
      </c>
      <c r="AK144" s="28">
        <v>0</v>
      </c>
      <c r="AL144" s="29">
        <v>1007</v>
      </c>
      <c r="AM144" s="29">
        <v>1005</v>
      </c>
      <c r="AN144" s="28">
        <v>28.44</v>
      </c>
      <c r="AP144" s="5"/>
      <c r="AQ144" s="21">
        <v>39955</v>
      </c>
      <c r="AR144" s="22">
        <v>22.3</v>
      </c>
      <c r="AS144" s="22">
        <v>17.399999999999999</v>
      </c>
      <c r="AT144" s="22">
        <v>19.7</v>
      </c>
      <c r="AU144" s="22">
        <v>0</v>
      </c>
      <c r="AV144" s="2">
        <v>1011</v>
      </c>
      <c r="AW144" s="2">
        <v>1007</v>
      </c>
      <c r="AX144" s="22">
        <v>30.96</v>
      </c>
    </row>
    <row r="145" spans="2:50" x14ac:dyDescent="0.25">
      <c r="B145" s="5"/>
      <c r="C145" s="21">
        <v>38495</v>
      </c>
      <c r="D145" s="22">
        <v>19.100000000000001</v>
      </c>
      <c r="E145" s="22">
        <v>15.2</v>
      </c>
      <c r="F145" s="22">
        <v>17.3</v>
      </c>
      <c r="G145" s="22">
        <v>0</v>
      </c>
      <c r="H145" s="23">
        <v>1020</v>
      </c>
      <c r="I145" s="23">
        <v>1010</v>
      </c>
      <c r="J145" s="22">
        <v>28.08</v>
      </c>
      <c r="L145" s="5"/>
      <c r="M145" s="21">
        <v>38860</v>
      </c>
      <c r="N145" s="22">
        <v>20.7</v>
      </c>
      <c r="O145" s="22">
        <v>17.100000000000001</v>
      </c>
      <c r="P145" s="22">
        <v>18.5</v>
      </c>
      <c r="Q145" s="22">
        <v>0</v>
      </c>
      <c r="R145" s="23">
        <v>1017</v>
      </c>
      <c r="S145" s="23">
        <v>1009</v>
      </c>
      <c r="T145" s="22">
        <v>27.36</v>
      </c>
      <c r="V145" s="5"/>
      <c r="W145" s="21">
        <v>39225</v>
      </c>
      <c r="X145" s="28">
        <v>25.6</v>
      </c>
      <c r="Y145" s="28">
        <v>19.399999999999999</v>
      </c>
      <c r="Z145" s="28">
        <v>22.4</v>
      </c>
      <c r="AA145" s="28">
        <v>0</v>
      </c>
      <c r="AB145" s="29">
        <v>1011</v>
      </c>
      <c r="AC145" s="29">
        <v>1007</v>
      </c>
      <c r="AD145" s="28">
        <v>24.12</v>
      </c>
      <c r="AF145" s="5"/>
      <c r="AG145" s="21">
        <v>39590</v>
      </c>
      <c r="AH145" s="28">
        <v>19.899999999999999</v>
      </c>
      <c r="AI145" s="28">
        <v>15.7</v>
      </c>
      <c r="AJ145" s="28">
        <v>17.399999999999999</v>
      </c>
      <c r="AK145" s="28">
        <v>0.4</v>
      </c>
      <c r="AL145" s="29">
        <v>1009</v>
      </c>
      <c r="AM145" s="29">
        <v>1006</v>
      </c>
      <c r="AN145" s="28">
        <v>24.48</v>
      </c>
      <c r="AP145" s="5"/>
      <c r="AQ145" s="21">
        <v>39956</v>
      </c>
      <c r="AR145" s="22">
        <v>21.9</v>
      </c>
      <c r="AS145" s="22">
        <v>18.3</v>
      </c>
      <c r="AT145" s="22">
        <v>19.899999999999999</v>
      </c>
      <c r="AU145" s="22">
        <v>0</v>
      </c>
      <c r="AV145" s="2">
        <v>1010</v>
      </c>
      <c r="AW145" s="2">
        <v>1007</v>
      </c>
      <c r="AX145" s="22">
        <v>37.440000000000005</v>
      </c>
    </row>
    <row r="146" spans="2:50" x14ac:dyDescent="0.25">
      <c r="B146" s="5"/>
      <c r="C146" s="21">
        <v>38496</v>
      </c>
      <c r="D146" s="22">
        <v>23.7</v>
      </c>
      <c r="E146" s="22">
        <v>16.3</v>
      </c>
      <c r="F146" s="22">
        <v>19.3</v>
      </c>
      <c r="G146" s="22">
        <v>0</v>
      </c>
      <c r="H146" s="23">
        <v>1019</v>
      </c>
      <c r="I146" s="23">
        <v>1016</v>
      </c>
      <c r="J146" s="22">
        <v>34.92</v>
      </c>
      <c r="L146" s="5"/>
      <c r="M146" s="21">
        <v>38861</v>
      </c>
      <c r="N146" s="22">
        <v>19.100000000000001</v>
      </c>
      <c r="O146" s="22">
        <v>14.2</v>
      </c>
      <c r="P146" s="22">
        <v>17.5</v>
      </c>
      <c r="Q146" s="22">
        <v>0</v>
      </c>
      <c r="R146" s="23">
        <v>1021</v>
      </c>
      <c r="S146" s="23">
        <v>1016</v>
      </c>
      <c r="T146" s="22">
        <v>38.519999999999996</v>
      </c>
      <c r="V146" s="5"/>
      <c r="W146" s="21">
        <v>39226</v>
      </c>
      <c r="X146" s="28">
        <v>27.1</v>
      </c>
      <c r="Y146" s="28">
        <v>20.399999999999999</v>
      </c>
      <c r="Z146" s="28">
        <v>22.8</v>
      </c>
      <c r="AA146" s="28">
        <v>0</v>
      </c>
      <c r="AB146" s="29">
        <v>1009</v>
      </c>
      <c r="AC146" s="29">
        <v>1005</v>
      </c>
      <c r="AD146" s="28">
        <v>40.680000000000007</v>
      </c>
      <c r="AF146" s="5"/>
      <c r="AG146" s="21">
        <v>39591</v>
      </c>
      <c r="AH146" s="28">
        <v>19.899999999999999</v>
      </c>
      <c r="AI146" s="28">
        <v>15.2</v>
      </c>
      <c r="AJ146" s="28">
        <v>17.600000000000001</v>
      </c>
      <c r="AK146" s="28">
        <v>0</v>
      </c>
      <c r="AL146" s="29">
        <v>1008</v>
      </c>
      <c r="AM146" s="29">
        <v>1003</v>
      </c>
      <c r="AN146" s="28">
        <v>25.2</v>
      </c>
      <c r="AP146" s="5"/>
      <c r="AQ146" s="21">
        <v>39957</v>
      </c>
      <c r="AR146" s="22">
        <v>22.1</v>
      </c>
      <c r="AS146" s="22">
        <v>17.899999999999999</v>
      </c>
      <c r="AT146" s="22">
        <v>19.8</v>
      </c>
      <c r="AU146" s="22">
        <v>0</v>
      </c>
      <c r="AV146" s="2">
        <v>1012</v>
      </c>
      <c r="AW146" s="2">
        <v>1009</v>
      </c>
      <c r="AX146" s="22">
        <v>29.16</v>
      </c>
    </row>
    <row r="147" spans="2:50" x14ac:dyDescent="0.25">
      <c r="B147" s="5"/>
      <c r="C147" s="21">
        <v>38497</v>
      </c>
      <c r="D147" s="22">
        <v>21.9</v>
      </c>
      <c r="E147" s="22">
        <v>16.2</v>
      </c>
      <c r="F147" s="22">
        <v>19.3</v>
      </c>
      <c r="G147" s="22">
        <v>0</v>
      </c>
      <c r="H147" s="23">
        <v>1019</v>
      </c>
      <c r="I147" s="23">
        <v>1016</v>
      </c>
      <c r="J147" s="22">
        <v>27</v>
      </c>
      <c r="L147" s="5"/>
      <c r="M147" s="21">
        <v>38862</v>
      </c>
      <c r="N147" s="22">
        <v>20.3</v>
      </c>
      <c r="O147" s="22">
        <v>13.5</v>
      </c>
      <c r="P147" s="22">
        <v>17.399999999999999</v>
      </c>
      <c r="Q147" s="22">
        <v>0</v>
      </c>
      <c r="R147" s="23">
        <v>1022</v>
      </c>
      <c r="S147" s="23">
        <v>1019</v>
      </c>
      <c r="T147" s="22">
        <v>28.44</v>
      </c>
      <c r="V147" s="5"/>
      <c r="W147" s="21">
        <v>39227</v>
      </c>
      <c r="X147" s="28">
        <v>25.1</v>
      </c>
      <c r="Y147" s="28">
        <v>17.7</v>
      </c>
      <c r="Z147" s="28">
        <v>20.7</v>
      </c>
      <c r="AA147" s="28">
        <v>0</v>
      </c>
      <c r="AB147" s="29">
        <v>1005</v>
      </c>
      <c r="AC147" s="29">
        <v>998</v>
      </c>
      <c r="AD147" s="28">
        <v>43.92</v>
      </c>
      <c r="AF147" s="5"/>
      <c r="AG147" s="21">
        <v>39592</v>
      </c>
      <c r="AH147" s="28">
        <v>20.2</v>
      </c>
      <c r="AI147" s="28">
        <v>17.2</v>
      </c>
      <c r="AJ147" s="28">
        <v>18.399999999999999</v>
      </c>
      <c r="AK147" s="28">
        <v>3.2</v>
      </c>
      <c r="AL147" s="29">
        <v>1004</v>
      </c>
      <c r="AM147" s="29">
        <v>1001</v>
      </c>
      <c r="AN147" s="28">
        <v>25.92</v>
      </c>
      <c r="AP147" s="5"/>
      <c r="AQ147" s="21">
        <v>39958</v>
      </c>
      <c r="AR147" s="22">
        <v>20.399999999999999</v>
      </c>
      <c r="AS147" s="22">
        <v>17.5</v>
      </c>
      <c r="AT147" s="22">
        <v>18.7</v>
      </c>
      <c r="AU147" s="22">
        <v>0</v>
      </c>
      <c r="AV147" s="2">
        <v>1012</v>
      </c>
      <c r="AW147" s="2">
        <v>1008</v>
      </c>
      <c r="AX147" s="22">
        <v>28.8</v>
      </c>
    </row>
    <row r="148" spans="2:50" x14ac:dyDescent="0.25">
      <c r="B148" s="5"/>
      <c r="C148" s="21">
        <v>38498</v>
      </c>
      <c r="D148" s="22">
        <v>19.5</v>
      </c>
      <c r="E148" s="22">
        <v>16.3</v>
      </c>
      <c r="F148" s="22">
        <v>18.100000000000001</v>
      </c>
      <c r="G148" s="22">
        <v>0</v>
      </c>
      <c r="H148" s="23">
        <v>1017</v>
      </c>
      <c r="I148" s="23">
        <v>1014</v>
      </c>
      <c r="J148" s="22">
        <v>15.120000000000001</v>
      </c>
      <c r="L148" s="5"/>
      <c r="M148" s="21">
        <v>38863</v>
      </c>
      <c r="N148" s="22">
        <v>22.1</v>
      </c>
      <c r="O148" s="22">
        <v>16.100000000000001</v>
      </c>
      <c r="P148" s="22">
        <v>19.5</v>
      </c>
      <c r="Q148" s="22">
        <v>0</v>
      </c>
      <c r="R148" s="23">
        <v>1021</v>
      </c>
      <c r="S148" s="23">
        <v>1018</v>
      </c>
      <c r="T148" s="22">
        <v>27.36</v>
      </c>
      <c r="V148" s="5"/>
      <c r="W148" s="21">
        <v>39228</v>
      </c>
      <c r="X148" s="28">
        <v>25.1</v>
      </c>
      <c r="Y148" s="28">
        <v>16.8</v>
      </c>
      <c r="Z148" s="28">
        <v>20.100000000000001</v>
      </c>
      <c r="AA148" s="28">
        <v>0</v>
      </c>
      <c r="AB148" s="29">
        <v>1002</v>
      </c>
      <c r="AC148" s="29">
        <v>998</v>
      </c>
      <c r="AD148" s="28">
        <v>46.800000000000004</v>
      </c>
      <c r="AF148" s="5"/>
      <c r="AG148" s="21">
        <v>39593</v>
      </c>
      <c r="AH148" s="28">
        <v>19.100000000000001</v>
      </c>
      <c r="AI148" s="28">
        <v>14.9</v>
      </c>
      <c r="AJ148" s="28">
        <v>17.3</v>
      </c>
      <c r="AK148" s="28">
        <v>9</v>
      </c>
      <c r="AL148" s="29">
        <v>1004</v>
      </c>
      <c r="AM148" s="29">
        <v>1001</v>
      </c>
      <c r="AN148" s="28">
        <v>49.32</v>
      </c>
      <c r="AP148" s="5"/>
      <c r="AQ148" s="21">
        <v>39959</v>
      </c>
      <c r="AR148" s="22">
        <v>23.1</v>
      </c>
      <c r="AS148" s="22">
        <v>16.7</v>
      </c>
      <c r="AT148" s="22">
        <v>19.5</v>
      </c>
      <c r="AU148" s="22">
        <v>0</v>
      </c>
      <c r="AV148" s="2">
        <v>1017</v>
      </c>
      <c r="AW148" s="2">
        <v>1010</v>
      </c>
      <c r="AX148" s="22">
        <v>36.36</v>
      </c>
    </row>
    <row r="149" spans="2:50" x14ac:dyDescent="0.25">
      <c r="B149" s="5"/>
      <c r="C149" s="21">
        <v>38499</v>
      </c>
      <c r="D149" s="22">
        <v>22.3</v>
      </c>
      <c r="E149" s="22">
        <v>16.399999999999999</v>
      </c>
      <c r="F149" s="22">
        <v>19.399999999999999</v>
      </c>
      <c r="G149" s="22">
        <v>0</v>
      </c>
      <c r="H149" s="23">
        <v>1014</v>
      </c>
      <c r="I149" s="23">
        <v>1011</v>
      </c>
      <c r="J149" s="22">
        <v>21.240000000000002</v>
      </c>
      <c r="L149" s="5"/>
      <c r="M149" s="21">
        <v>38864</v>
      </c>
      <c r="N149" s="22">
        <v>24.1</v>
      </c>
      <c r="O149" s="22">
        <v>19.3</v>
      </c>
      <c r="P149" s="22">
        <v>21.8</v>
      </c>
      <c r="Q149" s="22">
        <v>0</v>
      </c>
      <c r="R149" s="23">
        <v>1021</v>
      </c>
      <c r="S149" s="23">
        <v>1017</v>
      </c>
      <c r="T149" s="22">
        <v>20.52</v>
      </c>
      <c r="V149" s="5"/>
      <c r="W149" s="21">
        <v>39229</v>
      </c>
      <c r="X149" s="28">
        <v>22.1</v>
      </c>
      <c r="Y149" s="28">
        <v>15.2</v>
      </c>
      <c r="Z149" s="28">
        <v>18.8</v>
      </c>
      <c r="AA149" s="28">
        <v>0.4</v>
      </c>
      <c r="AB149" s="29">
        <v>1003</v>
      </c>
      <c r="AC149" s="29">
        <v>997</v>
      </c>
      <c r="AD149" s="28">
        <v>55.080000000000005</v>
      </c>
      <c r="AF149" s="5"/>
      <c r="AG149" s="21">
        <v>39594</v>
      </c>
      <c r="AH149" s="28">
        <v>24</v>
      </c>
      <c r="AI149" s="28">
        <v>13.8</v>
      </c>
      <c r="AJ149" s="28">
        <v>18.8</v>
      </c>
      <c r="AK149" s="28">
        <v>1</v>
      </c>
      <c r="AL149" s="29">
        <v>1004</v>
      </c>
      <c r="AM149" s="29">
        <v>999</v>
      </c>
      <c r="AN149" s="28">
        <v>50.04</v>
      </c>
      <c r="AP149" s="5"/>
      <c r="AQ149" s="21">
        <v>39960</v>
      </c>
      <c r="AR149" s="22">
        <v>21.9</v>
      </c>
      <c r="AS149" s="22">
        <v>16</v>
      </c>
      <c r="AT149" s="22">
        <v>19.100000000000001</v>
      </c>
      <c r="AU149" s="22">
        <v>0</v>
      </c>
      <c r="AV149" s="2">
        <v>1019</v>
      </c>
      <c r="AW149" s="2">
        <v>1016</v>
      </c>
      <c r="AX149" s="22">
        <v>37.440000000000005</v>
      </c>
    </row>
    <row r="150" spans="2:50" x14ac:dyDescent="0.25">
      <c r="B150" s="5"/>
      <c r="C150" s="21">
        <v>38500</v>
      </c>
      <c r="D150" s="22">
        <v>22.6</v>
      </c>
      <c r="E150" s="22">
        <v>18.5</v>
      </c>
      <c r="F150" s="22">
        <v>19.8</v>
      </c>
      <c r="G150" s="22">
        <v>0</v>
      </c>
      <c r="H150" s="23">
        <v>1015</v>
      </c>
      <c r="I150" s="23">
        <v>1012</v>
      </c>
      <c r="J150" s="22">
        <v>29.880000000000003</v>
      </c>
      <c r="L150" s="5"/>
      <c r="M150" s="21">
        <v>38865</v>
      </c>
      <c r="N150" s="22">
        <v>28.8</v>
      </c>
      <c r="O150" s="22">
        <v>20.5</v>
      </c>
      <c r="P150" s="22">
        <v>23.2</v>
      </c>
      <c r="Q150" s="22">
        <v>0</v>
      </c>
      <c r="R150" s="23">
        <v>1018</v>
      </c>
      <c r="S150" s="23">
        <v>1012</v>
      </c>
      <c r="T150" s="22">
        <v>29.52</v>
      </c>
      <c r="V150" s="5"/>
      <c r="W150" s="21">
        <v>39230</v>
      </c>
      <c r="X150" s="28">
        <v>23.4</v>
      </c>
      <c r="Y150" s="28">
        <v>12.4</v>
      </c>
      <c r="Z150" s="28">
        <v>17.5</v>
      </c>
      <c r="AA150" s="28">
        <v>0</v>
      </c>
      <c r="AB150" s="29">
        <v>1006</v>
      </c>
      <c r="AC150" s="29">
        <v>1000</v>
      </c>
      <c r="AD150" s="28">
        <v>60.480000000000004</v>
      </c>
      <c r="AF150" s="5"/>
      <c r="AG150" s="21">
        <v>39595</v>
      </c>
      <c r="AH150" s="28">
        <v>20.5</v>
      </c>
      <c r="AI150" s="28">
        <v>15.2</v>
      </c>
      <c r="AJ150" s="28">
        <v>17.399999999999999</v>
      </c>
      <c r="AK150" s="28">
        <v>3.4</v>
      </c>
      <c r="AL150" s="29">
        <v>1004</v>
      </c>
      <c r="AM150" s="29">
        <v>995</v>
      </c>
      <c r="AN150" s="28">
        <v>38.880000000000003</v>
      </c>
      <c r="AP150" s="5"/>
      <c r="AQ150" s="21">
        <v>39961</v>
      </c>
      <c r="AR150" s="22">
        <v>24.9</v>
      </c>
      <c r="AS150" s="22">
        <v>16.100000000000001</v>
      </c>
      <c r="AT150" s="22">
        <v>20.5</v>
      </c>
      <c r="AU150" s="22">
        <v>0</v>
      </c>
      <c r="AV150" s="2">
        <v>1019</v>
      </c>
      <c r="AW150" s="2">
        <v>1017</v>
      </c>
      <c r="AX150" s="22">
        <v>36.36</v>
      </c>
    </row>
    <row r="151" spans="2:50" x14ac:dyDescent="0.25">
      <c r="B151" s="5"/>
      <c r="C151" s="21">
        <v>38501</v>
      </c>
      <c r="D151" s="22">
        <v>23.1</v>
      </c>
      <c r="E151" s="22">
        <v>17.399999999999999</v>
      </c>
      <c r="F151" s="22">
        <v>20.399999999999999</v>
      </c>
      <c r="G151" s="22">
        <v>0</v>
      </c>
      <c r="H151" s="23">
        <v>1013</v>
      </c>
      <c r="I151" s="23">
        <v>1011</v>
      </c>
      <c r="J151" s="22">
        <v>18.36</v>
      </c>
      <c r="L151" s="5"/>
      <c r="M151" s="21">
        <v>38866</v>
      </c>
      <c r="N151" s="22">
        <v>23.8</v>
      </c>
      <c r="O151" s="22">
        <v>20</v>
      </c>
      <c r="P151" s="22">
        <v>21.7</v>
      </c>
      <c r="Q151" s="22">
        <v>0</v>
      </c>
      <c r="R151" s="23">
        <v>1012</v>
      </c>
      <c r="S151" s="23">
        <v>1006</v>
      </c>
      <c r="T151" s="22">
        <v>21.6</v>
      </c>
      <c r="V151" s="5"/>
      <c r="W151" s="21">
        <v>39231</v>
      </c>
      <c r="X151" s="28">
        <v>18.2</v>
      </c>
      <c r="Y151" s="28">
        <v>11.8</v>
      </c>
      <c r="Z151" s="28">
        <v>15.8</v>
      </c>
      <c r="AA151" s="28">
        <v>0</v>
      </c>
      <c r="AB151" s="29">
        <v>1011</v>
      </c>
      <c r="AC151" s="29">
        <v>1005</v>
      </c>
      <c r="AD151" s="28">
        <v>49.680000000000007</v>
      </c>
      <c r="AF151" s="5"/>
      <c r="AG151" s="21">
        <v>39596</v>
      </c>
      <c r="AH151" s="28">
        <v>19</v>
      </c>
      <c r="AI151" s="28">
        <v>14.4</v>
      </c>
      <c r="AJ151" s="28">
        <v>17.100000000000001</v>
      </c>
      <c r="AK151" s="28">
        <v>0</v>
      </c>
      <c r="AL151" s="29">
        <v>1008</v>
      </c>
      <c r="AM151" s="29">
        <v>1004</v>
      </c>
      <c r="AN151" s="28">
        <v>18.720000000000002</v>
      </c>
      <c r="AP151" s="5"/>
      <c r="AQ151" s="21">
        <v>39962</v>
      </c>
      <c r="AR151" s="22">
        <v>21.8</v>
      </c>
      <c r="AS151" s="22">
        <v>17.600000000000001</v>
      </c>
      <c r="AT151" s="22">
        <v>20</v>
      </c>
      <c r="AU151" s="22">
        <v>0</v>
      </c>
      <c r="AV151" s="2">
        <v>1017</v>
      </c>
      <c r="AW151" s="2">
        <v>1009</v>
      </c>
      <c r="AX151" s="22">
        <v>27.36</v>
      </c>
    </row>
    <row r="152" spans="2:50" x14ac:dyDescent="0.25">
      <c r="B152" s="5"/>
      <c r="C152" s="21">
        <v>38502</v>
      </c>
      <c r="D152" s="22">
        <v>22.9</v>
      </c>
      <c r="E152" s="22">
        <v>19.3</v>
      </c>
      <c r="F152" s="22">
        <v>21.2</v>
      </c>
      <c r="G152" s="22">
        <v>0</v>
      </c>
      <c r="H152" s="23">
        <v>1017</v>
      </c>
      <c r="I152" s="23">
        <v>1012</v>
      </c>
      <c r="J152" s="22">
        <v>23.759999999999998</v>
      </c>
      <c r="L152" s="5"/>
      <c r="M152" s="21">
        <v>38867</v>
      </c>
      <c r="N152" s="22">
        <v>20.7</v>
      </c>
      <c r="O152" s="22">
        <v>17.8</v>
      </c>
      <c r="P152" s="22">
        <v>19.399999999999999</v>
      </c>
      <c r="Q152" s="22">
        <v>0</v>
      </c>
      <c r="R152" s="23">
        <v>1009</v>
      </c>
      <c r="S152" s="23">
        <v>1005</v>
      </c>
      <c r="T152" s="22">
        <v>43.92</v>
      </c>
      <c r="V152" s="5"/>
      <c r="W152" s="21">
        <v>39232</v>
      </c>
      <c r="X152" s="28">
        <v>21.4</v>
      </c>
      <c r="Y152" s="28">
        <v>14.3</v>
      </c>
      <c r="Z152" s="28">
        <v>18.100000000000001</v>
      </c>
      <c r="AA152" s="28">
        <v>0</v>
      </c>
      <c r="AB152" s="29">
        <v>1010</v>
      </c>
      <c r="AC152" s="29">
        <v>1006</v>
      </c>
      <c r="AD152" s="28">
        <v>28.08</v>
      </c>
      <c r="AF152" s="5"/>
      <c r="AG152" s="21">
        <v>39597</v>
      </c>
      <c r="AH152" s="28">
        <v>22.6</v>
      </c>
      <c r="AI152" s="28">
        <v>13.9</v>
      </c>
      <c r="AJ152" s="28">
        <v>18.5</v>
      </c>
      <c r="AK152" s="28">
        <v>0</v>
      </c>
      <c r="AL152" s="29">
        <v>1006</v>
      </c>
      <c r="AM152" s="29">
        <v>1003</v>
      </c>
      <c r="AN152" s="28">
        <v>35.64</v>
      </c>
      <c r="AP152" s="5"/>
      <c r="AQ152" s="21">
        <v>39963</v>
      </c>
      <c r="AR152" s="22">
        <v>22.2</v>
      </c>
      <c r="AS152" s="22">
        <v>18.600000000000001</v>
      </c>
      <c r="AT152" s="22">
        <v>20.3</v>
      </c>
      <c r="AU152" s="22">
        <v>0</v>
      </c>
      <c r="AV152" s="2">
        <v>1010</v>
      </c>
      <c r="AW152" s="2">
        <v>1008</v>
      </c>
      <c r="AX152" s="22">
        <v>31.680000000000003</v>
      </c>
    </row>
    <row r="153" spans="2:50" x14ac:dyDescent="0.25">
      <c r="B153" s="5"/>
      <c r="C153" s="24">
        <v>38503</v>
      </c>
      <c r="D153" s="25">
        <v>23.5</v>
      </c>
      <c r="E153" s="25">
        <v>19</v>
      </c>
      <c r="F153" s="25">
        <v>20.100000000000001</v>
      </c>
      <c r="G153" s="25">
        <v>0</v>
      </c>
      <c r="H153" s="26">
        <v>1017</v>
      </c>
      <c r="I153" s="26">
        <v>1013</v>
      </c>
      <c r="J153" s="25">
        <v>36</v>
      </c>
      <c r="L153" s="5"/>
      <c r="M153" s="24">
        <v>38868</v>
      </c>
      <c r="N153" s="25">
        <v>18</v>
      </c>
      <c r="O153" s="25">
        <v>11.9</v>
      </c>
      <c r="P153" s="25">
        <v>15.3</v>
      </c>
      <c r="Q153" s="25">
        <v>3.2</v>
      </c>
      <c r="R153" s="26">
        <v>1014</v>
      </c>
      <c r="S153" s="26">
        <v>1008</v>
      </c>
      <c r="T153" s="25">
        <v>29.880000000000003</v>
      </c>
      <c r="V153" s="5"/>
      <c r="W153" s="24">
        <v>39233</v>
      </c>
      <c r="X153" s="25">
        <v>27.1</v>
      </c>
      <c r="Y153" s="25">
        <v>17.100000000000001</v>
      </c>
      <c r="Z153" s="25">
        <v>20.100000000000001</v>
      </c>
      <c r="AA153" s="25">
        <v>0.4</v>
      </c>
      <c r="AB153" s="26">
        <v>1010</v>
      </c>
      <c r="AC153" s="26">
        <v>1003</v>
      </c>
      <c r="AD153" s="25">
        <v>45.36</v>
      </c>
      <c r="AF153" s="5"/>
      <c r="AG153" s="21">
        <v>39598</v>
      </c>
      <c r="AH153" s="28">
        <v>21.2</v>
      </c>
      <c r="AI153" s="28">
        <v>17.3</v>
      </c>
      <c r="AJ153" s="28">
        <v>18.899999999999999</v>
      </c>
      <c r="AK153" s="28">
        <v>0</v>
      </c>
      <c r="AL153" s="29">
        <v>1008</v>
      </c>
      <c r="AM153" s="29">
        <v>1004</v>
      </c>
      <c r="AN153" s="28">
        <v>25.2</v>
      </c>
      <c r="AP153" s="5"/>
      <c r="AQ153" s="24">
        <v>39964</v>
      </c>
      <c r="AR153" s="25">
        <v>21.2</v>
      </c>
      <c r="AS153" s="25">
        <v>17.2</v>
      </c>
      <c r="AT153" s="25">
        <v>18.899999999999999</v>
      </c>
      <c r="AU153" s="25">
        <v>3.8</v>
      </c>
      <c r="AV153" s="35">
        <v>1011</v>
      </c>
      <c r="AW153" s="35">
        <v>1008</v>
      </c>
      <c r="AX153" s="25">
        <v>37.080000000000005</v>
      </c>
    </row>
    <row r="154" spans="2:50" x14ac:dyDescent="0.25">
      <c r="B154" s="5" t="s">
        <v>10</v>
      </c>
      <c r="C154" s="21">
        <v>38504</v>
      </c>
      <c r="D154" s="22">
        <v>22.3</v>
      </c>
      <c r="E154" s="22">
        <v>18.100000000000001</v>
      </c>
      <c r="F154" s="22">
        <v>20.2</v>
      </c>
      <c r="G154" s="22">
        <v>0</v>
      </c>
      <c r="H154" s="23">
        <v>1014</v>
      </c>
      <c r="I154" s="23">
        <v>1011</v>
      </c>
      <c r="J154" s="22">
        <v>23.759999999999998</v>
      </c>
      <c r="L154" s="5" t="s">
        <v>10</v>
      </c>
      <c r="M154" s="21">
        <v>38869</v>
      </c>
      <c r="N154" s="22">
        <v>19.399999999999999</v>
      </c>
      <c r="O154" s="22">
        <v>12.8</v>
      </c>
      <c r="P154" s="22">
        <v>17.100000000000001</v>
      </c>
      <c r="Q154" s="22">
        <v>0</v>
      </c>
      <c r="R154" s="23">
        <v>1017</v>
      </c>
      <c r="S154" s="23">
        <v>1014</v>
      </c>
      <c r="T154" s="22">
        <v>34.92</v>
      </c>
      <c r="V154" s="5" t="s">
        <v>10</v>
      </c>
      <c r="W154" s="21">
        <v>39234</v>
      </c>
      <c r="X154" s="36">
        <v>20.3</v>
      </c>
      <c r="Y154" s="36">
        <v>16.2</v>
      </c>
      <c r="Z154" s="36">
        <v>18.100000000000001</v>
      </c>
      <c r="AA154" s="36">
        <v>0</v>
      </c>
      <c r="AB154" s="43">
        <v>1016</v>
      </c>
      <c r="AC154" s="43">
        <v>1010</v>
      </c>
      <c r="AD154" s="36">
        <v>47.16</v>
      </c>
      <c r="AF154" s="5"/>
      <c r="AG154" s="24">
        <v>39599</v>
      </c>
      <c r="AH154" s="25">
        <v>18.600000000000001</v>
      </c>
      <c r="AI154" s="25">
        <v>17.600000000000001</v>
      </c>
      <c r="AJ154" s="25">
        <v>18.100000000000001</v>
      </c>
      <c r="AK154" s="25">
        <v>0</v>
      </c>
      <c r="AL154" s="26">
        <v>1011</v>
      </c>
      <c r="AM154" s="26">
        <v>1008</v>
      </c>
      <c r="AN154" s="25">
        <v>28.08</v>
      </c>
      <c r="AP154" s="5" t="s">
        <v>10</v>
      </c>
      <c r="AQ154" s="21">
        <v>39965</v>
      </c>
      <c r="AR154" s="28">
        <v>23</v>
      </c>
      <c r="AS154" s="28">
        <v>16.399999999999999</v>
      </c>
      <c r="AT154" s="28">
        <v>19.399999999999999</v>
      </c>
      <c r="AU154" s="28">
        <v>0</v>
      </c>
      <c r="AV154" s="34">
        <v>1010</v>
      </c>
      <c r="AW154" s="34">
        <v>1007</v>
      </c>
      <c r="AX154" s="28">
        <v>32.76</v>
      </c>
    </row>
    <row r="155" spans="2:50" x14ac:dyDescent="0.25">
      <c r="B155" s="5"/>
      <c r="C155" s="21">
        <v>38505</v>
      </c>
      <c r="D155" s="22">
        <v>23.2</v>
      </c>
      <c r="E155" s="22">
        <v>18.2</v>
      </c>
      <c r="F155" s="22">
        <v>20.399999999999999</v>
      </c>
      <c r="G155" s="22">
        <v>0</v>
      </c>
      <c r="H155" s="23">
        <v>1011</v>
      </c>
      <c r="I155" s="23">
        <v>1008</v>
      </c>
      <c r="J155" s="22">
        <v>23.040000000000003</v>
      </c>
      <c r="L155" s="5"/>
      <c r="M155" s="21">
        <v>38870</v>
      </c>
      <c r="N155" s="22">
        <v>20.3</v>
      </c>
      <c r="O155" s="22">
        <v>16.399999999999999</v>
      </c>
      <c r="P155" s="22">
        <v>18.5</v>
      </c>
      <c r="Q155" s="22">
        <v>0</v>
      </c>
      <c r="R155" s="23">
        <v>1017</v>
      </c>
      <c r="S155" s="23">
        <v>1014</v>
      </c>
      <c r="T155" s="22">
        <v>30.6</v>
      </c>
      <c r="V155" s="5"/>
      <c r="W155" s="21">
        <v>39235</v>
      </c>
      <c r="X155" s="28">
        <v>21.7</v>
      </c>
      <c r="Y155" s="28">
        <v>14.7</v>
      </c>
      <c r="Z155" s="28">
        <v>18.399999999999999</v>
      </c>
      <c r="AA155" s="28">
        <v>0</v>
      </c>
      <c r="AB155" s="29">
        <v>1016</v>
      </c>
      <c r="AC155" s="29">
        <v>1012</v>
      </c>
      <c r="AD155" s="28">
        <v>38.519999999999996</v>
      </c>
      <c r="AF155" s="5" t="s">
        <v>10</v>
      </c>
      <c r="AG155" s="21">
        <v>39600</v>
      </c>
      <c r="AH155" s="36">
        <v>18</v>
      </c>
      <c r="AI155" s="36">
        <v>16</v>
      </c>
      <c r="AJ155" s="36">
        <v>17.100000000000001</v>
      </c>
      <c r="AK155" s="36">
        <v>17.899999999999999</v>
      </c>
      <c r="AL155" s="43">
        <v>1009</v>
      </c>
      <c r="AM155" s="43">
        <v>1006</v>
      </c>
      <c r="AN155" s="36">
        <v>19.8</v>
      </c>
      <c r="AP155" s="5"/>
      <c r="AQ155" s="21">
        <v>39966</v>
      </c>
      <c r="AR155" s="28">
        <v>25.6</v>
      </c>
      <c r="AS155" s="28">
        <v>17.8</v>
      </c>
      <c r="AT155" s="28">
        <v>21.3</v>
      </c>
      <c r="AU155" s="28">
        <v>0</v>
      </c>
      <c r="AV155" s="34">
        <v>1011</v>
      </c>
      <c r="AW155" s="34">
        <v>1008</v>
      </c>
      <c r="AX155" s="28">
        <v>28.08</v>
      </c>
    </row>
    <row r="156" spans="2:50" x14ac:dyDescent="0.25">
      <c r="B156" s="5"/>
      <c r="C156" s="21">
        <v>38506</v>
      </c>
      <c r="D156" s="22">
        <v>21.6</v>
      </c>
      <c r="E156" s="22">
        <v>17.7</v>
      </c>
      <c r="F156" s="22">
        <v>19.5</v>
      </c>
      <c r="G156" s="22">
        <v>0</v>
      </c>
      <c r="H156" s="23">
        <v>1011</v>
      </c>
      <c r="I156" s="23">
        <v>1008</v>
      </c>
      <c r="J156" s="22">
        <v>25.92</v>
      </c>
      <c r="L156" s="5"/>
      <c r="M156" s="21">
        <v>38871</v>
      </c>
      <c r="N156" s="22">
        <v>21.8</v>
      </c>
      <c r="O156" s="22">
        <v>15.1</v>
      </c>
      <c r="P156" s="22">
        <v>18.600000000000001</v>
      </c>
      <c r="Q156" s="22">
        <v>0</v>
      </c>
      <c r="R156" s="23">
        <v>1017</v>
      </c>
      <c r="S156" s="23">
        <v>1014</v>
      </c>
      <c r="T156" s="22">
        <v>48.96</v>
      </c>
      <c r="V156" s="5"/>
      <c r="W156" s="21">
        <v>39236</v>
      </c>
      <c r="X156" s="28">
        <v>20.399999999999999</v>
      </c>
      <c r="Y156" s="28">
        <v>16.2</v>
      </c>
      <c r="Z156" s="28">
        <v>18.7</v>
      </c>
      <c r="AA156" s="28">
        <v>0</v>
      </c>
      <c r="AB156" s="29">
        <v>1014</v>
      </c>
      <c r="AC156" s="29">
        <v>1012</v>
      </c>
      <c r="AD156" s="28">
        <v>33.119999999999997</v>
      </c>
      <c r="AF156" s="5"/>
      <c r="AG156" s="21">
        <v>39601</v>
      </c>
      <c r="AH156" s="28">
        <v>19.899999999999999</v>
      </c>
      <c r="AI156" s="28">
        <v>15</v>
      </c>
      <c r="AJ156" s="28">
        <v>17.7</v>
      </c>
      <c r="AK156" s="28">
        <v>0</v>
      </c>
      <c r="AL156" s="29">
        <v>1011</v>
      </c>
      <c r="AM156" s="29">
        <v>1008</v>
      </c>
      <c r="AN156" s="28">
        <v>25.92</v>
      </c>
      <c r="AP156" s="5"/>
      <c r="AQ156" s="21">
        <v>39967</v>
      </c>
      <c r="AR156" s="28">
        <v>26.8</v>
      </c>
      <c r="AS156" s="28">
        <v>18.5</v>
      </c>
      <c r="AT156" s="28">
        <v>22.5</v>
      </c>
      <c r="AU156" s="28">
        <v>0</v>
      </c>
      <c r="AV156" s="34">
        <v>1011</v>
      </c>
      <c r="AW156" s="34">
        <v>1006</v>
      </c>
      <c r="AX156" s="28">
        <v>42.84</v>
      </c>
    </row>
    <row r="157" spans="2:50" x14ac:dyDescent="0.25">
      <c r="B157" s="5"/>
      <c r="C157" s="21">
        <v>38507</v>
      </c>
      <c r="D157" s="22">
        <v>25.4</v>
      </c>
      <c r="E157" s="22">
        <v>17.8</v>
      </c>
      <c r="F157" s="22">
        <v>21.3</v>
      </c>
      <c r="G157" s="22">
        <v>0</v>
      </c>
      <c r="H157" s="23">
        <v>1014</v>
      </c>
      <c r="I157" s="23">
        <v>1011</v>
      </c>
      <c r="J157" s="22">
        <v>28.44</v>
      </c>
      <c r="L157" s="5"/>
      <c r="M157" s="21">
        <v>38872</v>
      </c>
      <c r="N157" s="22">
        <v>23</v>
      </c>
      <c r="O157" s="22">
        <v>15.6</v>
      </c>
      <c r="P157" s="22">
        <v>19.5</v>
      </c>
      <c r="Q157" s="22">
        <v>0</v>
      </c>
      <c r="R157" s="23">
        <v>1017</v>
      </c>
      <c r="S157" s="23">
        <v>1013</v>
      </c>
      <c r="T157" s="22">
        <v>36.36</v>
      </c>
      <c r="V157" s="5"/>
      <c r="W157" s="21">
        <v>39237</v>
      </c>
      <c r="X157" s="28">
        <v>24</v>
      </c>
      <c r="Y157" s="28">
        <v>18.2</v>
      </c>
      <c r="Z157" s="28">
        <v>20.6</v>
      </c>
      <c r="AA157" s="28">
        <v>0</v>
      </c>
      <c r="AB157" s="29">
        <v>1013</v>
      </c>
      <c r="AC157" s="29">
        <v>1011</v>
      </c>
      <c r="AD157" s="28">
        <v>32.4</v>
      </c>
      <c r="AF157" s="5"/>
      <c r="AG157" s="21">
        <v>39602</v>
      </c>
      <c r="AH157" s="28">
        <v>19.600000000000001</v>
      </c>
      <c r="AI157" s="28">
        <v>16</v>
      </c>
      <c r="AJ157" s="28">
        <v>17.8</v>
      </c>
      <c r="AK157" s="28">
        <v>0.8</v>
      </c>
      <c r="AL157" s="29">
        <v>1013</v>
      </c>
      <c r="AM157" s="29">
        <v>1010</v>
      </c>
      <c r="AN157" s="28">
        <v>29.16</v>
      </c>
      <c r="AP157" s="5"/>
      <c r="AQ157" s="21">
        <v>39968</v>
      </c>
      <c r="AR157" s="28">
        <v>22</v>
      </c>
      <c r="AS157" s="28">
        <v>18.899999999999999</v>
      </c>
      <c r="AT157" s="28">
        <v>20.7</v>
      </c>
      <c r="AU157" s="28">
        <v>0</v>
      </c>
      <c r="AV157" s="34">
        <v>1008</v>
      </c>
      <c r="AW157" s="34">
        <v>1003</v>
      </c>
      <c r="AX157" s="28">
        <v>23.759999999999998</v>
      </c>
    </row>
    <row r="158" spans="2:50" x14ac:dyDescent="0.25">
      <c r="B158" s="5"/>
      <c r="C158" s="21">
        <v>38508</v>
      </c>
      <c r="D158" s="22">
        <v>22.8</v>
      </c>
      <c r="E158" s="22">
        <v>19.399999999999999</v>
      </c>
      <c r="F158" s="22">
        <v>21</v>
      </c>
      <c r="G158" s="22">
        <v>0</v>
      </c>
      <c r="H158" s="23">
        <v>1015</v>
      </c>
      <c r="I158" s="23">
        <v>1012</v>
      </c>
      <c r="J158" s="22">
        <v>45.36</v>
      </c>
      <c r="L158" s="5"/>
      <c r="M158" s="21">
        <v>38873</v>
      </c>
      <c r="N158" s="22">
        <v>20.9</v>
      </c>
      <c r="O158" s="22">
        <v>17</v>
      </c>
      <c r="P158" s="22">
        <v>19.2</v>
      </c>
      <c r="Q158" s="22">
        <v>0</v>
      </c>
      <c r="R158" s="23">
        <v>1015</v>
      </c>
      <c r="S158" s="23">
        <v>1013</v>
      </c>
      <c r="T158" s="22">
        <v>25.2</v>
      </c>
      <c r="V158" s="5"/>
      <c r="W158" s="21">
        <v>39238</v>
      </c>
      <c r="X158" s="28">
        <v>25</v>
      </c>
      <c r="Y158" s="28">
        <v>18.2</v>
      </c>
      <c r="Z158" s="28">
        <v>21</v>
      </c>
      <c r="AA158" s="28">
        <v>0</v>
      </c>
      <c r="AB158" s="29">
        <v>1011</v>
      </c>
      <c r="AC158" s="29">
        <v>1007</v>
      </c>
      <c r="AD158" s="28">
        <v>34.92</v>
      </c>
      <c r="AF158" s="5"/>
      <c r="AG158" s="21">
        <v>39603</v>
      </c>
      <c r="AH158" s="28">
        <v>20.399999999999999</v>
      </c>
      <c r="AI158" s="28">
        <v>14.5</v>
      </c>
      <c r="AJ158" s="28">
        <v>17.899999999999999</v>
      </c>
      <c r="AK158" s="28">
        <v>0</v>
      </c>
      <c r="AL158" s="29">
        <v>1013</v>
      </c>
      <c r="AM158" s="29">
        <v>1009</v>
      </c>
      <c r="AN158" s="28">
        <v>27</v>
      </c>
      <c r="AP158" s="5"/>
      <c r="AQ158" s="21">
        <v>39969</v>
      </c>
      <c r="AR158" s="28">
        <v>22.8</v>
      </c>
      <c r="AS158" s="28">
        <v>18.7</v>
      </c>
      <c r="AT158" s="28">
        <v>20.399999999999999</v>
      </c>
      <c r="AU158" s="28">
        <v>1</v>
      </c>
      <c r="AV158" s="34">
        <v>1004</v>
      </c>
      <c r="AW158" s="34">
        <v>997</v>
      </c>
      <c r="AX158" s="28">
        <v>27.720000000000002</v>
      </c>
    </row>
    <row r="159" spans="2:50" x14ac:dyDescent="0.25">
      <c r="B159" s="5"/>
      <c r="C159" s="21">
        <v>38509</v>
      </c>
      <c r="D159" s="22">
        <v>22</v>
      </c>
      <c r="E159" s="22">
        <v>19</v>
      </c>
      <c r="F159" s="22">
        <v>20.6</v>
      </c>
      <c r="G159" s="22">
        <v>0</v>
      </c>
      <c r="H159" s="23">
        <v>1016</v>
      </c>
      <c r="I159" s="23">
        <v>1013</v>
      </c>
      <c r="J159" s="22">
        <v>23.400000000000002</v>
      </c>
      <c r="L159" s="5"/>
      <c r="M159" s="21">
        <v>38874</v>
      </c>
      <c r="N159" s="22">
        <v>21.7</v>
      </c>
      <c r="O159" s="22">
        <v>17.3</v>
      </c>
      <c r="P159" s="22">
        <v>19.8</v>
      </c>
      <c r="Q159" s="22">
        <v>0</v>
      </c>
      <c r="R159" s="23">
        <v>1016</v>
      </c>
      <c r="S159" s="23">
        <v>1013</v>
      </c>
      <c r="T159" s="22">
        <v>32.76</v>
      </c>
      <c r="V159" s="5"/>
      <c r="W159" s="21">
        <v>39239</v>
      </c>
      <c r="X159" s="28">
        <v>23.3</v>
      </c>
      <c r="Y159" s="28">
        <v>17.2</v>
      </c>
      <c r="Z159" s="28">
        <v>20.2</v>
      </c>
      <c r="AA159" s="28">
        <v>0</v>
      </c>
      <c r="AB159" s="29">
        <v>1008</v>
      </c>
      <c r="AC159" s="29">
        <v>1005</v>
      </c>
      <c r="AD159" s="28">
        <v>28.8</v>
      </c>
      <c r="AF159" s="5"/>
      <c r="AG159" s="21">
        <v>39604</v>
      </c>
      <c r="AH159" s="28">
        <v>20.100000000000001</v>
      </c>
      <c r="AI159" s="28">
        <v>15.2</v>
      </c>
      <c r="AJ159" s="28">
        <v>18</v>
      </c>
      <c r="AK159" s="28">
        <v>19.7</v>
      </c>
      <c r="AL159" s="29">
        <v>1010</v>
      </c>
      <c r="AM159" s="29">
        <v>1007</v>
      </c>
      <c r="AN159" s="28">
        <v>33.119999999999997</v>
      </c>
      <c r="AP159" s="5"/>
      <c r="AQ159" s="21">
        <v>39970</v>
      </c>
      <c r="AR159" s="28">
        <v>24.4</v>
      </c>
      <c r="AS159" s="28">
        <v>16.2</v>
      </c>
      <c r="AT159" s="28">
        <v>20.7</v>
      </c>
      <c r="AU159" s="28">
        <v>1.8</v>
      </c>
      <c r="AV159" s="34">
        <v>1002</v>
      </c>
      <c r="AW159" s="34">
        <v>998</v>
      </c>
      <c r="AX159" s="28">
        <v>43.92</v>
      </c>
    </row>
    <row r="160" spans="2:50" x14ac:dyDescent="0.25">
      <c r="B160" s="5"/>
      <c r="C160" s="21">
        <v>38510</v>
      </c>
      <c r="D160" s="22">
        <v>24.1</v>
      </c>
      <c r="E160" s="22">
        <v>20.100000000000001</v>
      </c>
      <c r="F160" s="22">
        <v>21.7</v>
      </c>
      <c r="G160" s="22">
        <v>0</v>
      </c>
      <c r="H160" s="23">
        <v>1017</v>
      </c>
      <c r="I160" s="23">
        <v>1015</v>
      </c>
      <c r="J160" s="22">
        <v>30.6</v>
      </c>
      <c r="L160" s="5"/>
      <c r="M160" s="21">
        <v>38875</v>
      </c>
      <c r="N160" s="22">
        <v>21</v>
      </c>
      <c r="O160" s="22">
        <v>17.5</v>
      </c>
      <c r="P160" s="22">
        <v>19</v>
      </c>
      <c r="Q160" s="22">
        <v>0</v>
      </c>
      <c r="R160" s="23">
        <v>1017</v>
      </c>
      <c r="S160" s="23">
        <v>1014</v>
      </c>
      <c r="T160" s="22">
        <v>21.6</v>
      </c>
      <c r="V160" s="5"/>
      <c r="W160" s="21">
        <v>39240</v>
      </c>
      <c r="X160" s="28">
        <v>21.9</v>
      </c>
      <c r="Y160" s="28">
        <v>19.3</v>
      </c>
      <c r="Z160" s="28">
        <v>20.5</v>
      </c>
      <c r="AA160" s="28">
        <v>0</v>
      </c>
      <c r="AB160" s="29">
        <v>1011</v>
      </c>
      <c r="AC160" s="29">
        <v>1007</v>
      </c>
      <c r="AD160" s="28">
        <v>36</v>
      </c>
      <c r="AF160" s="5"/>
      <c r="AG160" s="21">
        <v>39605</v>
      </c>
      <c r="AH160" s="28">
        <v>23.1</v>
      </c>
      <c r="AI160" s="28">
        <v>15.2</v>
      </c>
      <c r="AJ160" s="28">
        <v>18.5</v>
      </c>
      <c r="AK160" s="28">
        <v>1.2</v>
      </c>
      <c r="AL160" s="29">
        <v>1012</v>
      </c>
      <c r="AM160" s="29">
        <v>1008</v>
      </c>
      <c r="AN160" s="28">
        <v>38.519999999999996</v>
      </c>
      <c r="AP160" s="5"/>
      <c r="AQ160" s="21">
        <v>39971</v>
      </c>
      <c r="AR160" s="28">
        <v>21.8</v>
      </c>
      <c r="AS160" s="28">
        <v>16.600000000000001</v>
      </c>
      <c r="AT160" s="28">
        <v>19</v>
      </c>
      <c r="AU160" s="28">
        <v>0.4</v>
      </c>
      <c r="AV160" s="34">
        <v>1007</v>
      </c>
      <c r="AW160" s="34">
        <v>1000</v>
      </c>
      <c r="AX160" s="28">
        <v>28.08</v>
      </c>
    </row>
    <row r="161" spans="2:50" x14ac:dyDescent="0.25">
      <c r="B161" s="5"/>
      <c r="C161" s="21">
        <v>38511</v>
      </c>
      <c r="D161" s="22">
        <v>21.9</v>
      </c>
      <c r="E161" s="22">
        <v>17.899999999999999</v>
      </c>
      <c r="F161" s="22">
        <v>20</v>
      </c>
      <c r="G161" s="22">
        <v>0</v>
      </c>
      <c r="H161" s="23">
        <v>1019</v>
      </c>
      <c r="I161" s="23">
        <v>1016</v>
      </c>
      <c r="J161" s="22">
        <v>47.519999999999996</v>
      </c>
      <c r="L161" s="5"/>
      <c r="M161" s="21">
        <v>38876</v>
      </c>
      <c r="N161" s="22">
        <v>19.600000000000001</v>
      </c>
      <c r="O161" s="22">
        <v>17.2</v>
      </c>
      <c r="P161" s="22">
        <v>18.399999999999999</v>
      </c>
      <c r="Q161" s="22">
        <v>0</v>
      </c>
      <c r="R161" s="23">
        <v>1017</v>
      </c>
      <c r="S161" s="23">
        <v>1014</v>
      </c>
      <c r="T161" s="22">
        <v>27.720000000000002</v>
      </c>
      <c r="V161" s="5"/>
      <c r="W161" s="21">
        <v>39241</v>
      </c>
      <c r="X161" s="28">
        <v>24.1</v>
      </c>
      <c r="Y161" s="28">
        <v>19.2</v>
      </c>
      <c r="Z161" s="28">
        <v>21.3</v>
      </c>
      <c r="AA161" s="28">
        <v>0</v>
      </c>
      <c r="AB161" s="29">
        <v>1013</v>
      </c>
      <c r="AC161" s="29">
        <v>1010</v>
      </c>
      <c r="AD161" s="28">
        <v>33.840000000000003</v>
      </c>
      <c r="AF161" s="5"/>
      <c r="AG161" s="21">
        <v>39606</v>
      </c>
      <c r="AH161" s="28">
        <v>19.3</v>
      </c>
      <c r="AI161" s="28">
        <v>14.6</v>
      </c>
      <c r="AJ161" s="28">
        <v>17.3</v>
      </c>
      <c r="AK161" s="28">
        <v>21.9</v>
      </c>
      <c r="AL161" s="29">
        <v>1013</v>
      </c>
      <c r="AM161" s="29">
        <v>1010</v>
      </c>
      <c r="AN161" s="28">
        <v>29.52</v>
      </c>
      <c r="AP161" s="5"/>
      <c r="AQ161" s="21">
        <v>39972</v>
      </c>
      <c r="AR161" s="28">
        <v>21.6</v>
      </c>
      <c r="AS161" s="28">
        <v>17.2</v>
      </c>
      <c r="AT161" s="28">
        <v>19.7</v>
      </c>
      <c r="AU161" s="28">
        <v>0</v>
      </c>
      <c r="AV161" s="34">
        <v>1006</v>
      </c>
      <c r="AW161" s="34">
        <v>1004</v>
      </c>
      <c r="AX161" s="28">
        <v>39.6</v>
      </c>
    </row>
    <row r="162" spans="2:50" x14ac:dyDescent="0.25">
      <c r="B162" s="5"/>
      <c r="C162" s="21">
        <v>38512</v>
      </c>
      <c r="D162" s="22">
        <v>21.8</v>
      </c>
      <c r="E162" s="22">
        <v>16.100000000000001</v>
      </c>
      <c r="F162" s="22">
        <v>19.100000000000001</v>
      </c>
      <c r="G162" s="22">
        <v>0</v>
      </c>
      <c r="H162" s="23">
        <v>1019</v>
      </c>
      <c r="I162" s="23">
        <v>1012</v>
      </c>
      <c r="J162" s="22">
        <v>28.8</v>
      </c>
      <c r="L162" s="5"/>
      <c r="M162" s="21">
        <v>38877</v>
      </c>
      <c r="N162" s="22">
        <v>20.399999999999999</v>
      </c>
      <c r="O162" s="22">
        <v>17.399999999999999</v>
      </c>
      <c r="P162" s="22">
        <v>19.100000000000001</v>
      </c>
      <c r="Q162" s="22">
        <v>0.2</v>
      </c>
      <c r="R162" s="23">
        <v>1016</v>
      </c>
      <c r="S162" s="23">
        <v>1013</v>
      </c>
      <c r="T162" s="22">
        <v>33.119999999999997</v>
      </c>
      <c r="V162" s="5"/>
      <c r="W162" s="21">
        <v>39242</v>
      </c>
      <c r="X162" s="28">
        <v>26.4</v>
      </c>
      <c r="Y162" s="28">
        <v>20.6</v>
      </c>
      <c r="Z162" s="28">
        <v>23.3</v>
      </c>
      <c r="AA162" s="28">
        <v>0</v>
      </c>
      <c r="AB162" s="29">
        <v>1012</v>
      </c>
      <c r="AC162" s="29">
        <v>1009</v>
      </c>
      <c r="AD162" s="28">
        <v>33.480000000000004</v>
      </c>
      <c r="AF162" s="5"/>
      <c r="AG162" s="21">
        <v>39607</v>
      </c>
      <c r="AH162" s="28">
        <v>19.5</v>
      </c>
      <c r="AI162" s="28">
        <v>14.2</v>
      </c>
      <c r="AJ162" s="28">
        <v>17.399999999999999</v>
      </c>
      <c r="AK162" s="28">
        <v>0</v>
      </c>
      <c r="AL162" s="29">
        <v>1012</v>
      </c>
      <c r="AM162" s="29">
        <v>1010</v>
      </c>
      <c r="AN162" s="28">
        <v>24.48</v>
      </c>
      <c r="AP162" s="5"/>
      <c r="AQ162" s="21">
        <v>39973</v>
      </c>
      <c r="AR162" s="28">
        <v>26.5</v>
      </c>
      <c r="AS162" s="28">
        <v>17.5</v>
      </c>
      <c r="AT162" s="28">
        <v>21.8</v>
      </c>
      <c r="AU162" s="28">
        <v>0</v>
      </c>
      <c r="AV162" s="34">
        <v>1013</v>
      </c>
      <c r="AW162" s="34">
        <v>1005</v>
      </c>
      <c r="AX162" s="28">
        <v>42.480000000000004</v>
      </c>
    </row>
    <row r="163" spans="2:50" x14ac:dyDescent="0.25">
      <c r="B163" s="5"/>
      <c r="C163" s="21">
        <v>38513</v>
      </c>
      <c r="D163" s="22">
        <v>21.1</v>
      </c>
      <c r="E163" s="22">
        <v>17.399999999999999</v>
      </c>
      <c r="F163" s="22">
        <v>19.5</v>
      </c>
      <c r="G163" s="22">
        <v>0</v>
      </c>
      <c r="H163" s="23">
        <v>1014</v>
      </c>
      <c r="I163" s="23">
        <v>1010</v>
      </c>
      <c r="J163" s="22">
        <v>23.040000000000003</v>
      </c>
      <c r="L163" s="5"/>
      <c r="M163" s="21">
        <v>38878</v>
      </c>
      <c r="N163" s="22">
        <v>23.9</v>
      </c>
      <c r="O163" s="22">
        <v>18.8</v>
      </c>
      <c r="P163" s="22">
        <v>20.399999999999999</v>
      </c>
      <c r="Q163" s="22">
        <v>0</v>
      </c>
      <c r="R163" s="23">
        <v>1016</v>
      </c>
      <c r="S163" s="23">
        <v>1013</v>
      </c>
      <c r="T163" s="22">
        <v>28.44</v>
      </c>
      <c r="V163" s="5"/>
      <c r="W163" s="21">
        <v>39243</v>
      </c>
      <c r="X163" s="28">
        <v>27.6</v>
      </c>
      <c r="Y163" s="28">
        <v>20.3</v>
      </c>
      <c r="Z163" s="28">
        <v>23.3</v>
      </c>
      <c r="AA163" s="28">
        <v>0</v>
      </c>
      <c r="AB163" s="29">
        <v>1011</v>
      </c>
      <c r="AC163" s="29">
        <v>1008</v>
      </c>
      <c r="AD163" s="28">
        <v>38.880000000000003</v>
      </c>
      <c r="AF163" s="5"/>
      <c r="AG163" s="21">
        <v>39608</v>
      </c>
      <c r="AH163" s="28">
        <v>20.8</v>
      </c>
      <c r="AI163" s="28">
        <v>16.3</v>
      </c>
      <c r="AJ163" s="28">
        <v>18.600000000000001</v>
      </c>
      <c r="AK163" s="28">
        <v>0</v>
      </c>
      <c r="AL163" s="29">
        <v>1014</v>
      </c>
      <c r="AM163" s="29">
        <v>1010</v>
      </c>
      <c r="AN163" s="28">
        <v>43.2</v>
      </c>
      <c r="AP163" s="5"/>
      <c r="AQ163" s="21">
        <v>39974</v>
      </c>
      <c r="AR163" s="28">
        <v>24.9</v>
      </c>
      <c r="AS163" s="28">
        <v>18.5</v>
      </c>
      <c r="AT163" s="28">
        <v>21.5</v>
      </c>
      <c r="AU163" s="28">
        <v>0</v>
      </c>
      <c r="AV163" s="34">
        <v>1014</v>
      </c>
      <c r="AW163" s="34">
        <v>1011</v>
      </c>
      <c r="AX163" s="28">
        <v>42.12</v>
      </c>
    </row>
    <row r="164" spans="2:50" x14ac:dyDescent="0.25">
      <c r="B164" s="5"/>
      <c r="C164" s="21">
        <v>38514</v>
      </c>
      <c r="D164" s="22">
        <v>22.4</v>
      </c>
      <c r="E164" s="22">
        <v>17.8</v>
      </c>
      <c r="F164" s="22">
        <v>20.399999999999999</v>
      </c>
      <c r="G164" s="22">
        <v>0</v>
      </c>
      <c r="H164" s="23">
        <v>1010</v>
      </c>
      <c r="I164" s="23">
        <v>1006</v>
      </c>
      <c r="J164" s="22">
        <v>44.64</v>
      </c>
      <c r="L164" s="5"/>
      <c r="M164" s="21">
        <v>38879</v>
      </c>
      <c r="N164" s="22">
        <v>22.7</v>
      </c>
      <c r="O164" s="22">
        <v>18.600000000000001</v>
      </c>
      <c r="P164" s="22">
        <v>20.7</v>
      </c>
      <c r="Q164" s="22">
        <v>0</v>
      </c>
      <c r="R164" s="23">
        <v>1018</v>
      </c>
      <c r="S164" s="23">
        <v>1014</v>
      </c>
      <c r="T164" s="22">
        <v>35.28</v>
      </c>
      <c r="V164" s="5"/>
      <c r="W164" s="21">
        <v>39244</v>
      </c>
      <c r="X164" s="28">
        <v>22.6</v>
      </c>
      <c r="Y164" s="28">
        <v>19.5</v>
      </c>
      <c r="Z164" s="28">
        <v>21.1</v>
      </c>
      <c r="AA164" s="28">
        <v>0</v>
      </c>
      <c r="AB164" s="29">
        <v>1011</v>
      </c>
      <c r="AC164" s="29">
        <v>1009</v>
      </c>
      <c r="AD164" s="28">
        <v>28.08</v>
      </c>
      <c r="AF164" s="5"/>
      <c r="AG164" s="21">
        <v>39609</v>
      </c>
      <c r="AH164" s="28">
        <v>20.3</v>
      </c>
      <c r="AI164" s="28">
        <v>17.3</v>
      </c>
      <c r="AJ164" s="28">
        <v>18.5</v>
      </c>
      <c r="AK164" s="28">
        <v>3.4</v>
      </c>
      <c r="AL164" s="29">
        <v>1014</v>
      </c>
      <c r="AM164" s="29">
        <v>1012</v>
      </c>
      <c r="AN164" s="28">
        <v>30.96</v>
      </c>
      <c r="AP164" s="5"/>
      <c r="AQ164" s="21">
        <v>39975</v>
      </c>
      <c r="AR164" s="28">
        <v>22.8</v>
      </c>
      <c r="AS164" s="28">
        <v>19.399999999999999</v>
      </c>
      <c r="AT164" s="28">
        <v>21.5</v>
      </c>
      <c r="AU164" s="28">
        <v>0</v>
      </c>
      <c r="AV164" s="34">
        <v>1017</v>
      </c>
      <c r="AW164" s="34">
        <v>1013</v>
      </c>
      <c r="AX164" s="28">
        <v>40.32</v>
      </c>
    </row>
    <row r="165" spans="2:50" x14ac:dyDescent="0.25">
      <c r="B165" s="5"/>
      <c r="C165" s="21">
        <v>38515</v>
      </c>
      <c r="D165" s="22">
        <v>24.2</v>
      </c>
      <c r="E165" s="22">
        <v>18.100000000000001</v>
      </c>
      <c r="F165" s="22">
        <v>20.8</v>
      </c>
      <c r="G165" s="22">
        <v>0</v>
      </c>
      <c r="H165" s="23">
        <v>1006</v>
      </c>
      <c r="I165" s="23">
        <v>1004</v>
      </c>
      <c r="J165" s="22">
        <v>29.880000000000003</v>
      </c>
      <c r="L165" s="5"/>
      <c r="M165" s="21">
        <v>38880</v>
      </c>
      <c r="N165" s="22">
        <v>22.9</v>
      </c>
      <c r="O165" s="22">
        <v>18.3</v>
      </c>
      <c r="P165" s="22">
        <v>20.3</v>
      </c>
      <c r="Q165" s="22">
        <v>0</v>
      </c>
      <c r="R165" s="23">
        <v>1019</v>
      </c>
      <c r="S165" s="23">
        <v>1017</v>
      </c>
      <c r="T165" s="22">
        <v>24.12</v>
      </c>
      <c r="V165" s="5"/>
      <c r="W165" s="21">
        <v>39245</v>
      </c>
      <c r="X165" s="28">
        <v>24.8</v>
      </c>
      <c r="Y165" s="28">
        <v>19.899999999999999</v>
      </c>
      <c r="Z165" s="28">
        <v>22.4</v>
      </c>
      <c r="AA165" s="28">
        <v>0</v>
      </c>
      <c r="AB165" s="29">
        <v>1010</v>
      </c>
      <c r="AC165" s="29">
        <v>1005</v>
      </c>
      <c r="AD165" s="28">
        <v>33.480000000000004</v>
      </c>
      <c r="AF165" s="5"/>
      <c r="AG165" s="21">
        <v>39610</v>
      </c>
      <c r="AH165" s="28">
        <v>20.399999999999999</v>
      </c>
      <c r="AI165" s="28">
        <v>16.5</v>
      </c>
      <c r="AJ165" s="28">
        <v>18.600000000000001</v>
      </c>
      <c r="AK165" s="28">
        <v>0</v>
      </c>
      <c r="AL165" s="29">
        <v>1013</v>
      </c>
      <c r="AM165" s="29">
        <v>1009</v>
      </c>
      <c r="AN165" s="28">
        <v>30.96</v>
      </c>
      <c r="AP165" s="5"/>
      <c r="AQ165" s="21">
        <v>39976</v>
      </c>
      <c r="AR165" s="28">
        <v>23.7</v>
      </c>
      <c r="AS165" s="28">
        <v>19.5</v>
      </c>
      <c r="AT165" s="28">
        <v>21.5</v>
      </c>
      <c r="AU165" s="28">
        <v>0</v>
      </c>
      <c r="AV165" s="34">
        <v>1017</v>
      </c>
      <c r="AW165" s="34">
        <v>1014</v>
      </c>
      <c r="AX165" s="28">
        <v>33.480000000000004</v>
      </c>
    </row>
    <row r="166" spans="2:50" x14ac:dyDescent="0.25">
      <c r="B166" s="5"/>
      <c r="C166" s="21">
        <v>38516</v>
      </c>
      <c r="D166" s="22">
        <v>21.3</v>
      </c>
      <c r="E166" s="22">
        <v>19.100000000000001</v>
      </c>
      <c r="F166" s="22">
        <v>20.100000000000001</v>
      </c>
      <c r="G166" s="22">
        <v>2</v>
      </c>
      <c r="H166" s="23">
        <v>1006</v>
      </c>
      <c r="I166" s="23">
        <v>1002</v>
      </c>
      <c r="J166" s="22">
        <v>25.56</v>
      </c>
      <c r="L166" s="5"/>
      <c r="M166" s="21">
        <v>38881</v>
      </c>
      <c r="N166" s="22">
        <v>21.5</v>
      </c>
      <c r="O166" s="22">
        <v>16.899999999999999</v>
      </c>
      <c r="P166" s="22">
        <v>19.8</v>
      </c>
      <c r="Q166" s="22">
        <v>0</v>
      </c>
      <c r="R166" s="23">
        <v>1019</v>
      </c>
      <c r="S166" s="23">
        <v>1015</v>
      </c>
      <c r="T166" s="22">
        <v>20.88</v>
      </c>
      <c r="V166" s="5"/>
      <c r="W166" s="21">
        <v>39246</v>
      </c>
      <c r="X166" s="28">
        <v>24.9</v>
      </c>
      <c r="Y166" s="28">
        <v>20.2</v>
      </c>
      <c r="Z166" s="28">
        <v>22.3</v>
      </c>
      <c r="AA166" s="28">
        <v>0</v>
      </c>
      <c r="AB166" s="29">
        <v>1006</v>
      </c>
      <c r="AC166" s="29">
        <v>1002</v>
      </c>
      <c r="AD166" s="28">
        <v>30.96</v>
      </c>
      <c r="AF166" s="5"/>
      <c r="AG166" s="21">
        <v>39611</v>
      </c>
      <c r="AH166" s="28">
        <v>26.6</v>
      </c>
      <c r="AI166" s="28">
        <v>16.7</v>
      </c>
      <c r="AJ166" s="28">
        <v>20.6</v>
      </c>
      <c r="AK166" s="28">
        <v>0.4</v>
      </c>
      <c r="AL166" s="29">
        <v>1010</v>
      </c>
      <c r="AM166" s="29">
        <v>1006</v>
      </c>
      <c r="AN166" s="28">
        <v>33.119999999999997</v>
      </c>
      <c r="AP166" s="5"/>
      <c r="AQ166" s="21">
        <v>39977</v>
      </c>
      <c r="AR166" s="28">
        <v>29.8</v>
      </c>
      <c r="AS166" s="28">
        <v>20.5</v>
      </c>
      <c r="AT166" s="28">
        <v>24</v>
      </c>
      <c r="AU166" s="28">
        <v>0</v>
      </c>
      <c r="AV166" s="34">
        <v>1014</v>
      </c>
      <c r="AW166" s="34">
        <v>1011</v>
      </c>
      <c r="AX166" s="28">
        <v>30.96</v>
      </c>
    </row>
    <row r="167" spans="2:50" x14ac:dyDescent="0.25">
      <c r="B167" s="5"/>
      <c r="C167" s="21">
        <v>38517</v>
      </c>
      <c r="D167" s="22">
        <v>21.6</v>
      </c>
      <c r="E167" s="22">
        <v>17.399999999999999</v>
      </c>
      <c r="F167" s="22">
        <v>19.5</v>
      </c>
      <c r="G167" s="22">
        <v>7.6</v>
      </c>
      <c r="H167" s="23">
        <v>1014</v>
      </c>
      <c r="I167" s="23">
        <v>1004</v>
      </c>
      <c r="J167" s="22">
        <v>36</v>
      </c>
      <c r="L167" s="5"/>
      <c r="M167" s="21">
        <v>38882</v>
      </c>
      <c r="N167" s="22">
        <v>22.1</v>
      </c>
      <c r="O167" s="22">
        <v>17.600000000000001</v>
      </c>
      <c r="P167" s="22">
        <v>20.2</v>
      </c>
      <c r="Q167" s="22">
        <v>0</v>
      </c>
      <c r="R167" s="23">
        <v>1015</v>
      </c>
      <c r="S167" s="23">
        <v>1011</v>
      </c>
      <c r="T167" s="22">
        <v>29.880000000000003</v>
      </c>
      <c r="V167" s="5"/>
      <c r="W167" s="21">
        <v>39247</v>
      </c>
      <c r="X167" s="28">
        <v>25.4</v>
      </c>
      <c r="Y167" s="28">
        <v>20.6</v>
      </c>
      <c r="Z167" s="28">
        <v>22.8</v>
      </c>
      <c r="AA167" s="28">
        <v>0</v>
      </c>
      <c r="AB167" s="29">
        <v>1003</v>
      </c>
      <c r="AC167" s="29">
        <v>1000</v>
      </c>
      <c r="AD167" s="28">
        <v>38.519999999999996</v>
      </c>
      <c r="AF167" s="5"/>
      <c r="AG167" s="21">
        <v>39612</v>
      </c>
      <c r="AH167" s="28">
        <v>20.6</v>
      </c>
      <c r="AI167" s="28">
        <v>16.7</v>
      </c>
      <c r="AJ167" s="28">
        <v>19</v>
      </c>
      <c r="AK167" s="28">
        <v>0</v>
      </c>
      <c r="AL167" s="29">
        <v>1011</v>
      </c>
      <c r="AM167" s="29">
        <v>1008</v>
      </c>
      <c r="AN167" s="28">
        <v>41.4</v>
      </c>
      <c r="AP167" s="5"/>
      <c r="AQ167" s="21">
        <v>39978</v>
      </c>
      <c r="AR167" s="28">
        <v>26.2</v>
      </c>
      <c r="AS167" s="28">
        <v>19.8</v>
      </c>
      <c r="AT167" s="28">
        <v>23</v>
      </c>
      <c r="AU167" s="28">
        <v>0</v>
      </c>
      <c r="AV167" s="34">
        <v>1015</v>
      </c>
      <c r="AW167" s="34">
        <v>1012</v>
      </c>
      <c r="AX167" s="28">
        <v>27</v>
      </c>
    </row>
    <row r="168" spans="2:50" x14ac:dyDescent="0.25">
      <c r="B168" s="5"/>
      <c r="C168" s="21">
        <v>38518</v>
      </c>
      <c r="D168" s="22">
        <v>23.4</v>
      </c>
      <c r="E168" s="22">
        <v>16.5</v>
      </c>
      <c r="F168" s="22">
        <v>20.7</v>
      </c>
      <c r="G168" s="22">
        <v>0</v>
      </c>
      <c r="H168" s="23">
        <v>1016</v>
      </c>
      <c r="I168" s="23">
        <v>1014</v>
      </c>
      <c r="J168" s="22">
        <v>29.880000000000003</v>
      </c>
      <c r="L168" s="5"/>
      <c r="M168" s="21">
        <v>38883</v>
      </c>
      <c r="N168" s="22">
        <v>24.2</v>
      </c>
      <c r="O168" s="22">
        <v>20</v>
      </c>
      <c r="P168" s="22">
        <v>21.8</v>
      </c>
      <c r="Q168" s="22">
        <v>0.8</v>
      </c>
      <c r="R168" s="23">
        <v>1015</v>
      </c>
      <c r="S168" s="23">
        <v>1008</v>
      </c>
      <c r="T168" s="22">
        <v>61.560000000000009</v>
      </c>
      <c r="V168" s="5"/>
      <c r="W168" s="21">
        <v>39248</v>
      </c>
      <c r="X168" s="28">
        <v>29.9</v>
      </c>
      <c r="Y168" s="28">
        <v>20.2</v>
      </c>
      <c r="Z168" s="28">
        <v>24.9</v>
      </c>
      <c r="AA168" s="28">
        <v>0</v>
      </c>
      <c r="AB168" s="29">
        <v>1007</v>
      </c>
      <c r="AC168" s="29">
        <v>1001</v>
      </c>
      <c r="AD168" s="28">
        <v>65.88000000000001</v>
      </c>
      <c r="AF168" s="5"/>
      <c r="AG168" s="21">
        <v>39613</v>
      </c>
      <c r="AH168" s="28">
        <v>19.899999999999999</v>
      </c>
      <c r="AI168" s="28">
        <v>16.7</v>
      </c>
      <c r="AJ168" s="28">
        <v>18.3</v>
      </c>
      <c r="AK168" s="28">
        <v>0</v>
      </c>
      <c r="AL168" s="29">
        <v>1012</v>
      </c>
      <c r="AM168" s="29">
        <v>1010</v>
      </c>
      <c r="AN168" s="28">
        <v>27</v>
      </c>
      <c r="AP168" s="5"/>
      <c r="AQ168" s="21">
        <v>39979</v>
      </c>
      <c r="AR168" s="28">
        <v>25.3</v>
      </c>
      <c r="AS168" s="28">
        <v>22</v>
      </c>
      <c r="AT168" s="28">
        <v>23</v>
      </c>
      <c r="AU168" s="28">
        <v>0</v>
      </c>
      <c r="AV168" s="34">
        <v>1013</v>
      </c>
      <c r="AW168" s="34">
        <v>1009</v>
      </c>
      <c r="AX168" s="28">
        <v>36</v>
      </c>
    </row>
    <row r="169" spans="2:50" x14ac:dyDescent="0.25">
      <c r="B169" s="5"/>
      <c r="C169" s="21">
        <v>38519</v>
      </c>
      <c r="D169" s="22">
        <v>25.8</v>
      </c>
      <c r="E169" s="22">
        <v>19.899999999999999</v>
      </c>
      <c r="F169" s="22">
        <v>22.4</v>
      </c>
      <c r="G169" s="22">
        <v>0</v>
      </c>
      <c r="H169" s="23">
        <v>1018</v>
      </c>
      <c r="I169" s="23">
        <v>1016</v>
      </c>
      <c r="J169" s="22">
        <v>27.36</v>
      </c>
      <c r="L169" s="5"/>
      <c r="M169" s="21">
        <v>38884</v>
      </c>
      <c r="N169" s="22">
        <v>24.6</v>
      </c>
      <c r="O169" s="22">
        <v>20.2</v>
      </c>
      <c r="P169" s="22">
        <v>22.4</v>
      </c>
      <c r="Q169" s="22">
        <v>1.2</v>
      </c>
      <c r="R169" s="23">
        <v>1012</v>
      </c>
      <c r="S169" s="23">
        <v>1007</v>
      </c>
      <c r="T169" s="22">
        <v>32.4</v>
      </c>
      <c r="V169" s="5"/>
      <c r="W169" s="21">
        <v>39249</v>
      </c>
      <c r="X169" s="28">
        <v>22.8</v>
      </c>
      <c r="Y169" s="28">
        <v>20.2</v>
      </c>
      <c r="Z169" s="28">
        <v>21.3</v>
      </c>
      <c r="AA169" s="28">
        <v>0</v>
      </c>
      <c r="AB169" s="29">
        <v>1008</v>
      </c>
      <c r="AC169" s="29">
        <v>1005</v>
      </c>
      <c r="AD169" s="28">
        <v>20.88</v>
      </c>
      <c r="AF169" s="5"/>
      <c r="AG169" s="21">
        <v>39614</v>
      </c>
      <c r="AH169" s="28">
        <v>20.8</v>
      </c>
      <c r="AI169" s="28">
        <v>16.600000000000001</v>
      </c>
      <c r="AJ169" s="28">
        <v>18.7</v>
      </c>
      <c r="AK169" s="28">
        <v>0</v>
      </c>
      <c r="AL169" s="29">
        <v>1011</v>
      </c>
      <c r="AM169" s="29">
        <v>1004</v>
      </c>
      <c r="AN169" s="28">
        <v>26.64</v>
      </c>
      <c r="AP169" s="5"/>
      <c r="AQ169" s="21">
        <v>39980</v>
      </c>
      <c r="AR169" s="28">
        <v>28.2</v>
      </c>
      <c r="AS169" s="28">
        <v>21.7</v>
      </c>
      <c r="AT169" s="28">
        <v>24</v>
      </c>
      <c r="AU169" s="28">
        <v>0</v>
      </c>
      <c r="AV169" s="34">
        <v>1015</v>
      </c>
      <c r="AW169" s="34">
        <v>1012</v>
      </c>
      <c r="AX169" s="28">
        <v>26.28</v>
      </c>
    </row>
    <row r="170" spans="2:50" x14ac:dyDescent="0.25">
      <c r="B170" s="5"/>
      <c r="C170" s="21">
        <v>38520</v>
      </c>
      <c r="D170" s="22">
        <v>25.8</v>
      </c>
      <c r="E170" s="22">
        <v>20.7</v>
      </c>
      <c r="F170" s="22">
        <v>23.2</v>
      </c>
      <c r="G170" s="22">
        <v>0</v>
      </c>
      <c r="H170" s="23">
        <v>1019</v>
      </c>
      <c r="I170" s="23">
        <v>1017</v>
      </c>
      <c r="J170" s="22">
        <v>25.2</v>
      </c>
      <c r="L170" s="5"/>
      <c r="M170" s="21">
        <v>38885</v>
      </c>
      <c r="N170" s="22">
        <v>23.9</v>
      </c>
      <c r="O170" s="22">
        <v>20.8</v>
      </c>
      <c r="P170" s="22">
        <v>22.3</v>
      </c>
      <c r="Q170" s="22">
        <v>0</v>
      </c>
      <c r="R170" s="23">
        <v>1011</v>
      </c>
      <c r="S170" s="23">
        <v>1007</v>
      </c>
      <c r="T170" s="22">
        <v>28.8</v>
      </c>
      <c r="V170" s="5"/>
      <c r="W170" s="21">
        <v>39250</v>
      </c>
      <c r="X170" s="28">
        <v>23.9</v>
      </c>
      <c r="Y170" s="28">
        <v>20.8</v>
      </c>
      <c r="Z170" s="28">
        <v>22.1</v>
      </c>
      <c r="AA170" s="28">
        <v>0</v>
      </c>
      <c r="AB170" s="29">
        <v>1006</v>
      </c>
      <c r="AC170" s="29">
        <v>1003</v>
      </c>
      <c r="AD170" s="28">
        <v>35.28</v>
      </c>
      <c r="AF170" s="5"/>
      <c r="AG170" s="21">
        <v>39615</v>
      </c>
      <c r="AH170" s="28">
        <v>22.4</v>
      </c>
      <c r="AI170" s="28">
        <v>17.100000000000001</v>
      </c>
      <c r="AJ170" s="28">
        <v>19.7</v>
      </c>
      <c r="AK170" s="28">
        <v>0</v>
      </c>
      <c r="AL170" s="29">
        <v>1004</v>
      </c>
      <c r="AM170" s="29">
        <v>999</v>
      </c>
      <c r="AN170" s="28">
        <v>35.28</v>
      </c>
      <c r="AP170" s="5"/>
      <c r="AQ170" s="21">
        <v>39981</v>
      </c>
      <c r="AR170" s="28">
        <v>25.5</v>
      </c>
      <c r="AS170" s="28">
        <v>22.2</v>
      </c>
      <c r="AT170" s="28">
        <v>23.6</v>
      </c>
      <c r="AU170" s="28">
        <v>0</v>
      </c>
      <c r="AV170" s="34">
        <v>1016</v>
      </c>
      <c r="AW170" s="34">
        <v>1013</v>
      </c>
      <c r="AX170" s="28">
        <v>17.28</v>
      </c>
    </row>
    <row r="171" spans="2:50" x14ac:dyDescent="0.25">
      <c r="B171" s="5"/>
      <c r="C171" s="21">
        <v>38521</v>
      </c>
      <c r="D171" s="22">
        <v>28.4</v>
      </c>
      <c r="E171" s="22">
        <v>21.1</v>
      </c>
      <c r="F171" s="22">
        <v>24.6</v>
      </c>
      <c r="G171" s="22">
        <v>0</v>
      </c>
      <c r="H171" s="23">
        <v>1017</v>
      </c>
      <c r="I171" s="23">
        <v>1012</v>
      </c>
      <c r="J171" s="22">
        <v>30.96</v>
      </c>
      <c r="L171" s="5"/>
      <c r="M171" s="21">
        <v>38886</v>
      </c>
      <c r="N171" s="22">
        <v>23.4</v>
      </c>
      <c r="O171" s="22">
        <v>20.5</v>
      </c>
      <c r="P171" s="22">
        <v>22</v>
      </c>
      <c r="Q171" s="22">
        <v>0</v>
      </c>
      <c r="R171" s="23">
        <v>1011</v>
      </c>
      <c r="S171" s="23">
        <v>1008</v>
      </c>
      <c r="T171" s="22">
        <v>27.36</v>
      </c>
      <c r="V171" s="5"/>
      <c r="W171" s="21">
        <v>39251</v>
      </c>
      <c r="X171" s="28">
        <v>28.4</v>
      </c>
      <c r="Y171" s="28">
        <v>21.3</v>
      </c>
      <c r="Z171" s="28">
        <v>24.3</v>
      </c>
      <c r="AA171" s="28">
        <v>0.2</v>
      </c>
      <c r="AB171" s="29">
        <v>1007</v>
      </c>
      <c r="AC171" s="29">
        <v>1005</v>
      </c>
      <c r="AD171" s="28">
        <v>33.480000000000004</v>
      </c>
      <c r="AF171" s="5"/>
      <c r="AG171" s="21">
        <v>39616</v>
      </c>
      <c r="AH171" s="28">
        <v>22</v>
      </c>
      <c r="AI171" s="28">
        <v>18.3</v>
      </c>
      <c r="AJ171" s="28">
        <v>19.7</v>
      </c>
      <c r="AK171" s="28">
        <v>2.8</v>
      </c>
      <c r="AL171" s="29">
        <v>1013</v>
      </c>
      <c r="AM171" s="29">
        <v>1006</v>
      </c>
      <c r="AN171" s="28">
        <v>32.4</v>
      </c>
      <c r="AP171" s="5"/>
      <c r="AQ171" s="21">
        <v>39982</v>
      </c>
      <c r="AR171" s="28">
        <v>24.9</v>
      </c>
      <c r="AS171" s="28">
        <v>21.7</v>
      </c>
      <c r="AT171" s="28">
        <v>23.3</v>
      </c>
      <c r="AU171" s="28">
        <v>0</v>
      </c>
      <c r="AV171" s="34">
        <v>1016</v>
      </c>
      <c r="AW171" s="34">
        <v>1012</v>
      </c>
      <c r="AX171" s="28">
        <v>20.52</v>
      </c>
    </row>
    <row r="172" spans="2:50" x14ac:dyDescent="0.25">
      <c r="B172" s="5"/>
      <c r="C172" s="21">
        <v>38522</v>
      </c>
      <c r="D172" s="22">
        <v>28.6</v>
      </c>
      <c r="E172" s="22">
        <v>22.3</v>
      </c>
      <c r="F172" s="22">
        <v>25</v>
      </c>
      <c r="G172" s="22">
        <v>0</v>
      </c>
      <c r="H172" s="23">
        <v>1012</v>
      </c>
      <c r="I172" s="23">
        <v>1009</v>
      </c>
      <c r="J172" s="22">
        <v>31.319999999999997</v>
      </c>
      <c r="L172" s="5"/>
      <c r="M172" s="21">
        <v>38887</v>
      </c>
      <c r="N172" s="22">
        <v>23.4</v>
      </c>
      <c r="O172" s="22">
        <v>20.7</v>
      </c>
      <c r="P172" s="22">
        <v>21.9</v>
      </c>
      <c r="Q172" s="22">
        <v>0</v>
      </c>
      <c r="R172" s="23">
        <v>1011</v>
      </c>
      <c r="S172" s="23">
        <v>1008</v>
      </c>
      <c r="T172" s="22">
        <v>32.4</v>
      </c>
      <c r="V172" s="5"/>
      <c r="W172" s="21">
        <v>39252</v>
      </c>
      <c r="X172" s="28">
        <v>25.9</v>
      </c>
      <c r="Y172" s="28">
        <v>21.2</v>
      </c>
      <c r="Z172" s="28">
        <v>22.8</v>
      </c>
      <c r="AA172" s="28">
        <v>0</v>
      </c>
      <c r="AB172" s="29">
        <v>1007</v>
      </c>
      <c r="AC172" s="29">
        <v>1004</v>
      </c>
      <c r="AD172" s="28">
        <v>27.36</v>
      </c>
      <c r="AF172" s="5"/>
      <c r="AG172" s="21">
        <v>39617</v>
      </c>
      <c r="AH172" s="28">
        <v>25.1</v>
      </c>
      <c r="AI172" s="28">
        <v>17.3</v>
      </c>
      <c r="AJ172" s="28">
        <v>21.3</v>
      </c>
      <c r="AK172" s="28">
        <v>0</v>
      </c>
      <c r="AL172" s="29">
        <v>1013</v>
      </c>
      <c r="AM172" s="29">
        <v>1010</v>
      </c>
      <c r="AN172" s="28">
        <v>43.92</v>
      </c>
      <c r="AP172" s="5"/>
      <c r="AQ172" s="21">
        <v>39983</v>
      </c>
      <c r="AR172" s="28">
        <v>27.2</v>
      </c>
      <c r="AS172" s="28">
        <v>22.9</v>
      </c>
      <c r="AT172" s="28">
        <v>24.5</v>
      </c>
      <c r="AU172" s="28">
        <v>0</v>
      </c>
      <c r="AV172" s="34">
        <v>1013</v>
      </c>
      <c r="AW172" s="34">
        <v>1011</v>
      </c>
      <c r="AX172" s="28">
        <v>20.88</v>
      </c>
    </row>
    <row r="173" spans="2:50" x14ac:dyDescent="0.25">
      <c r="B173" s="5"/>
      <c r="C173" s="21">
        <v>38523</v>
      </c>
      <c r="D173" s="22">
        <v>28.4</v>
      </c>
      <c r="E173" s="22">
        <v>23.8</v>
      </c>
      <c r="F173" s="22">
        <v>25.5</v>
      </c>
      <c r="G173" s="22">
        <v>0.2</v>
      </c>
      <c r="H173" s="23">
        <v>1011</v>
      </c>
      <c r="I173" s="23">
        <v>1008</v>
      </c>
      <c r="J173" s="22">
        <v>41.4</v>
      </c>
      <c r="L173" s="5"/>
      <c r="M173" s="21">
        <v>38888</v>
      </c>
      <c r="N173" s="22">
        <v>23.8</v>
      </c>
      <c r="O173" s="22">
        <v>21.2</v>
      </c>
      <c r="P173" s="22">
        <v>22.6</v>
      </c>
      <c r="Q173" s="22">
        <v>0</v>
      </c>
      <c r="R173" s="23">
        <v>1011</v>
      </c>
      <c r="S173" s="23">
        <v>1007</v>
      </c>
      <c r="T173" s="22">
        <v>41.04</v>
      </c>
      <c r="V173" s="5"/>
      <c r="W173" s="21">
        <v>39253</v>
      </c>
      <c r="X173" s="28">
        <v>23.6</v>
      </c>
      <c r="Y173" s="28">
        <v>20.3</v>
      </c>
      <c r="Z173" s="28">
        <v>22.2</v>
      </c>
      <c r="AA173" s="28">
        <v>0</v>
      </c>
      <c r="AB173" s="29">
        <v>1009</v>
      </c>
      <c r="AC173" s="29">
        <v>1006</v>
      </c>
      <c r="AD173" s="28">
        <v>29.52</v>
      </c>
      <c r="AF173" s="5"/>
      <c r="AG173" s="21">
        <v>39618</v>
      </c>
      <c r="AH173" s="28">
        <v>25.4</v>
      </c>
      <c r="AI173" s="28">
        <v>18.899999999999999</v>
      </c>
      <c r="AJ173" s="28">
        <v>22</v>
      </c>
      <c r="AK173" s="28">
        <v>0</v>
      </c>
      <c r="AL173" s="29">
        <v>1014</v>
      </c>
      <c r="AM173" s="29">
        <v>1012</v>
      </c>
      <c r="AN173" s="28">
        <v>35.64</v>
      </c>
      <c r="AP173" s="5"/>
      <c r="AQ173" s="21">
        <v>39984</v>
      </c>
      <c r="AR173" s="28">
        <v>23.9</v>
      </c>
      <c r="AS173" s="28">
        <v>20.9</v>
      </c>
      <c r="AT173" s="28">
        <v>22.1</v>
      </c>
      <c r="AU173" s="28">
        <v>0.2</v>
      </c>
      <c r="AV173" s="34">
        <v>1014</v>
      </c>
      <c r="AW173" s="34">
        <v>1012</v>
      </c>
      <c r="AX173" s="28">
        <v>33.840000000000003</v>
      </c>
    </row>
    <row r="174" spans="2:50" x14ac:dyDescent="0.25">
      <c r="B174" s="5"/>
      <c r="C174" s="21">
        <v>38524</v>
      </c>
      <c r="D174" s="22">
        <v>26.3</v>
      </c>
      <c r="E174" s="22">
        <v>23.3</v>
      </c>
      <c r="F174" s="22">
        <v>25</v>
      </c>
      <c r="G174" s="22">
        <v>0</v>
      </c>
      <c r="H174" s="23">
        <v>1014</v>
      </c>
      <c r="I174" s="23">
        <v>1009</v>
      </c>
      <c r="J174" s="22">
        <v>30.6</v>
      </c>
      <c r="L174" s="5"/>
      <c r="M174" s="21">
        <v>38889</v>
      </c>
      <c r="N174" s="22">
        <v>25.6</v>
      </c>
      <c r="O174" s="22">
        <v>21</v>
      </c>
      <c r="P174" s="22">
        <v>23.3</v>
      </c>
      <c r="Q174" s="22">
        <v>0</v>
      </c>
      <c r="R174" s="23">
        <v>1011</v>
      </c>
      <c r="S174" s="23">
        <v>1009</v>
      </c>
      <c r="T174" s="22">
        <v>22.68</v>
      </c>
      <c r="V174" s="5"/>
      <c r="W174" s="21">
        <v>39254</v>
      </c>
      <c r="X174" s="28">
        <v>23.2</v>
      </c>
      <c r="Y174" s="28">
        <v>21.2</v>
      </c>
      <c r="Z174" s="28">
        <v>22.1</v>
      </c>
      <c r="AA174" s="28">
        <v>0</v>
      </c>
      <c r="AB174" s="29">
        <v>1011</v>
      </c>
      <c r="AC174" s="29">
        <v>1007</v>
      </c>
      <c r="AD174" s="28">
        <v>23.759999999999998</v>
      </c>
      <c r="AF174" s="5"/>
      <c r="AG174" s="21">
        <v>39619</v>
      </c>
      <c r="AH174" s="28">
        <v>28.6</v>
      </c>
      <c r="AI174" s="28">
        <v>20.9</v>
      </c>
      <c r="AJ174" s="28">
        <v>24.4</v>
      </c>
      <c r="AK174" s="28">
        <v>0</v>
      </c>
      <c r="AL174" s="29">
        <v>1015</v>
      </c>
      <c r="AM174" s="29">
        <v>1012</v>
      </c>
      <c r="AN174" s="28">
        <v>24.840000000000003</v>
      </c>
      <c r="AP174" s="5"/>
      <c r="AQ174" s="21">
        <v>39985</v>
      </c>
      <c r="AR174" s="28">
        <v>22.9</v>
      </c>
      <c r="AS174" s="28">
        <v>18.899999999999999</v>
      </c>
      <c r="AT174" s="28">
        <v>21.2</v>
      </c>
      <c r="AU174" s="28">
        <v>0</v>
      </c>
      <c r="AV174" s="34">
        <v>1014</v>
      </c>
      <c r="AW174" s="34">
        <v>1012</v>
      </c>
      <c r="AX174" s="28">
        <v>45</v>
      </c>
    </row>
    <row r="175" spans="2:50" x14ac:dyDescent="0.25">
      <c r="B175" s="5"/>
      <c r="C175" s="21">
        <v>38525</v>
      </c>
      <c r="D175" s="22">
        <v>28.6</v>
      </c>
      <c r="E175" s="22">
        <v>23.2</v>
      </c>
      <c r="F175" s="22">
        <v>25.4</v>
      </c>
      <c r="G175" s="22">
        <v>0</v>
      </c>
      <c r="H175" s="23">
        <v>1015</v>
      </c>
      <c r="I175" s="23">
        <v>1012</v>
      </c>
      <c r="J175" s="22">
        <v>21.96</v>
      </c>
      <c r="L175" s="5"/>
      <c r="M175" s="21">
        <v>38890</v>
      </c>
      <c r="N175" s="22">
        <v>27.4</v>
      </c>
      <c r="O175" s="22">
        <v>22.2</v>
      </c>
      <c r="P175" s="22">
        <v>24</v>
      </c>
      <c r="Q175" s="22">
        <v>0</v>
      </c>
      <c r="R175" s="23">
        <v>1010</v>
      </c>
      <c r="S175" s="23">
        <v>1009</v>
      </c>
      <c r="T175" s="22">
        <v>28.44</v>
      </c>
      <c r="V175" s="5"/>
      <c r="W175" s="21">
        <v>39255</v>
      </c>
      <c r="X175" s="28">
        <v>23.7</v>
      </c>
      <c r="Y175" s="28">
        <v>20.2</v>
      </c>
      <c r="Z175" s="28">
        <v>21.7</v>
      </c>
      <c r="AA175" s="28">
        <v>0</v>
      </c>
      <c r="AB175" s="29">
        <v>1013</v>
      </c>
      <c r="AC175" s="29">
        <v>1009</v>
      </c>
      <c r="AD175" s="28">
        <v>24.48</v>
      </c>
      <c r="AF175" s="5"/>
      <c r="AG175" s="21">
        <v>39620</v>
      </c>
      <c r="AH175" s="28">
        <v>29.3</v>
      </c>
      <c r="AI175" s="28">
        <v>21</v>
      </c>
      <c r="AJ175" s="28">
        <v>25.3</v>
      </c>
      <c r="AK175" s="28">
        <v>0</v>
      </c>
      <c r="AL175" s="29">
        <v>1014</v>
      </c>
      <c r="AM175" s="29">
        <v>1012</v>
      </c>
      <c r="AN175" s="28">
        <v>27.36</v>
      </c>
      <c r="AP175" s="5"/>
      <c r="AQ175" s="21">
        <v>39986</v>
      </c>
      <c r="AR175" s="28">
        <v>23</v>
      </c>
      <c r="AS175" s="28">
        <v>17.7</v>
      </c>
      <c r="AT175" s="28">
        <v>21</v>
      </c>
      <c r="AU175" s="28">
        <v>0</v>
      </c>
      <c r="AV175" s="34">
        <v>1014</v>
      </c>
      <c r="AW175" s="34">
        <v>1011</v>
      </c>
      <c r="AX175" s="28">
        <v>32.76</v>
      </c>
    </row>
    <row r="176" spans="2:50" x14ac:dyDescent="0.25">
      <c r="B176" s="5"/>
      <c r="C176" s="21">
        <v>38526</v>
      </c>
      <c r="D176" s="22">
        <v>27.6</v>
      </c>
      <c r="E176" s="22">
        <v>23.2</v>
      </c>
      <c r="F176" s="22">
        <v>25</v>
      </c>
      <c r="G176" s="22">
        <v>0</v>
      </c>
      <c r="H176" s="23">
        <v>1014</v>
      </c>
      <c r="I176" s="23">
        <v>1011</v>
      </c>
      <c r="J176" s="22">
        <v>40.680000000000007</v>
      </c>
      <c r="L176" s="5"/>
      <c r="M176" s="21">
        <v>38891</v>
      </c>
      <c r="N176" s="22">
        <v>25.8</v>
      </c>
      <c r="O176" s="22">
        <v>21.9</v>
      </c>
      <c r="P176" s="22">
        <v>23.3</v>
      </c>
      <c r="Q176" s="22">
        <v>0</v>
      </c>
      <c r="R176" s="23">
        <v>1010</v>
      </c>
      <c r="S176" s="23">
        <v>1007</v>
      </c>
      <c r="T176" s="22">
        <v>35.64</v>
      </c>
      <c r="V176" s="5"/>
      <c r="W176" s="21">
        <v>39256</v>
      </c>
      <c r="X176" s="28">
        <v>22.2</v>
      </c>
      <c r="Y176" s="28">
        <v>18.2</v>
      </c>
      <c r="Z176" s="28">
        <v>20.7</v>
      </c>
      <c r="AA176" s="28">
        <v>0</v>
      </c>
      <c r="AB176" s="29">
        <v>1014</v>
      </c>
      <c r="AC176" s="29">
        <v>1011</v>
      </c>
      <c r="AD176" s="28">
        <v>27.36</v>
      </c>
      <c r="AF176" s="5"/>
      <c r="AG176" s="21">
        <v>39621</v>
      </c>
      <c r="AH176" s="28">
        <v>26.4</v>
      </c>
      <c r="AI176" s="28">
        <v>21</v>
      </c>
      <c r="AJ176" s="28">
        <v>24</v>
      </c>
      <c r="AK176" s="28">
        <v>0</v>
      </c>
      <c r="AL176" s="29">
        <v>1014</v>
      </c>
      <c r="AM176" s="29">
        <v>1012</v>
      </c>
      <c r="AN176" s="28">
        <v>30.6</v>
      </c>
      <c r="AP176" s="5"/>
      <c r="AQ176" s="21">
        <v>39987</v>
      </c>
      <c r="AR176" s="28">
        <v>23</v>
      </c>
      <c r="AS176" s="28">
        <v>19.5</v>
      </c>
      <c r="AT176" s="28">
        <v>21.4</v>
      </c>
      <c r="AU176" s="28">
        <v>0</v>
      </c>
      <c r="AV176" s="34">
        <v>1012</v>
      </c>
      <c r="AW176" s="34">
        <v>1008</v>
      </c>
      <c r="AX176" s="28">
        <v>45.72</v>
      </c>
    </row>
    <row r="177" spans="2:50" x14ac:dyDescent="0.25">
      <c r="B177" s="5"/>
      <c r="C177" s="21">
        <v>38527</v>
      </c>
      <c r="D177" s="22">
        <v>30.3</v>
      </c>
      <c r="E177" s="22">
        <v>23.9</v>
      </c>
      <c r="F177" s="22">
        <v>26.5</v>
      </c>
      <c r="G177" s="22">
        <v>0</v>
      </c>
      <c r="H177" s="23">
        <v>1012</v>
      </c>
      <c r="I177" s="23">
        <v>1009</v>
      </c>
      <c r="J177" s="22">
        <v>33.119999999999997</v>
      </c>
      <c r="L177" s="5"/>
      <c r="M177" s="21">
        <v>38892</v>
      </c>
      <c r="N177" s="22">
        <v>24.8</v>
      </c>
      <c r="O177" s="22">
        <v>22.1</v>
      </c>
      <c r="P177" s="22">
        <v>23.6</v>
      </c>
      <c r="Q177" s="22">
        <v>0</v>
      </c>
      <c r="R177" s="23">
        <v>1008</v>
      </c>
      <c r="S177" s="23">
        <v>1004</v>
      </c>
      <c r="T177" s="22">
        <v>30.6</v>
      </c>
      <c r="V177" s="5"/>
      <c r="W177" s="21">
        <v>39257</v>
      </c>
      <c r="X177" s="28">
        <v>25.2</v>
      </c>
      <c r="Y177" s="28">
        <v>18.5</v>
      </c>
      <c r="Z177" s="28">
        <v>22.3</v>
      </c>
      <c r="AA177" s="28">
        <v>0</v>
      </c>
      <c r="AB177" s="29">
        <v>1012</v>
      </c>
      <c r="AC177" s="29">
        <v>1006</v>
      </c>
      <c r="AD177" s="28">
        <v>28.8</v>
      </c>
      <c r="AF177" s="5"/>
      <c r="AG177" s="21">
        <v>39622</v>
      </c>
      <c r="AH177" s="28">
        <v>26.7</v>
      </c>
      <c r="AI177" s="28">
        <v>20.8</v>
      </c>
      <c r="AJ177" s="28">
        <v>23.4</v>
      </c>
      <c r="AK177" s="28">
        <v>0</v>
      </c>
      <c r="AL177" s="29">
        <v>1013</v>
      </c>
      <c r="AM177" s="29">
        <v>1010</v>
      </c>
      <c r="AN177" s="28">
        <v>28.08</v>
      </c>
      <c r="AP177" s="5"/>
      <c r="AQ177" s="21">
        <v>39988</v>
      </c>
      <c r="AR177" s="28">
        <v>24.1</v>
      </c>
      <c r="AS177" s="28">
        <v>19.899999999999999</v>
      </c>
      <c r="AT177" s="28">
        <v>22.3</v>
      </c>
      <c r="AU177" s="28">
        <v>0</v>
      </c>
      <c r="AV177" s="34">
        <v>1008</v>
      </c>
      <c r="AW177" s="34">
        <v>1004</v>
      </c>
      <c r="AX177" s="28">
        <v>43.2</v>
      </c>
    </row>
    <row r="178" spans="2:50" x14ac:dyDescent="0.25">
      <c r="B178" s="5"/>
      <c r="C178" s="21">
        <v>38528</v>
      </c>
      <c r="D178" s="22">
        <v>25.8</v>
      </c>
      <c r="E178" s="22">
        <v>22.7</v>
      </c>
      <c r="F178" s="22">
        <v>23.8</v>
      </c>
      <c r="G178" s="22">
        <v>0</v>
      </c>
      <c r="H178" s="23">
        <v>1013</v>
      </c>
      <c r="I178" s="23">
        <v>1010</v>
      </c>
      <c r="J178" s="22">
        <v>21.96</v>
      </c>
      <c r="L178" s="5"/>
      <c r="M178" s="21">
        <v>38893</v>
      </c>
      <c r="N178" s="22">
        <v>23.9</v>
      </c>
      <c r="O178" s="22">
        <v>21.6</v>
      </c>
      <c r="P178" s="22">
        <v>23</v>
      </c>
      <c r="Q178" s="22">
        <v>0</v>
      </c>
      <c r="R178" s="23">
        <v>1010</v>
      </c>
      <c r="S178" s="23">
        <v>1004</v>
      </c>
      <c r="T178" s="22">
        <v>26.28</v>
      </c>
      <c r="V178" s="5"/>
      <c r="W178" s="21">
        <v>39258</v>
      </c>
      <c r="X178" s="28">
        <v>24.4</v>
      </c>
      <c r="Y178" s="28">
        <v>20.8</v>
      </c>
      <c r="Z178" s="28">
        <v>22.5</v>
      </c>
      <c r="AA178" s="28">
        <v>0</v>
      </c>
      <c r="AB178" s="29">
        <v>1009</v>
      </c>
      <c r="AC178" s="29">
        <v>1005</v>
      </c>
      <c r="AD178" s="28">
        <v>39.96</v>
      </c>
      <c r="AF178" s="5"/>
      <c r="AG178" s="21">
        <v>39623</v>
      </c>
      <c r="AH178" s="28">
        <v>26.4</v>
      </c>
      <c r="AI178" s="28">
        <v>22.1</v>
      </c>
      <c r="AJ178" s="28">
        <v>23.8</v>
      </c>
      <c r="AK178" s="28">
        <v>0</v>
      </c>
      <c r="AL178" s="29">
        <v>1010</v>
      </c>
      <c r="AM178" s="29">
        <v>1007</v>
      </c>
      <c r="AN178" s="28">
        <v>41.4</v>
      </c>
      <c r="AP178" s="5"/>
      <c r="AQ178" s="21">
        <v>39989</v>
      </c>
      <c r="AR178" s="28">
        <v>24.3</v>
      </c>
      <c r="AS178" s="28">
        <v>20</v>
      </c>
      <c r="AT178" s="28">
        <v>22.3</v>
      </c>
      <c r="AU178" s="28">
        <v>0.2</v>
      </c>
      <c r="AV178" s="34">
        <v>1006</v>
      </c>
      <c r="AW178" s="34">
        <v>1003</v>
      </c>
      <c r="AX178" s="28">
        <v>24.840000000000003</v>
      </c>
    </row>
    <row r="179" spans="2:50" x14ac:dyDescent="0.25">
      <c r="B179" s="5"/>
      <c r="C179" s="21">
        <v>38529</v>
      </c>
      <c r="D179" s="22">
        <v>24.8</v>
      </c>
      <c r="E179" s="22">
        <v>21.1</v>
      </c>
      <c r="F179" s="22">
        <v>23.5</v>
      </c>
      <c r="G179" s="22">
        <v>0</v>
      </c>
      <c r="H179" s="23">
        <v>1015</v>
      </c>
      <c r="I179" s="23">
        <v>1012</v>
      </c>
      <c r="J179" s="22">
        <v>22.68</v>
      </c>
      <c r="L179" s="5"/>
      <c r="M179" s="21">
        <v>38894</v>
      </c>
      <c r="N179" s="22">
        <v>24.6</v>
      </c>
      <c r="O179" s="22">
        <v>21.7</v>
      </c>
      <c r="P179" s="22">
        <v>23.5</v>
      </c>
      <c r="Q179" s="22">
        <v>0</v>
      </c>
      <c r="R179" s="23">
        <v>1012</v>
      </c>
      <c r="S179" s="23">
        <v>1009</v>
      </c>
      <c r="T179" s="22">
        <v>24.12</v>
      </c>
      <c r="V179" s="5"/>
      <c r="W179" s="21">
        <v>39259</v>
      </c>
      <c r="X179" s="28">
        <v>22.7</v>
      </c>
      <c r="Y179" s="28">
        <v>20</v>
      </c>
      <c r="Z179" s="28">
        <v>21</v>
      </c>
      <c r="AA179" s="28">
        <v>0</v>
      </c>
      <c r="AB179" s="29">
        <v>1011</v>
      </c>
      <c r="AC179" s="29">
        <v>1008</v>
      </c>
      <c r="AD179" s="28">
        <v>45.36</v>
      </c>
      <c r="AF179" s="5"/>
      <c r="AG179" s="21">
        <v>39624</v>
      </c>
      <c r="AH179" s="28">
        <v>27.4</v>
      </c>
      <c r="AI179" s="28">
        <v>20.9</v>
      </c>
      <c r="AJ179" s="28">
        <v>24</v>
      </c>
      <c r="AK179" s="28">
        <v>0</v>
      </c>
      <c r="AL179" s="29">
        <v>1012</v>
      </c>
      <c r="AM179" s="29">
        <v>1009</v>
      </c>
      <c r="AN179" s="28">
        <v>28.44</v>
      </c>
      <c r="AP179" s="5"/>
      <c r="AQ179" s="21">
        <v>39990</v>
      </c>
      <c r="AR179" s="28">
        <v>25.4</v>
      </c>
      <c r="AS179" s="28">
        <v>21</v>
      </c>
      <c r="AT179" s="28">
        <v>23</v>
      </c>
      <c r="AU179" s="28">
        <v>0</v>
      </c>
      <c r="AV179" s="34">
        <v>1009</v>
      </c>
      <c r="AW179" s="34">
        <v>1004</v>
      </c>
      <c r="AX179" s="28">
        <v>24.48</v>
      </c>
    </row>
    <row r="180" spans="2:50" x14ac:dyDescent="0.25">
      <c r="B180" s="5"/>
      <c r="C180" s="21">
        <v>38530</v>
      </c>
      <c r="D180" s="22">
        <v>26.3</v>
      </c>
      <c r="E180" s="22">
        <v>22.3</v>
      </c>
      <c r="F180" s="22">
        <v>24.6</v>
      </c>
      <c r="G180" s="22">
        <v>0</v>
      </c>
      <c r="H180" s="23">
        <v>1014</v>
      </c>
      <c r="I180" s="23">
        <v>1010</v>
      </c>
      <c r="J180" s="22">
        <v>26.28</v>
      </c>
      <c r="L180" s="5"/>
      <c r="M180" s="21">
        <v>38895</v>
      </c>
      <c r="N180" s="22">
        <v>24.5</v>
      </c>
      <c r="O180" s="22">
        <v>22.2</v>
      </c>
      <c r="P180" s="22">
        <v>23.5</v>
      </c>
      <c r="Q180" s="22">
        <v>0</v>
      </c>
      <c r="R180" s="23">
        <v>1012</v>
      </c>
      <c r="S180" s="23">
        <v>1007</v>
      </c>
      <c r="T180" s="22">
        <v>35.28</v>
      </c>
      <c r="V180" s="5"/>
      <c r="W180" s="21">
        <v>39260</v>
      </c>
      <c r="X180" s="28">
        <v>21.1</v>
      </c>
      <c r="Y180" s="28">
        <v>18.8</v>
      </c>
      <c r="Z180" s="28">
        <v>20</v>
      </c>
      <c r="AA180" s="28">
        <v>0</v>
      </c>
      <c r="AB180" s="29">
        <v>1012</v>
      </c>
      <c r="AC180" s="29">
        <v>1008</v>
      </c>
      <c r="AD180" s="28">
        <v>29.52</v>
      </c>
      <c r="AF180" s="5"/>
      <c r="AG180" s="21">
        <v>39625</v>
      </c>
      <c r="AH180" s="28">
        <v>26.6</v>
      </c>
      <c r="AI180" s="28">
        <v>22.9</v>
      </c>
      <c r="AJ180" s="28">
        <v>24.6</v>
      </c>
      <c r="AK180" s="28">
        <v>0</v>
      </c>
      <c r="AL180" s="29">
        <v>1013</v>
      </c>
      <c r="AM180" s="29">
        <v>1011</v>
      </c>
      <c r="AN180" s="28">
        <v>30.6</v>
      </c>
      <c r="AP180" s="5"/>
      <c r="AQ180" s="21">
        <v>39991</v>
      </c>
      <c r="AR180" s="28">
        <v>26.8</v>
      </c>
      <c r="AS180" s="28">
        <v>19.899999999999999</v>
      </c>
      <c r="AT180" s="28">
        <v>23.4</v>
      </c>
      <c r="AU180" s="28">
        <v>0</v>
      </c>
      <c r="AV180" s="34">
        <v>1010</v>
      </c>
      <c r="AW180" s="34">
        <v>1008</v>
      </c>
      <c r="AX180" s="28">
        <v>45.36</v>
      </c>
    </row>
    <row r="181" spans="2:50" x14ac:dyDescent="0.25">
      <c r="B181" s="5"/>
      <c r="C181" s="21">
        <v>38531</v>
      </c>
      <c r="D181" s="22">
        <v>34.6</v>
      </c>
      <c r="E181" s="22">
        <v>24.3</v>
      </c>
      <c r="F181" s="22">
        <v>26.9</v>
      </c>
      <c r="G181" s="22">
        <v>0</v>
      </c>
      <c r="H181" s="23">
        <v>1013</v>
      </c>
      <c r="I181" s="23">
        <v>1006</v>
      </c>
      <c r="J181" s="22">
        <v>40.32</v>
      </c>
      <c r="L181" s="5"/>
      <c r="M181" s="21">
        <v>38896</v>
      </c>
      <c r="N181" s="22">
        <v>26</v>
      </c>
      <c r="O181" s="22">
        <v>22.2</v>
      </c>
      <c r="P181" s="22">
        <v>24.2</v>
      </c>
      <c r="Q181" s="22">
        <v>0</v>
      </c>
      <c r="R181" s="23">
        <v>1011</v>
      </c>
      <c r="S181" s="23">
        <v>1008</v>
      </c>
      <c r="T181" s="22">
        <v>31.319999999999997</v>
      </c>
      <c r="V181" s="5"/>
      <c r="W181" s="21">
        <v>39261</v>
      </c>
      <c r="X181" s="28">
        <v>23.3</v>
      </c>
      <c r="Y181" s="28">
        <v>19.2</v>
      </c>
      <c r="Z181" s="28">
        <v>21.2</v>
      </c>
      <c r="AA181" s="28">
        <v>0</v>
      </c>
      <c r="AB181" s="29">
        <v>1013</v>
      </c>
      <c r="AC181" s="29">
        <v>1010</v>
      </c>
      <c r="AD181" s="28">
        <v>31.680000000000003</v>
      </c>
      <c r="AF181" s="5"/>
      <c r="AG181" s="21">
        <v>39626</v>
      </c>
      <c r="AH181" s="28">
        <v>27.7</v>
      </c>
      <c r="AI181" s="28">
        <v>20.2</v>
      </c>
      <c r="AJ181" s="28">
        <v>24.2</v>
      </c>
      <c r="AK181" s="28">
        <v>4.5999999999999996</v>
      </c>
      <c r="AL181" s="29">
        <v>1015</v>
      </c>
      <c r="AM181" s="29">
        <v>1011</v>
      </c>
      <c r="AN181" s="28">
        <v>55.440000000000005</v>
      </c>
      <c r="AP181" s="5"/>
      <c r="AQ181" s="21">
        <v>39992</v>
      </c>
      <c r="AR181" s="28">
        <v>24.5</v>
      </c>
      <c r="AS181" s="28">
        <v>20.9</v>
      </c>
      <c r="AT181" s="28">
        <v>22.9</v>
      </c>
      <c r="AU181" s="28">
        <v>0</v>
      </c>
      <c r="AV181" s="34">
        <v>1009</v>
      </c>
      <c r="AW181" s="34">
        <v>1007</v>
      </c>
      <c r="AX181" s="28">
        <v>34.200000000000003</v>
      </c>
    </row>
    <row r="182" spans="2:50" x14ac:dyDescent="0.25">
      <c r="B182" s="5"/>
      <c r="C182" s="21">
        <v>38532</v>
      </c>
      <c r="D182" s="22">
        <v>35.299999999999997</v>
      </c>
      <c r="E182" s="22">
        <v>24.3</v>
      </c>
      <c r="F182" s="22">
        <v>26.6</v>
      </c>
      <c r="G182" s="22">
        <v>0</v>
      </c>
      <c r="H182" s="23">
        <v>1007</v>
      </c>
      <c r="I182" s="23">
        <v>1001</v>
      </c>
      <c r="J182" s="22">
        <v>50.4</v>
      </c>
      <c r="L182" s="5"/>
      <c r="M182" s="21">
        <v>38897</v>
      </c>
      <c r="N182" s="22">
        <v>29.1</v>
      </c>
      <c r="O182" s="22">
        <v>23</v>
      </c>
      <c r="P182" s="22">
        <v>25.4</v>
      </c>
      <c r="Q182" s="22">
        <v>0</v>
      </c>
      <c r="R182" s="23">
        <v>1013</v>
      </c>
      <c r="S182" s="23">
        <v>1009</v>
      </c>
      <c r="T182" s="22">
        <v>38.159999999999997</v>
      </c>
      <c r="V182" s="5"/>
      <c r="W182" s="21">
        <v>39262</v>
      </c>
      <c r="X182" s="28">
        <v>25.1</v>
      </c>
      <c r="Y182" s="28">
        <v>21.7</v>
      </c>
      <c r="Z182" s="28">
        <v>23</v>
      </c>
      <c r="AA182" s="28">
        <v>0</v>
      </c>
      <c r="AB182" s="29">
        <v>1014</v>
      </c>
      <c r="AC182" s="29">
        <v>1011</v>
      </c>
      <c r="AD182" s="28">
        <v>48.96</v>
      </c>
      <c r="AF182" s="5"/>
      <c r="AG182" s="21">
        <v>39627</v>
      </c>
      <c r="AH182" s="28">
        <v>25</v>
      </c>
      <c r="AI182" s="28">
        <v>22</v>
      </c>
      <c r="AJ182" s="28">
        <v>23.4</v>
      </c>
      <c r="AK182" s="28">
        <v>0</v>
      </c>
      <c r="AL182" s="29">
        <v>1014</v>
      </c>
      <c r="AM182" s="29">
        <v>1012</v>
      </c>
      <c r="AN182" s="28">
        <v>26.64</v>
      </c>
      <c r="AP182" s="5"/>
      <c r="AQ182" s="21">
        <v>39993</v>
      </c>
      <c r="AR182" s="28">
        <v>26.3</v>
      </c>
      <c r="AS182" s="28">
        <v>22</v>
      </c>
      <c r="AT182" s="28">
        <v>24.1</v>
      </c>
      <c r="AU182" s="28">
        <v>0</v>
      </c>
      <c r="AV182" s="34">
        <v>1011</v>
      </c>
      <c r="AW182" s="34">
        <v>1008</v>
      </c>
      <c r="AX182" s="28">
        <v>27</v>
      </c>
    </row>
    <row r="183" spans="2:50" x14ac:dyDescent="0.25">
      <c r="B183" s="5"/>
      <c r="C183" s="24">
        <v>38533</v>
      </c>
      <c r="D183" s="25">
        <v>25.7</v>
      </c>
      <c r="E183" s="25">
        <v>22.9</v>
      </c>
      <c r="F183" s="25">
        <v>24.2</v>
      </c>
      <c r="G183" s="25">
        <v>0</v>
      </c>
      <c r="H183" s="26">
        <v>1011</v>
      </c>
      <c r="I183" s="26">
        <v>1007</v>
      </c>
      <c r="J183" s="25">
        <v>35.28</v>
      </c>
      <c r="L183" s="5"/>
      <c r="M183" s="24">
        <v>38898</v>
      </c>
      <c r="N183" s="25">
        <v>31.5</v>
      </c>
      <c r="O183" s="25">
        <v>24</v>
      </c>
      <c r="P183" s="25">
        <v>26.5</v>
      </c>
      <c r="Q183" s="25">
        <v>0</v>
      </c>
      <c r="R183" s="26">
        <v>1014</v>
      </c>
      <c r="S183" s="26">
        <v>1012</v>
      </c>
      <c r="T183" s="25">
        <v>40.680000000000007</v>
      </c>
      <c r="V183" s="5"/>
      <c r="W183" s="24">
        <v>39263</v>
      </c>
      <c r="X183" s="25">
        <v>24</v>
      </c>
      <c r="Y183" s="25">
        <v>20.7</v>
      </c>
      <c r="Z183" s="25">
        <v>22.5</v>
      </c>
      <c r="AA183" s="25">
        <v>0</v>
      </c>
      <c r="AB183" s="26">
        <v>1014</v>
      </c>
      <c r="AC183" s="26">
        <v>1009</v>
      </c>
      <c r="AD183" s="25">
        <v>28.8</v>
      </c>
      <c r="AF183" s="5"/>
      <c r="AG183" s="21">
        <v>39628</v>
      </c>
      <c r="AH183" s="28">
        <v>27.6</v>
      </c>
      <c r="AI183" s="28">
        <v>21.6</v>
      </c>
      <c r="AJ183" s="28">
        <v>24.4</v>
      </c>
      <c r="AK183" s="28">
        <v>0</v>
      </c>
      <c r="AL183" s="29">
        <v>1013</v>
      </c>
      <c r="AM183" s="29">
        <v>1011</v>
      </c>
      <c r="AN183" s="28">
        <v>30.6</v>
      </c>
      <c r="AP183" s="5"/>
      <c r="AQ183" s="24">
        <v>39994</v>
      </c>
      <c r="AR183" s="25">
        <v>29.1</v>
      </c>
      <c r="AS183" s="25">
        <v>22.8</v>
      </c>
      <c r="AT183" s="25">
        <v>26.2</v>
      </c>
      <c r="AU183" s="25">
        <v>0</v>
      </c>
      <c r="AV183" s="35">
        <v>1013</v>
      </c>
      <c r="AW183" s="35">
        <v>1010</v>
      </c>
      <c r="AX183" s="25">
        <v>32.4</v>
      </c>
    </row>
    <row r="184" spans="2:50" x14ac:dyDescent="0.25">
      <c r="B184" s="5" t="s">
        <v>11</v>
      </c>
      <c r="C184" s="21">
        <v>38534</v>
      </c>
      <c r="D184" s="22">
        <v>24.4</v>
      </c>
      <c r="E184" s="22">
        <v>22.2</v>
      </c>
      <c r="F184" s="22">
        <v>23.1</v>
      </c>
      <c r="G184" s="22">
        <v>0</v>
      </c>
      <c r="H184" s="23">
        <v>1016</v>
      </c>
      <c r="I184" s="23">
        <v>1010</v>
      </c>
      <c r="J184" s="22">
        <v>35.28</v>
      </c>
      <c r="L184" s="5" t="s">
        <v>11</v>
      </c>
      <c r="M184" s="21">
        <v>38899</v>
      </c>
      <c r="N184" s="22">
        <v>31.1</v>
      </c>
      <c r="O184" s="22">
        <v>24.2</v>
      </c>
      <c r="P184" s="22">
        <v>27.2</v>
      </c>
      <c r="Q184" s="22">
        <v>0</v>
      </c>
      <c r="R184" s="23">
        <v>1014</v>
      </c>
      <c r="S184" s="23">
        <v>1009</v>
      </c>
      <c r="T184" s="22">
        <v>36.72</v>
      </c>
      <c r="V184" s="5" t="s">
        <v>11</v>
      </c>
      <c r="W184" s="21">
        <v>39264</v>
      </c>
      <c r="X184" s="36">
        <v>25.7</v>
      </c>
      <c r="Y184" s="36">
        <v>21.3</v>
      </c>
      <c r="Z184" s="36">
        <v>23.2</v>
      </c>
      <c r="AA184" s="36">
        <v>0.4</v>
      </c>
      <c r="AB184" s="43">
        <v>1010</v>
      </c>
      <c r="AC184" s="43">
        <v>1003</v>
      </c>
      <c r="AD184" s="36">
        <v>34.200000000000003</v>
      </c>
      <c r="AF184" s="5"/>
      <c r="AG184" s="24">
        <v>39629</v>
      </c>
      <c r="AH184" s="25">
        <v>27.4</v>
      </c>
      <c r="AI184" s="25">
        <v>23.1</v>
      </c>
      <c r="AJ184" s="25">
        <v>25.3</v>
      </c>
      <c r="AK184" s="25">
        <v>0</v>
      </c>
      <c r="AL184" s="26">
        <v>1013</v>
      </c>
      <c r="AM184" s="26">
        <v>1010</v>
      </c>
      <c r="AN184" s="25">
        <v>28.08</v>
      </c>
      <c r="AP184" s="5" t="s">
        <v>11</v>
      </c>
      <c r="AQ184" s="21">
        <v>39995</v>
      </c>
      <c r="AR184" s="36">
        <v>29.4</v>
      </c>
      <c r="AS184" s="36">
        <v>24.4</v>
      </c>
      <c r="AT184" s="36">
        <v>26.7</v>
      </c>
      <c r="AU184" s="36">
        <v>0</v>
      </c>
      <c r="AV184" s="37">
        <v>1013</v>
      </c>
      <c r="AW184" s="37">
        <v>1011</v>
      </c>
      <c r="AX184" s="36">
        <v>33.119999999999997</v>
      </c>
    </row>
    <row r="185" spans="2:50" x14ac:dyDescent="0.25">
      <c r="B185" s="5"/>
      <c r="C185" s="21">
        <v>38535</v>
      </c>
      <c r="D185" s="22">
        <v>27.6</v>
      </c>
      <c r="E185" s="22">
        <v>22</v>
      </c>
      <c r="F185" s="22">
        <v>24.4</v>
      </c>
      <c r="G185" s="22">
        <v>0</v>
      </c>
      <c r="H185" s="23">
        <v>1016</v>
      </c>
      <c r="I185" s="23">
        <v>1011</v>
      </c>
      <c r="J185" s="22">
        <v>37.800000000000004</v>
      </c>
      <c r="L185" s="5"/>
      <c r="M185" s="21">
        <v>38900</v>
      </c>
      <c r="N185" s="22">
        <v>30.6</v>
      </c>
      <c r="O185" s="22">
        <v>23.7</v>
      </c>
      <c r="P185" s="22">
        <v>26.3</v>
      </c>
      <c r="Q185" s="22">
        <v>0</v>
      </c>
      <c r="R185" s="23">
        <v>1011</v>
      </c>
      <c r="S185" s="23">
        <v>1008</v>
      </c>
      <c r="T185" s="22">
        <v>30.6</v>
      </c>
      <c r="V185" s="5"/>
      <c r="W185" s="21">
        <v>39265</v>
      </c>
      <c r="X185" s="28">
        <v>25</v>
      </c>
      <c r="Y185" s="28">
        <v>20</v>
      </c>
      <c r="Z185" s="28">
        <v>22.3</v>
      </c>
      <c r="AA185" s="28">
        <v>0</v>
      </c>
      <c r="AB185" s="29">
        <v>1011</v>
      </c>
      <c r="AC185" s="29">
        <v>1006</v>
      </c>
      <c r="AD185" s="28">
        <v>24.840000000000003</v>
      </c>
      <c r="AF185" s="5" t="s">
        <v>11</v>
      </c>
      <c r="AG185" s="21">
        <v>39630</v>
      </c>
      <c r="AH185" s="36">
        <v>29.1</v>
      </c>
      <c r="AI185" s="36">
        <v>23.2</v>
      </c>
      <c r="AJ185" s="36">
        <v>25.9</v>
      </c>
      <c r="AK185" s="36">
        <v>0</v>
      </c>
      <c r="AL185" s="43">
        <v>1011</v>
      </c>
      <c r="AM185" s="43">
        <v>1008</v>
      </c>
      <c r="AN185" s="36">
        <v>38.880000000000003</v>
      </c>
      <c r="AP185" s="5"/>
      <c r="AQ185" s="21">
        <v>39996</v>
      </c>
      <c r="AR185" s="28">
        <v>30.1</v>
      </c>
      <c r="AS185" s="28">
        <v>23.3</v>
      </c>
      <c r="AT185" s="28">
        <v>25.5</v>
      </c>
      <c r="AU185" s="28">
        <v>0</v>
      </c>
      <c r="AV185" s="34">
        <v>1012</v>
      </c>
      <c r="AW185" s="34">
        <v>1010</v>
      </c>
      <c r="AX185" s="28">
        <v>28.44</v>
      </c>
    </row>
    <row r="186" spans="2:50" x14ac:dyDescent="0.25">
      <c r="B186" s="5"/>
      <c r="C186" s="21">
        <v>38536</v>
      </c>
      <c r="D186" s="22">
        <v>27.3</v>
      </c>
      <c r="E186" s="22">
        <v>23.2</v>
      </c>
      <c r="F186" s="22">
        <v>25.1</v>
      </c>
      <c r="G186" s="22">
        <v>0</v>
      </c>
      <c r="H186" s="23">
        <v>1012</v>
      </c>
      <c r="I186" s="23">
        <v>1008</v>
      </c>
      <c r="J186" s="22">
        <v>42.12</v>
      </c>
      <c r="L186" s="5"/>
      <c r="M186" s="21">
        <v>38901</v>
      </c>
      <c r="N186" s="22">
        <v>26.4</v>
      </c>
      <c r="O186" s="22">
        <v>22.1</v>
      </c>
      <c r="P186" s="22">
        <v>24.4</v>
      </c>
      <c r="Q186" s="22">
        <v>0</v>
      </c>
      <c r="R186" s="23">
        <v>1010</v>
      </c>
      <c r="S186" s="23">
        <v>1007</v>
      </c>
      <c r="T186" s="22">
        <v>27.36</v>
      </c>
      <c r="V186" s="5"/>
      <c r="W186" s="21">
        <v>39266</v>
      </c>
      <c r="X186" s="28">
        <v>27.4</v>
      </c>
      <c r="Y186" s="28">
        <v>19.399999999999999</v>
      </c>
      <c r="Z186" s="28">
        <v>23.2</v>
      </c>
      <c r="AA186" s="28">
        <v>0</v>
      </c>
      <c r="AB186" s="29">
        <v>1011</v>
      </c>
      <c r="AC186" s="29">
        <v>1005</v>
      </c>
      <c r="AD186" s="28">
        <v>42.480000000000004</v>
      </c>
      <c r="AF186" s="5"/>
      <c r="AG186" s="21">
        <v>39631</v>
      </c>
      <c r="AH186" s="28">
        <v>26</v>
      </c>
      <c r="AI186" s="28">
        <v>23.5</v>
      </c>
      <c r="AJ186" s="28">
        <v>24.7</v>
      </c>
      <c r="AK186" s="28">
        <v>0</v>
      </c>
      <c r="AL186" s="29">
        <v>1009</v>
      </c>
      <c r="AM186" s="29">
        <v>1004</v>
      </c>
      <c r="AN186" s="28">
        <v>31.680000000000003</v>
      </c>
      <c r="AP186" s="5"/>
      <c r="AQ186" s="21">
        <v>39997</v>
      </c>
      <c r="AR186" s="28">
        <v>28.3</v>
      </c>
      <c r="AS186" s="28">
        <v>22.4</v>
      </c>
      <c r="AT186" s="28">
        <v>25.3</v>
      </c>
      <c r="AU186" s="28">
        <v>0</v>
      </c>
      <c r="AV186" s="34">
        <v>1011</v>
      </c>
      <c r="AW186" s="34">
        <v>1007</v>
      </c>
      <c r="AX186" s="28">
        <v>26.28</v>
      </c>
    </row>
    <row r="187" spans="2:50" x14ac:dyDescent="0.25">
      <c r="B187" s="5"/>
      <c r="C187" s="21">
        <v>38537</v>
      </c>
      <c r="D187" s="22">
        <v>28.1</v>
      </c>
      <c r="E187" s="22">
        <v>22.1</v>
      </c>
      <c r="F187" s="22">
        <v>24.3</v>
      </c>
      <c r="G187" s="22">
        <v>0</v>
      </c>
      <c r="H187" s="23">
        <v>1010</v>
      </c>
      <c r="I187" s="23">
        <v>1006</v>
      </c>
      <c r="J187" s="22">
        <v>48.6</v>
      </c>
      <c r="L187" s="5"/>
      <c r="M187" s="21">
        <v>38902</v>
      </c>
      <c r="N187" s="22">
        <v>25.8</v>
      </c>
      <c r="O187" s="22">
        <v>23.5</v>
      </c>
      <c r="P187" s="22">
        <v>24.4</v>
      </c>
      <c r="Q187" s="22">
        <v>0</v>
      </c>
      <c r="R187" s="23">
        <v>1011</v>
      </c>
      <c r="S187" s="23">
        <v>1008</v>
      </c>
      <c r="T187" s="22">
        <v>22.32</v>
      </c>
      <c r="V187" s="5"/>
      <c r="W187" s="21">
        <v>39267</v>
      </c>
      <c r="X187" s="28">
        <v>22.5</v>
      </c>
      <c r="Y187" s="28">
        <v>20.9</v>
      </c>
      <c r="Z187" s="28">
        <v>21.8</v>
      </c>
      <c r="AA187" s="28">
        <v>0</v>
      </c>
      <c r="AB187" s="29">
        <v>1016</v>
      </c>
      <c r="AC187" s="29">
        <v>1008</v>
      </c>
      <c r="AD187" s="28">
        <v>26.64</v>
      </c>
      <c r="AF187" s="5"/>
      <c r="AG187" s="21">
        <v>39632</v>
      </c>
      <c r="AH187" s="28">
        <v>24.6</v>
      </c>
      <c r="AI187" s="28">
        <v>20.5</v>
      </c>
      <c r="AJ187" s="28">
        <v>23.2</v>
      </c>
      <c r="AK187" s="28">
        <v>0.4</v>
      </c>
      <c r="AL187" s="29">
        <v>1012</v>
      </c>
      <c r="AM187" s="29">
        <v>1004</v>
      </c>
      <c r="AN187" s="28">
        <v>38.159999999999997</v>
      </c>
      <c r="AP187" s="5"/>
      <c r="AQ187" s="21">
        <v>39998</v>
      </c>
      <c r="AR187" s="28">
        <v>27.9</v>
      </c>
      <c r="AS187" s="28">
        <v>23.1</v>
      </c>
      <c r="AT187" s="28">
        <v>25.7</v>
      </c>
      <c r="AU187" s="28">
        <v>0</v>
      </c>
      <c r="AV187" s="34">
        <v>1008</v>
      </c>
      <c r="AW187" s="34">
        <v>1005</v>
      </c>
      <c r="AX187" s="28">
        <v>20.52</v>
      </c>
    </row>
    <row r="188" spans="2:50" x14ac:dyDescent="0.25">
      <c r="B188" s="5"/>
      <c r="C188" s="21">
        <v>38538</v>
      </c>
      <c r="D188" s="22">
        <v>24.5</v>
      </c>
      <c r="E188" s="22">
        <v>21.1</v>
      </c>
      <c r="F188" s="22">
        <v>22.7</v>
      </c>
      <c r="G188" s="22">
        <v>0</v>
      </c>
      <c r="H188" s="23">
        <v>1012</v>
      </c>
      <c r="I188" s="23">
        <v>1009</v>
      </c>
      <c r="J188" s="22">
        <v>33.840000000000003</v>
      </c>
      <c r="L188" s="5"/>
      <c r="M188" s="21">
        <v>38903</v>
      </c>
      <c r="N188" s="22">
        <v>26.2</v>
      </c>
      <c r="O188" s="22">
        <v>23.1</v>
      </c>
      <c r="P188" s="22">
        <v>24.5</v>
      </c>
      <c r="Q188" s="22">
        <v>0</v>
      </c>
      <c r="R188" s="23">
        <v>1013</v>
      </c>
      <c r="S188" s="23">
        <v>1007</v>
      </c>
      <c r="T188" s="22">
        <v>38.519999999999996</v>
      </c>
      <c r="V188" s="5"/>
      <c r="W188" s="21">
        <v>39268</v>
      </c>
      <c r="X188" s="28">
        <v>22.2</v>
      </c>
      <c r="Y188" s="28">
        <v>19.5</v>
      </c>
      <c r="Z188" s="28">
        <v>20.9</v>
      </c>
      <c r="AA188" s="28">
        <v>0</v>
      </c>
      <c r="AB188" s="29">
        <v>1017</v>
      </c>
      <c r="AC188" s="29">
        <v>1015</v>
      </c>
      <c r="AD188" s="28">
        <v>28.44</v>
      </c>
      <c r="AF188" s="5"/>
      <c r="AG188" s="21">
        <v>39633</v>
      </c>
      <c r="AH188" s="28">
        <v>26.6</v>
      </c>
      <c r="AI188" s="28">
        <v>19.5</v>
      </c>
      <c r="AJ188" s="28">
        <v>23.3</v>
      </c>
      <c r="AK188" s="28">
        <v>0</v>
      </c>
      <c r="AL188" s="29">
        <v>1012</v>
      </c>
      <c r="AM188" s="29">
        <v>1008</v>
      </c>
      <c r="AN188" s="28">
        <v>49.680000000000007</v>
      </c>
      <c r="AP188" s="5"/>
      <c r="AQ188" s="21">
        <v>39999</v>
      </c>
      <c r="AR188" s="28">
        <v>27.9</v>
      </c>
      <c r="AS188" s="28">
        <v>23.2</v>
      </c>
      <c r="AT188" s="28">
        <v>25.4</v>
      </c>
      <c r="AU188" s="28">
        <v>0</v>
      </c>
      <c r="AV188" s="34">
        <v>1007</v>
      </c>
      <c r="AW188" s="34">
        <v>1004</v>
      </c>
      <c r="AX188" s="28">
        <v>30.6</v>
      </c>
    </row>
    <row r="189" spans="2:50" x14ac:dyDescent="0.25">
      <c r="B189" s="5"/>
      <c r="C189" s="21">
        <v>38539</v>
      </c>
      <c r="D189" s="22">
        <v>26.3</v>
      </c>
      <c r="E189" s="22">
        <v>22.2</v>
      </c>
      <c r="F189" s="22">
        <v>23.6</v>
      </c>
      <c r="G189" s="22">
        <v>0</v>
      </c>
      <c r="H189" s="23">
        <v>1012</v>
      </c>
      <c r="I189" s="23">
        <v>1008</v>
      </c>
      <c r="J189" s="22">
        <v>32.04</v>
      </c>
      <c r="L189" s="5"/>
      <c r="M189" s="21">
        <v>38904</v>
      </c>
      <c r="N189" s="22">
        <v>27.6</v>
      </c>
      <c r="O189" s="22">
        <v>21.8</v>
      </c>
      <c r="P189" s="22">
        <v>24.3</v>
      </c>
      <c r="Q189" s="22">
        <v>0</v>
      </c>
      <c r="R189" s="23">
        <v>1016</v>
      </c>
      <c r="S189" s="23">
        <v>1011</v>
      </c>
      <c r="T189" s="22">
        <v>41.4</v>
      </c>
      <c r="V189" s="5"/>
      <c r="W189" s="21">
        <v>39269</v>
      </c>
      <c r="X189" s="28">
        <v>27.4</v>
      </c>
      <c r="Y189" s="28">
        <v>18.100000000000001</v>
      </c>
      <c r="Z189" s="28">
        <v>22.6</v>
      </c>
      <c r="AA189" s="28">
        <v>0</v>
      </c>
      <c r="AB189" s="29">
        <v>1016</v>
      </c>
      <c r="AC189" s="29">
        <v>1011</v>
      </c>
      <c r="AD189" s="28">
        <v>40.680000000000007</v>
      </c>
      <c r="AF189" s="5"/>
      <c r="AG189" s="21">
        <v>39634</v>
      </c>
      <c r="AH189" s="28">
        <v>26.4</v>
      </c>
      <c r="AI189" s="28">
        <v>21.9</v>
      </c>
      <c r="AJ189" s="28">
        <v>23.8</v>
      </c>
      <c r="AK189" s="28">
        <v>0</v>
      </c>
      <c r="AL189" s="29">
        <v>1009</v>
      </c>
      <c r="AM189" s="29">
        <v>1006</v>
      </c>
      <c r="AN189" s="28">
        <v>40.32</v>
      </c>
      <c r="AP189" s="5"/>
      <c r="AQ189" s="21">
        <v>40000</v>
      </c>
      <c r="AR189" s="28">
        <v>26.1</v>
      </c>
      <c r="AS189" s="28">
        <v>23</v>
      </c>
      <c r="AT189" s="28">
        <v>24.6</v>
      </c>
      <c r="AU189" s="28">
        <v>0</v>
      </c>
      <c r="AV189" s="34">
        <v>1008</v>
      </c>
      <c r="AW189" s="34">
        <v>1006</v>
      </c>
      <c r="AX189" s="28">
        <v>34.56</v>
      </c>
    </row>
    <row r="190" spans="2:50" x14ac:dyDescent="0.25">
      <c r="B190" s="5"/>
      <c r="C190" s="21">
        <v>38540</v>
      </c>
      <c r="D190" s="22">
        <v>22.9</v>
      </c>
      <c r="E190" s="22">
        <v>20.100000000000001</v>
      </c>
      <c r="F190" s="22">
        <v>21.7</v>
      </c>
      <c r="G190" s="22">
        <v>0</v>
      </c>
      <c r="H190" s="23">
        <v>1012</v>
      </c>
      <c r="I190" s="23">
        <v>1010</v>
      </c>
      <c r="J190" s="22">
        <v>28.44</v>
      </c>
      <c r="L190" s="5"/>
      <c r="M190" s="21">
        <v>38905</v>
      </c>
      <c r="N190" s="22">
        <v>25.9</v>
      </c>
      <c r="O190" s="22">
        <v>21.4</v>
      </c>
      <c r="P190" s="22">
        <v>24</v>
      </c>
      <c r="Q190" s="22">
        <v>0</v>
      </c>
      <c r="R190" s="23">
        <v>1015</v>
      </c>
      <c r="S190" s="23">
        <v>1012</v>
      </c>
      <c r="T190" s="22">
        <v>35.28</v>
      </c>
      <c r="V190" s="5"/>
      <c r="W190" s="21">
        <v>39270</v>
      </c>
      <c r="X190" s="28">
        <v>29.3</v>
      </c>
      <c r="Y190" s="28">
        <v>20.100000000000001</v>
      </c>
      <c r="Z190" s="28">
        <v>24.6</v>
      </c>
      <c r="AA190" s="28">
        <v>0</v>
      </c>
      <c r="AB190" s="29">
        <v>1013</v>
      </c>
      <c r="AC190" s="29">
        <v>1010</v>
      </c>
      <c r="AD190" s="28">
        <v>25.92</v>
      </c>
      <c r="AF190" s="5"/>
      <c r="AG190" s="21">
        <v>39635</v>
      </c>
      <c r="AH190" s="28">
        <v>25.5</v>
      </c>
      <c r="AI190" s="28">
        <v>21.7</v>
      </c>
      <c r="AJ190" s="28">
        <v>23.1</v>
      </c>
      <c r="AK190" s="28">
        <v>0</v>
      </c>
      <c r="AL190" s="29">
        <v>1008</v>
      </c>
      <c r="AM190" s="29">
        <v>1004</v>
      </c>
      <c r="AN190" s="28">
        <v>36.36</v>
      </c>
      <c r="AP190" s="5"/>
      <c r="AQ190" s="21">
        <v>40001</v>
      </c>
      <c r="AR190" s="28">
        <v>24.7</v>
      </c>
      <c r="AS190" s="28">
        <v>22.4</v>
      </c>
      <c r="AT190" s="28">
        <v>23.2</v>
      </c>
      <c r="AU190" s="28">
        <v>0</v>
      </c>
      <c r="AV190" s="34">
        <v>1011</v>
      </c>
      <c r="AW190" s="34">
        <v>1007</v>
      </c>
      <c r="AX190" s="28">
        <v>27.36</v>
      </c>
    </row>
    <row r="191" spans="2:50" x14ac:dyDescent="0.25">
      <c r="B191" s="5"/>
      <c r="C191" s="21">
        <v>38541</v>
      </c>
      <c r="D191" s="22">
        <v>22.2</v>
      </c>
      <c r="E191" s="22">
        <v>18.7</v>
      </c>
      <c r="F191" s="22">
        <v>21.3</v>
      </c>
      <c r="G191" s="22">
        <v>0</v>
      </c>
      <c r="H191" s="23">
        <v>1012</v>
      </c>
      <c r="I191" s="23">
        <v>1010</v>
      </c>
      <c r="J191" s="22">
        <v>31.680000000000003</v>
      </c>
      <c r="L191" s="5"/>
      <c r="M191" s="21">
        <v>38906</v>
      </c>
      <c r="N191" s="22">
        <v>27.5</v>
      </c>
      <c r="O191" s="22">
        <v>22</v>
      </c>
      <c r="P191" s="22">
        <v>24.9</v>
      </c>
      <c r="Q191" s="22">
        <v>0</v>
      </c>
      <c r="R191" s="23">
        <v>1014</v>
      </c>
      <c r="S191" s="23">
        <v>1011</v>
      </c>
      <c r="T191" s="22">
        <v>40.680000000000007</v>
      </c>
      <c r="V191" s="5"/>
      <c r="W191" s="21">
        <v>39271</v>
      </c>
      <c r="X191" s="28">
        <v>30</v>
      </c>
      <c r="Y191" s="28">
        <v>22.7</v>
      </c>
      <c r="Z191" s="28">
        <v>25</v>
      </c>
      <c r="AA191" s="28">
        <v>0</v>
      </c>
      <c r="AB191" s="29">
        <v>1012</v>
      </c>
      <c r="AC191" s="29">
        <v>1008</v>
      </c>
      <c r="AD191" s="28">
        <v>34.56</v>
      </c>
      <c r="AF191" s="5"/>
      <c r="AG191" s="21">
        <v>39636</v>
      </c>
      <c r="AH191" s="28">
        <v>22.9</v>
      </c>
      <c r="AI191" s="28">
        <v>21.2</v>
      </c>
      <c r="AJ191" s="28">
        <v>21.9</v>
      </c>
      <c r="AK191" s="28">
        <v>0</v>
      </c>
      <c r="AL191" s="29">
        <v>1013</v>
      </c>
      <c r="AM191" s="29">
        <v>1006</v>
      </c>
      <c r="AN191" s="28">
        <v>24.840000000000003</v>
      </c>
      <c r="AP191" s="5"/>
      <c r="AQ191" s="21">
        <v>40002</v>
      </c>
      <c r="AR191" s="28">
        <v>23.1</v>
      </c>
      <c r="AS191" s="28">
        <v>20.9</v>
      </c>
      <c r="AT191" s="28">
        <v>22.1</v>
      </c>
      <c r="AU191" s="28">
        <v>0</v>
      </c>
      <c r="AV191" s="34">
        <v>1014</v>
      </c>
      <c r="AW191" s="34">
        <v>1010</v>
      </c>
      <c r="AX191" s="28">
        <v>19.8</v>
      </c>
    </row>
    <row r="192" spans="2:50" x14ac:dyDescent="0.25">
      <c r="B192" s="5"/>
      <c r="C192" s="21">
        <v>38542</v>
      </c>
      <c r="D192" s="22">
        <v>23.3</v>
      </c>
      <c r="E192" s="22">
        <v>19.100000000000001</v>
      </c>
      <c r="F192" s="22">
        <v>21</v>
      </c>
      <c r="G192" s="22">
        <v>3.6</v>
      </c>
      <c r="H192" s="23">
        <v>1013</v>
      </c>
      <c r="I192" s="23">
        <v>1011</v>
      </c>
      <c r="J192" s="22">
        <v>26.28</v>
      </c>
      <c r="L192" s="5"/>
      <c r="M192" s="21">
        <v>38907</v>
      </c>
      <c r="N192" s="22">
        <v>29.9</v>
      </c>
      <c r="O192" s="22">
        <v>22.4</v>
      </c>
      <c r="P192" s="22">
        <v>26</v>
      </c>
      <c r="Q192" s="22">
        <v>0</v>
      </c>
      <c r="R192" s="23">
        <v>1016</v>
      </c>
      <c r="S192" s="23">
        <v>1012</v>
      </c>
      <c r="T192" s="22">
        <v>33.480000000000004</v>
      </c>
      <c r="V192" s="5"/>
      <c r="W192" s="21">
        <v>39272</v>
      </c>
      <c r="X192" s="28">
        <v>26.4</v>
      </c>
      <c r="Y192" s="28">
        <v>21.4</v>
      </c>
      <c r="Z192" s="28">
        <v>23.1</v>
      </c>
      <c r="AA192" s="28">
        <v>0</v>
      </c>
      <c r="AB192" s="29">
        <v>1014</v>
      </c>
      <c r="AC192" s="29">
        <v>1010</v>
      </c>
      <c r="AD192" s="28">
        <v>41.4</v>
      </c>
      <c r="AF192" s="5"/>
      <c r="AG192" s="21">
        <v>39637</v>
      </c>
      <c r="AH192" s="28">
        <v>22.8</v>
      </c>
      <c r="AI192" s="28">
        <v>19.5</v>
      </c>
      <c r="AJ192" s="28">
        <v>21.6</v>
      </c>
      <c r="AK192" s="28">
        <v>0</v>
      </c>
      <c r="AL192" s="29">
        <v>1015</v>
      </c>
      <c r="AM192" s="29">
        <v>1013</v>
      </c>
      <c r="AN192" s="28">
        <v>27.36</v>
      </c>
      <c r="AP192" s="5"/>
      <c r="AQ192" s="21">
        <v>40003</v>
      </c>
      <c r="AR192" s="28">
        <v>22.7</v>
      </c>
      <c r="AS192" s="28">
        <v>18.3</v>
      </c>
      <c r="AT192" s="28">
        <v>20.6</v>
      </c>
      <c r="AU192" s="28">
        <v>17.3</v>
      </c>
      <c r="AV192" s="34">
        <v>1015</v>
      </c>
      <c r="AW192" s="34">
        <v>1012</v>
      </c>
      <c r="AX192" s="28">
        <v>19.079999999999998</v>
      </c>
    </row>
    <row r="193" spans="2:50" x14ac:dyDescent="0.25">
      <c r="B193" s="5"/>
      <c r="C193" s="21">
        <v>38543</v>
      </c>
      <c r="D193" s="22">
        <v>23.5</v>
      </c>
      <c r="E193" s="22">
        <v>18.7</v>
      </c>
      <c r="F193" s="22">
        <v>21.4</v>
      </c>
      <c r="G193" s="22">
        <v>0.2</v>
      </c>
      <c r="H193" s="23">
        <v>1017</v>
      </c>
      <c r="I193" s="23">
        <v>1013</v>
      </c>
      <c r="J193" s="22">
        <v>37.440000000000005</v>
      </c>
      <c r="L193" s="5"/>
      <c r="M193" s="21">
        <v>38908</v>
      </c>
      <c r="N193" s="22">
        <v>29.9</v>
      </c>
      <c r="O193" s="22">
        <v>24.8</v>
      </c>
      <c r="P193" s="22">
        <v>27.3</v>
      </c>
      <c r="Q193" s="22">
        <v>0</v>
      </c>
      <c r="R193" s="23">
        <v>1017</v>
      </c>
      <c r="S193" s="23">
        <v>1015</v>
      </c>
      <c r="T193" s="22">
        <v>30.6</v>
      </c>
      <c r="V193" s="5"/>
      <c r="W193" s="21">
        <v>39273</v>
      </c>
      <c r="X193" s="28">
        <v>22.7</v>
      </c>
      <c r="Y193" s="28">
        <v>18.399999999999999</v>
      </c>
      <c r="Z193" s="28">
        <v>21</v>
      </c>
      <c r="AA193" s="28">
        <v>0</v>
      </c>
      <c r="AB193" s="29">
        <v>1015</v>
      </c>
      <c r="AC193" s="29">
        <v>1012</v>
      </c>
      <c r="AD193" s="28">
        <v>37.800000000000004</v>
      </c>
      <c r="AF193" s="5"/>
      <c r="AG193" s="21">
        <v>39638</v>
      </c>
      <c r="AH193" s="28">
        <v>26.2</v>
      </c>
      <c r="AI193" s="28">
        <v>20.9</v>
      </c>
      <c r="AJ193" s="28">
        <v>23.5</v>
      </c>
      <c r="AK193" s="28">
        <v>0</v>
      </c>
      <c r="AL193" s="29">
        <v>1015</v>
      </c>
      <c r="AM193" s="29">
        <v>1011</v>
      </c>
      <c r="AN193" s="28">
        <v>40.680000000000007</v>
      </c>
      <c r="AP193" s="5"/>
      <c r="AQ193" s="21">
        <v>40004</v>
      </c>
      <c r="AR193" s="28">
        <v>23</v>
      </c>
      <c r="AS193" s="28">
        <v>20.7</v>
      </c>
      <c r="AT193" s="28">
        <v>21.6</v>
      </c>
      <c r="AU193" s="28">
        <v>0</v>
      </c>
      <c r="AV193" s="34">
        <v>1014</v>
      </c>
      <c r="AW193" s="34">
        <v>1012</v>
      </c>
      <c r="AX193" s="28">
        <v>27.36</v>
      </c>
    </row>
    <row r="194" spans="2:50" x14ac:dyDescent="0.25">
      <c r="B194" s="5"/>
      <c r="C194" s="21">
        <v>38544</v>
      </c>
      <c r="D194" s="22">
        <v>29.4</v>
      </c>
      <c r="E194" s="22">
        <v>19.399999999999999</v>
      </c>
      <c r="F194" s="22">
        <v>24.2</v>
      </c>
      <c r="G194" s="22">
        <v>0</v>
      </c>
      <c r="H194" s="23">
        <v>1016</v>
      </c>
      <c r="I194" s="23">
        <v>1013</v>
      </c>
      <c r="J194" s="22">
        <v>36.72</v>
      </c>
      <c r="L194" s="5"/>
      <c r="M194" s="21">
        <v>38909</v>
      </c>
      <c r="N194" s="22">
        <v>27.8</v>
      </c>
      <c r="O194" s="22">
        <v>24.7</v>
      </c>
      <c r="P194" s="22">
        <v>26</v>
      </c>
      <c r="Q194" s="22">
        <v>0</v>
      </c>
      <c r="R194" s="23">
        <v>1017</v>
      </c>
      <c r="S194" s="23">
        <v>1014</v>
      </c>
      <c r="T194" s="22">
        <v>26.64</v>
      </c>
      <c r="V194" s="5"/>
      <c r="W194" s="21">
        <v>39274</v>
      </c>
      <c r="X194" s="28">
        <v>22.2</v>
      </c>
      <c r="Y194" s="28">
        <v>20.3</v>
      </c>
      <c r="Z194" s="28">
        <v>21.1</v>
      </c>
      <c r="AA194" s="28">
        <v>0</v>
      </c>
      <c r="AB194" s="29">
        <v>1016</v>
      </c>
      <c r="AC194" s="29">
        <v>1013</v>
      </c>
      <c r="AD194" s="28">
        <v>29.16</v>
      </c>
      <c r="AF194" s="5"/>
      <c r="AG194" s="21">
        <v>39639</v>
      </c>
      <c r="AH194" s="28">
        <v>26.4</v>
      </c>
      <c r="AI194" s="28">
        <v>21.4</v>
      </c>
      <c r="AJ194" s="28">
        <v>24.1</v>
      </c>
      <c r="AK194" s="28">
        <v>0</v>
      </c>
      <c r="AL194" s="29">
        <v>1012</v>
      </c>
      <c r="AM194" s="29">
        <v>1007</v>
      </c>
      <c r="AN194" s="28">
        <v>46.440000000000005</v>
      </c>
      <c r="AP194" s="5"/>
      <c r="AQ194" s="21">
        <v>40005</v>
      </c>
      <c r="AR194" s="28">
        <v>23.3</v>
      </c>
      <c r="AS194" s="28">
        <v>20.2</v>
      </c>
      <c r="AT194" s="28">
        <v>22.1</v>
      </c>
      <c r="AU194" s="28">
        <v>0</v>
      </c>
      <c r="AV194" s="34">
        <v>1014</v>
      </c>
      <c r="AW194" s="34">
        <v>1011</v>
      </c>
      <c r="AX194" s="28">
        <v>17.64</v>
      </c>
    </row>
    <row r="195" spans="2:50" x14ac:dyDescent="0.25">
      <c r="B195" s="5"/>
      <c r="C195" s="21">
        <v>38545</v>
      </c>
      <c r="D195" s="22">
        <v>25.5</v>
      </c>
      <c r="E195" s="22">
        <v>22.7</v>
      </c>
      <c r="F195" s="22">
        <v>24.3</v>
      </c>
      <c r="G195" s="22">
        <v>0</v>
      </c>
      <c r="H195" s="23">
        <v>1015</v>
      </c>
      <c r="I195" s="23">
        <v>1013</v>
      </c>
      <c r="J195" s="22">
        <v>36</v>
      </c>
      <c r="L195" s="5"/>
      <c r="M195" s="21">
        <v>38910</v>
      </c>
      <c r="N195" s="22">
        <v>31.1</v>
      </c>
      <c r="O195" s="22">
        <v>26</v>
      </c>
      <c r="P195" s="22">
        <v>27.5</v>
      </c>
      <c r="Q195" s="22">
        <v>0</v>
      </c>
      <c r="R195" s="23">
        <v>1015</v>
      </c>
      <c r="S195" s="23">
        <v>1012</v>
      </c>
      <c r="T195" s="22">
        <v>32.04</v>
      </c>
      <c r="V195" s="5"/>
      <c r="W195" s="21">
        <v>39275</v>
      </c>
      <c r="X195" s="28">
        <v>24.1</v>
      </c>
      <c r="Y195" s="28">
        <v>19.7</v>
      </c>
      <c r="Z195" s="28">
        <v>22.3</v>
      </c>
      <c r="AA195" s="28">
        <v>0</v>
      </c>
      <c r="AB195" s="29">
        <v>1017</v>
      </c>
      <c r="AC195" s="29">
        <v>1013</v>
      </c>
      <c r="AD195" s="28">
        <v>28.08</v>
      </c>
      <c r="AF195" s="5"/>
      <c r="AG195" s="21">
        <v>39640</v>
      </c>
      <c r="AH195" s="28">
        <v>25.9</v>
      </c>
      <c r="AI195" s="28">
        <v>22.3</v>
      </c>
      <c r="AJ195" s="28">
        <v>24.1</v>
      </c>
      <c r="AK195" s="28">
        <v>0</v>
      </c>
      <c r="AL195" s="29">
        <v>1008</v>
      </c>
      <c r="AM195" s="29">
        <v>1005</v>
      </c>
      <c r="AN195" s="28">
        <v>24.840000000000003</v>
      </c>
      <c r="AP195" s="5"/>
      <c r="AQ195" s="21">
        <v>40006</v>
      </c>
      <c r="AR195" s="28">
        <v>26.1</v>
      </c>
      <c r="AS195" s="28">
        <v>22.1</v>
      </c>
      <c r="AT195" s="28">
        <v>24.2</v>
      </c>
      <c r="AU195" s="28">
        <v>0</v>
      </c>
      <c r="AV195" s="34">
        <v>1011</v>
      </c>
      <c r="AW195" s="34">
        <v>1008</v>
      </c>
      <c r="AX195" s="28">
        <v>37.080000000000005</v>
      </c>
    </row>
    <row r="196" spans="2:50" x14ac:dyDescent="0.25">
      <c r="B196" s="5"/>
      <c r="C196" s="21">
        <v>38546</v>
      </c>
      <c r="D196" s="22">
        <v>28</v>
      </c>
      <c r="E196" s="22">
        <v>21.6</v>
      </c>
      <c r="F196" s="22">
        <v>24.8</v>
      </c>
      <c r="G196" s="22">
        <v>0</v>
      </c>
      <c r="H196" s="23">
        <v>1015</v>
      </c>
      <c r="I196" s="23">
        <v>1012</v>
      </c>
      <c r="J196" s="22">
        <v>34.56</v>
      </c>
      <c r="L196" s="5"/>
      <c r="M196" s="21">
        <v>38911</v>
      </c>
      <c r="N196" s="22">
        <v>29.7</v>
      </c>
      <c r="O196" s="22">
        <v>24.7</v>
      </c>
      <c r="P196" s="22">
        <v>27.4</v>
      </c>
      <c r="Q196" s="22">
        <v>0</v>
      </c>
      <c r="R196" s="23">
        <v>1014</v>
      </c>
      <c r="S196" s="23">
        <v>1011</v>
      </c>
      <c r="T196" s="22">
        <v>30.96</v>
      </c>
      <c r="V196" s="5"/>
      <c r="W196" s="21">
        <v>39276</v>
      </c>
      <c r="X196" s="28">
        <v>25.3</v>
      </c>
      <c r="Y196" s="28">
        <v>20.3</v>
      </c>
      <c r="Z196" s="28">
        <v>23</v>
      </c>
      <c r="AA196" s="28">
        <v>0</v>
      </c>
      <c r="AB196" s="29">
        <v>1015</v>
      </c>
      <c r="AC196" s="29">
        <v>1013</v>
      </c>
      <c r="AD196" s="28">
        <v>33.480000000000004</v>
      </c>
      <c r="AF196" s="5"/>
      <c r="AG196" s="21">
        <v>39641</v>
      </c>
      <c r="AH196" s="28">
        <v>25.1</v>
      </c>
      <c r="AI196" s="28">
        <v>18.399999999999999</v>
      </c>
      <c r="AJ196" s="28">
        <v>22.5</v>
      </c>
      <c r="AK196" s="28">
        <v>42.4</v>
      </c>
      <c r="AL196" s="29">
        <v>1008</v>
      </c>
      <c r="AM196" s="29">
        <v>1003</v>
      </c>
      <c r="AN196" s="28">
        <v>54</v>
      </c>
      <c r="AP196" s="5"/>
      <c r="AQ196" s="21">
        <v>40007</v>
      </c>
      <c r="AR196" s="28">
        <v>25.6</v>
      </c>
      <c r="AS196" s="28">
        <v>21.3</v>
      </c>
      <c r="AT196" s="28">
        <v>24.1</v>
      </c>
      <c r="AU196" s="28">
        <v>0</v>
      </c>
      <c r="AV196" s="34">
        <v>1009</v>
      </c>
      <c r="AW196" s="34">
        <v>1006</v>
      </c>
      <c r="AX196" s="28">
        <v>25.56</v>
      </c>
    </row>
    <row r="197" spans="2:50" x14ac:dyDescent="0.25">
      <c r="B197" s="5"/>
      <c r="C197" s="21">
        <v>38547</v>
      </c>
      <c r="D197" s="22">
        <v>28.6</v>
      </c>
      <c r="E197" s="22">
        <v>22.5</v>
      </c>
      <c r="F197" s="22">
        <v>25.4</v>
      </c>
      <c r="G197" s="22">
        <v>0</v>
      </c>
      <c r="H197" s="23">
        <v>1015</v>
      </c>
      <c r="I197" s="23">
        <v>1013</v>
      </c>
      <c r="J197" s="22">
        <v>43.92</v>
      </c>
      <c r="L197" s="5"/>
      <c r="M197" s="21">
        <v>38912</v>
      </c>
      <c r="N197" s="22">
        <v>28.5</v>
      </c>
      <c r="O197" s="22">
        <v>24.1</v>
      </c>
      <c r="P197" s="22">
        <v>26.3</v>
      </c>
      <c r="Q197" s="22">
        <v>0.4</v>
      </c>
      <c r="R197" s="23">
        <v>1014</v>
      </c>
      <c r="S197" s="23">
        <v>1012</v>
      </c>
      <c r="T197" s="22">
        <v>27.36</v>
      </c>
      <c r="V197" s="5"/>
      <c r="W197" s="21">
        <v>39277</v>
      </c>
      <c r="X197" s="28">
        <v>23.9</v>
      </c>
      <c r="Y197" s="28">
        <v>21.7</v>
      </c>
      <c r="Z197" s="28">
        <v>22.8</v>
      </c>
      <c r="AA197" s="28">
        <v>0</v>
      </c>
      <c r="AB197" s="29">
        <v>1015</v>
      </c>
      <c r="AC197" s="29">
        <v>1014</v>
      </c>
      <c r="AD197" s="28">
        <v>24.48</v>
      </c>
      <c r="AF197" s="5"/>
      <c r="AG197" s="21">
        <v>39642</v>
      </c>
      <c r="AH197" s="28">
        <v>22.9</v>
      </c>
      <c r="AI197" s="28">
        <v>17.100000000000001</v>
      </c>
      <c r="AJ197" s="28">
        <v>20.7</v>
      </c>
      <c r="AK197" s="28">
        <v>0</v>
      </c>
      <c r="AL197" s="29">
        <v>1013</v>
      </c>
      <c r="AM197" s="29">
        <v>1007</v>
      </c>
      <c r="AN197" s="28">
        <v>30.240000000000002</v>
      </c>
      <c r="AP197" s="5"/>
      <c r="AQ197" s="21">
        <v>40008</v>
      </c>
      <c r="AR197" s="28">
        <v>25.6</v>
      </c>
      <c r="AS197" s="28">
        <v>23.2</v>
      </c>
      <c r="AT197" s="28">
        <v>24.2</v>
      </c>
      <c r="AU197" s="28">
        <v>0</v>
      </c>
      <c r="AV197" s="34">
        <v>1009</v>
      </c>
      <c r="AW197" s="34">
        <v>1003</v>
      </c>
      <c r="AX197" s="28">
        <v>31.319999999999997</v>
      </c>
    </row>
    <row r="198" spans="2:50" x14ac:dyDescent="0.25">
      <c r="B198" s="5"/>
      <c r="C198" s="21">
        <v>38548</v>
      </c>
      <c r="D198" s="22">
        <v>32.700000000000003</v>
      </c>
      <c r="E198" s="22">
        <v>23.7</v>
      </c>
      <c r="F198" s="22">
        <v>26.6</v>
      </c>
      <c r="G198" s="22">
        <v>0</v>
      </c>
      <c r="H198" s="23">
        <v>1015</v>
      </c>
      <c r="I198" s="23">
        <v>1012</v>
      </c>
      <c r="J198" s="22">
        <v>36.36</v>
      </c>
      <c r="L198" s="5"/>
      <c r="M198" s="21">
        <v>38913</v>
      </c>
      <c r="N198" s="22">
        <v>27.6</v>
      </c>
      <c r="O198" s="22">
        <v>23.7</v>
      </c>
      <c r="P198" s="22">
        <v>25.9</v>
      </c>
      <c r="Q198" s="22">
        <v>0</v>
      </c>
      <c r="R198" s="23">
        <v>1015</v>
      </c>
      <c r="S198" s="23">
        <v>1013</v>
      </c>
      <c r="T198" s="22">
        <v>23.040000000000003</v>
      </c>
      <c r="V198" s="5"/>
      <c r="W198" s="21">
        <v>39278</v>
      </c>
      <c r="X198" s="28">
        <v>25.8</v>
      </c>
      <c r="Y198" s="28">
        <v>20.7</v>
      </c>
      <c r="Z198" s="28">
        <v>23.6</v>
      </c>
      <c r="AA198" s="28">
        <v>0</v>
      </c>
      <c r="AB198" s="29">
        <v>1014</v>
      </c>
      <c r="AC198" s="29">
        <v>1010</v>
      </c>
      <c r="AD198" s="28">
        <v>25.2</v>
      </c>
      <c r="AF198" s="5"/>
      <c r="AG198" s="21">
        <v>39643</v>
      </c>
      <c r="AH198" s="28">
        <v>22.8</v>
      </c>
      <c r="AI198" s="28">
        <v>19.3</v>
      </c>
      <c r="AJ198" s="28">
        <v>21.5</v>
      </c>
      <c r="AK198" s="28">
        <v>0</v>
      </c>
      <c r="AL198" s="29">
        <v>1021</v>
      </c>
      <c r="AM198" s="29">
        <v>1013</v>
      </c>
      <c r="AN198" s="28">
        <v>26.28</v>
      </c>
      <c r="AP198" s="5"/>
      <c r="AQ198" s="21">
        <v>40009</v>
      </c>
      <c r="AR198" s="28">
        <v>24.9</v>
      </c>
      <c r="AS198" s="28">
        <v>22.7</v>
      </c>
      <c r="AT198" s="28">
        <v>23.7</v>
      </c>
      <c r="AU198" s="28">
        <v>0</v>
      </c>
      <c r="AV198" s="34">
        <v>1015</v>
      </c>
      <c r="AW198" s="34">
        <v>1009</v>
      </c>
      <c r="AX198" s="28">
        <v>22.68</v>
      </c>
    </row>
    <row r="199" spans="2:50" x14ac:dyDescent="0.25">
      <c r="B199" s="5"/>
      <c r="C199" s="21">
        <v>38549</v>
      </c>
      <c r="D199" s="22">
        <v>27.8</v>
      </c>
      <c r="E199" s="22">
        <v>22.9</v>
      </c>
      <c r="F199" s="22">
        <v>24.2</v>
      </c>
      <c r="G199" s="22">
        <v>0</v>
      </c>
      <c r="H199" s="23">
        <v>1012</v>
      </c>
      <c r="I199" s="23">
        <v>1008</v>
      </c>
      <c r="J199" s="22">
        <v>27</v>
      </c>
      <c r="L199" s="5"/>
      <c r="M199" s="21">
        <v>38914</v>
      </c>
      <c r="N199" s="22">
        <v>27</v>
      </c>
      <c r="O199" s="22">
        <v>23.9</v>
      </c>
      <c r="P199" s="22">
        <v>25.9</v>
      </c>
      <c r="Q199" s="22">
        <v>0</v>
      </c>
      <c r="R199" s="23">
        <v>1015</v>
      </c>
      <c r="S199" s="23">
        <v>1013</v>
      </c>
      <c r="T199" s="22">
        <v>19.440000000000001</v>
      </c>
      <c r="V199" s="5"/>
      <c r="W199" s="21">
        <v>39279</v>
      </c>
      <c r="X199" s="28">
        <v>25.7</v>
      </c>
      <c r="Y199" s="28">
        <v>22.9</v>
      </c>
      <c r="Z199" s="28">
        <v>24</v>
      </c>
      <c r="AA199" s="28">
        <v>0</v>
      </c>
      <c r="AB199" s="29">
        <v>1012</v>
      </c>
      <c r="AC199" s="29">
        <v>1008</v>
      </c>
      <c r="AD199" s="28">
        <v>27</v>
      </c>
      <c r="AF199" s="5"/>
      <c r="AG199" s="21">
        <v>39644</v>
      </c>
      <c r="AH199" s="28">
        <v>24.2</v>
      </c>
      <c r="AI199" s="28">
        <v>20.5</v>
      </c>
      <c r="AJ199" s="28">
        <v>22.6</v>
      </c>
      <c r="AK199" s="28">
        <v>0</v>
      </c>
      <c r="AL199" s="29">
        <v>1021</v>
      </c>
      <c r="AM199" s="29">
        <v>1018</v>
      </c>
      <c r="AN199" s="28">
        <v>25.2</v>
      </c>
      <c r="AP199" s="5"/>
      <c r="AQ199" s="21">
        <v>40010</v>
      </c>
      <c r="AR199" s="28">
        <v>24.6</v>
      </c>
      <c r="AS199" s="28">
        <v>22.2</v>
      </c>
      <c r="AT199" s="28">
        <v>23.4</v>
      </c>
      <c r="AU199" s="28">
        <v>0</v>
      </c>
      <c r="AV199" s="34">
        <v>1016</v>
      </c>
      <c r="AW199" s="34">
        <v>1010</v>
      </c>
      <c r="AX199" s="28">
        <v>22.68</v>
      </c>
    </row>
    <row r="200" spans="2:50" x14ac:dyDescent="0.25">
      <c r="B200" s="5"/>
      <c r="C200" s="21">
        <v>38550</v>
      </c>
      <c r="D200" s="22">
        <v>27.2</v>
      </c>
      <c r="E200" s="22">
        <v>22.6</v>
      </c>
      <c r="F200" s="22">
        <v>24.9</v>
      </c>
      <c r="G200" s="22">
        <v>0</v>
      </c>
      <c r="H200" s="23">
        <v>1010</v>
      </c>
      <c r="I200" s="23">
        <v>1005</v>
      </c>
      <c r="J200" s="22">
        <v>32.04</v>
      </c>
      <c r="L200" s="5"/>
      <c r="M200" s="21">
        <v>38915</v>
      </c>
      <c r="N200" s="22">
        <v>28.5</v>
      </c>
      <c r="O200" s="22">
        <v>23.7</v>
      </c>
      <c r="P200" s="22">
        <v>26.2</v>
      </c>
      <c r="Q200" s="22">
        <v>0.4</v>
      </c>
      <c r="R200" s="23">
        <v>1015</v>
      </c>
      <c r="S200" s="23">
        <v>1013</v>
      </c>
      <c r="T200" s="22">
        <v>27.36</v>
      </c>
      <c r="V200" s="5"/>
      <c r="W200" s="21">
        <v>39280</v>
      </c>
      <c r="X200" s="28">
        <v>25.1</v>
      </c>
      <c r="Y200" s="28">
        <v>22.8</v>
      </c>
      <c r="Z200" s="28">
        <v>23.7</v>
      </c>
      <c r="AA200" s="28">
        <v>0</v>
      </c>
      <c r="AB200" s="29">
        <v>1012</v>
      </c>
      <c r="AC200" s="29">
        <v>1009</v>
      </c>
      <c r="AD200" s="28">
        <v>24.48</v>
      </c>
      <c r="AF200" s="5"/>
      <c r="AG200" s="21">
        <v>39645</v>
      </c>
      <c r="AH200" s="28">
        <v>25</v>
      </c>
      <c r="AI200" s="28">
        <v>20.5</v>
      </c>
      <c r="AJ200" s="28">
        <v>23.1</v>
      </c>
      <c r="AK200" s="28">
        <v>0</v>
      </c>
      <c r="AL200" s="29">
        <v>1019</v>
      </c>
      <c r="AM200" s="29">
        <v>1012</v>
      </c>
      <c r="AN200" s="28">
        <v>30.6</v>
      </c>
      <c r="AP200" s="5"/>
      <c r="AQ200" s="21">
        <v>40011</v>
      </c>
      <c r="AR200" s="28">
        <v>24.7</v>
      </c>
      <c r="AS200" s="28">
        <v>21.8</v>
      </c>
      <c r="AT200" s="28">
        <v>23.6</v>
      </c>
      <c r="AU200" s="28">
        <v>0.4</v>
      </c>
      <c r="AV200" s="34">
        <v>1014</v>
      </c>
      <c r="AW200" s="34">
        <v>1010</v>
      </c>
      <c r="AX200" s="28">
        <v>30.240000000000002</v>
      </c>
    </row>
    <row r="201" spans="2:50" x14ac:dyDescent="0.25">
      <c r="B201" s="5"/>
      <c r="C201" s="21">
        <v>38551</v>
      </c>
      <c r="D201" s="22">
        <v>25.9</v>
      </c>
      <c r="E201" s="22">
        <v>23.2</v>
      </c>
      <c r="F201" s="22">
        <v>24.8</v>
      </c>
      <c r="G201" s="22">
        <v>0</v>
      </c>
      <c r="H201" s="23">
        <v>1014</v>
      </c>
      <c r="I201" s="23">
        <v>1005</v>
      </c>
      <c r="J201" s="22">
        <v>30.96</v>
      </c>
      <c r="L201" s="5"/>
      <c r="M201" s="21">
        <v>38916</v>
      </c>
      <c r="N201" s="22">
        <v>28.7</v>
      </c>
      <c r="O201" s="22">
        <v>22.5</v>
      </c>
      <c r="P201" s="22">
        <v>25.9</v>
      </c>
      <c r="Q201" s="22">
        <v>0</v>
      </c>
      <c r="R201" s="23">
        <v>1015</v>
      </c>
      <c r="S201" s="23">
        <v>1013</v>
      </c>
      <c r="T201" s="22">
        <v>27.36</v>
      </c>
      <c r="V201" s="5"/>
      <c r="W201" s="21">
        <v>39281</v>
      </c>
      <c r="X201" s="28">
        <v>25</v>
      </c>
      <c r="Y201" s="28">
        <v>22</v>
      </c>
      <c r="Z201" s="28">
        <v>23.6</v>
      </c>
      <c r="AA201" s="28">
        <v>0</v>
      </c>
      <c r="AB201" s="29">
        <v>1012</v>
      </c>
      <c r="AC201" s="29">
        <v>1009</v>
      </c>
      <c r="AD201" s="28">
        <v>21.6</v>
      </c>
      <c r="AF201" s="5"/>
      <c r="AG201" s="21">
        <v>39646</v>
      </c>
      <c r="AH201" s="28">
        <v>26.3</v>
      </c>
      <c r="AI201" s="28">
        <v>21.6</v>
      </c>
      <c r="AJ201" s="28">
        <v>24</v>
      </c>
      <c r="AK201" s="28">
        <v>0</v>
      </c>
      <c r="AL201" s="29">
        <v>1014</v>
      </c>
      <c r="AM201" s="29">
        <v>1009</v>
      </c>
      <c r="AN201" s="28">
        <v>29.52</v>
      </c>
      <c r="AP201" s="5"/>
      <c r="AQ201" s="21">
        <v>40012</v>
      </c>
      <c r="AR201" s="28">
        <v>23.8</v>
      </c>
      <c r="AS201" s="28">
        <v>17.100000000000001</v>
      </c>
      <c r="AT201" s="28">
        <v>21.3</v>
      </c>
      <c r="AU201" s="28">
        <v>0</v>
      </c>
      <c r="AV201" s="34">
        <v>1017</v>
      </c>
      <c r="AW201" s="34">
        <v>1014</v>
      </c>
      <c r="AX201" s="28">
        <v>29.880000000000003</v>
      </c>
    </row>
    <row r="202" spans="2:50" x14ac:dyDescent="0.25">
      <c r="B202" s="5"/>
      <c r="C202" s="21">
        <v>38552</v>
      </c>
      <c r="D202" s="22">
        <v>27.7</v>
      </c>
      <c r="E202" s="22">
        <v>22.8</v>
      </c>
      <c r="F202" s="22">
        <v>24.3</v>
      </c>
      <c r="G202" s="22">
        <v>0</v>
      </c>
      <c r="H202" s="23">
        <v>1020</v>
      </c>
      <c r="I202" s="23">
        <v>1014</v>
      </c>
      <c r="J202" s="22">
        <v>35.64</v>
      </c>
      <c r="L202" s="5"/>
      <c r="M202" s="21">
        <v>38917</v>
      </c>
      <c r="V202" s="5"/>
      <c r="W202" s="21">
        <v>39282</v>
      </c>
      <c r="X202" s="28">
        <v>26.6</v>
      </c>
      <c r="Y202" s="28">
        <v>21.5</v>
      </c>
      <c r="Z202" s="28">
        <v>24.2</v>
      </c>
      <c r="AA202" s="28">
        <v>0</v>
      </c>
      <c r="AB202" s="29">
        <v>1010</v>
      </c>
      <c r="AC202" s="29">
        <v>1007</v>
      </c>
      <c r="AD202" s="28">
        <v>20.52</v>
      </c>
      <c r="AF202" s="5"/>
      <c r="AG202" s="21">
        <v>39647</v>
      </c>
      <c r="AH202" s="28">
        <v>26.5</v>
      </c>
      <c r="AI202" s="28">
        <v>22.2</v>
      </c>
      <c r="AJ202" s="28">
        <v>23.9</v>
      </c>
      <c r="AK202" s="28">
        <v>0</v>
      </c>
      <c r="AL202" s="29">
        <v>1012</v>
      </c>
      <c r="AM202" s="29">
        <v>1010</v>
      </c>
      <c r="AN202" s="28">
        <v>43.56</v>
      </c>
      <c r="AP202" s="5"/>
      <c r="AQ202" s="21">
        <v>40013</v>
      </c>
      <c r="AR202" s="28">
        <v>24.8</v>
      </c>
      <c r="AS202" s="28">
        <v>18.100000000000001</v>
      </c>
      <c r="AT202" s="28">
        <v>22.1</v>
      </c>
      <c r="AU202" s="28">
        <v>0</v>
      </c>
      <c r="AV202" s="34">
        <v>1018</v>
      </c>
      <c r="AW202" s="34">
        <v>1014</v>
      </c>
      <c r="AX202" s="28">
        <v>37.800000000000004</v>
      </c>
    </row>
    <row r="203" spans="2:50" x14ac:dyDescent="0.25">
      <c r="B203" s="5"/>
      <c r="C203" s="21">
        <v>38553</v>
      </c>
      <c r="D203" s="22">
        <v>27.3</v>
      </c>
      <c r="E203" s="22">
        <v>22.4</v>
      </c>
      <c r="F203" s="22">
        <v>25.1</v>
      </c>
      <c r="G203" s="22">
        <v>0</v>
      </c>
      <c r="H203" s="23">
        <v>1020</v>
      </c>
      <c r="I203" s="23">
        <v>1016</v>
      </c>
      <c r="J203" s="22">
        <v>45</v>
      </c>
      <c r="L203" s="5"/>
      <c r="M203" s="21">
        <v>38918</v>
      </c>
      <c r="N203" s="22">
        <v>28.3</v>
      </c>
      <c r="O203" s="22"/>
      <c r="P203" s="22"/>
      <c r="Q203" s="22">
        <v>0</v>
      </c>
      <c r="R203" s="23">
        <v>1016</v>
      </c>
      <c r="S203" s="23">
        <v>1014</v>
      </c>
      <c r="T203" s="22">
        <v>24.840000000000003</v>
      </c>
      <c r="V203" s="5"/>
      <c r="W203" s="21">
        <v>39283</v>
      </c>
      <c r="X203" s="28">
        <v>25.8</v>
      </c>
      <c r="Y203" s="28">
        <v>22.6</v>
      </c>
      <c r="Z203" s="28">
        <v>24</v>
      </c>
      <c r="AA203" s="28">
        <v>0</v>
      </c>
      <c r="AB203" s="29">
        <v>1012</v>
      </c>
      <c r="AC203" s="29">
        <v>1008</v>
      </c>
      <c r="AD203" s="28">
        <v>30.240000000000002</v>
      </c>
      <c r="AF203" s="5"/>
      <c r="AG203" s="21">
        <v>39648</v>
      </c>
      <c r="AH203" s="28">
        <v>29.8</v>
      </c>
      <c r="AI203" s="28">
        <v>21.5</v>
      </c>
      <c r="AJ203" s="28">
        <v>25.5</v>
      </c>
      <c r="AK203" s="28">
        <v>0</v>
      </c>
      <c r="AL203" s="29">
        <v>1012</v>
      </c>
      <c r="AM203" s="29">
        <v>1009</v>
      </c>
      <c r="AN203" s="28">
        <v>40.32</v>
      </c>
      <c r="AP203" s="5"/>
      <c r="AQ203" s="21">
        <v>40014</v>
      </c>
      <c r="AR203" s="28">
        <v>27</v>
      </c>
      <c r="AS203" s="28">
        <v>20.7</v>
      </c>
      <c r="AT203" s="28">
        <v>23.8</v>
      </c>
      <c r="AU203" s="28">
        <v>0</v>
      </c>
      <c r="AV203" s="34">
        <v>1017</v>
      </c>
      <c r="AW203" s="34">
        <v>1013</v>
      </c>
      <c r="AX203" s="28">
        <v>42.84</v>
      </c>
    </row>
    <row r="204" spans="2:50" x14ac:dyDescent="0.25">
      <c r="B204" s="5"/>
      <c r="C204" s="21">
        <v>38554</v>
      </c>
      <c r="D204" s="22">
        <v>26.6</v>
      </c>
      <c r="E204" s="22">
        <v>23.4</v>
      </c>
      <c r="F204" s="22">
        <v>25.4</v>
      </c>
      <c r="G204" s="22">
        <v>0</v>
      </c>
      <c r="H204" s="23">
        <v>1016</v>
      </c>
      <c r="I204" s="23">
        <v>1009</v>
      </c>
      <c r="J204" s="22">
        <v>41.4</v>
      </c>
      <c r="L204" s="5"/>
      <c r="M204" s="21">
        <v>38919</v>
      </c>
      <c r="N204" s="22">
        <v>29.6</v>
      </c>
      <c r="O204" s="22">
        <v>23.7</v>
      </c>
      <c r="P204" s="22">
        <v>27</v>
      </c>
      <c r="Q204" s="22">
        <v>0</v>
      </c>
      <c r="R204" s="23">
        <v>1015</v>
      </c>
      <c r="S204" s="23">
        <v>1012</v>
      </c>
      <c r="T204" s="22">
        <v>40.32</v>
      </c>
      <c r="V204" s="5"/>
      <c r="W204" s="21">
        <v>39284</v>
      </c>
      <c r="X204" s="28">
        <v>24.5</v>
      </c>
      <c r="Y204" s="28">
        <v>21.9</v>
      </c>
      <c r="Z204" s="28">
        <v>23.2</v>
      </c>
      <c r="AA204" s="28">
        <v>0</v>
      </c>
      <c r="AB204" s="29">
        <v>1011</v>
      </c>
      <c r="AC204" s="29">
        <v>1008</v>
      </c>
      <c r="AD204" s="28">
        <v>26.28</v>
      </c>
      <c r="AF204" s="5"/>
      <c r="AG204" s="21">
        <v>39649</v>
      </c>
      <c r="AH204" s="28">
        <v>26.9</v>
      </c>
      <c r="AI204" s="28">
        <v>23.3</v>
      </c>
      <c r="AJ204" s="28">
        <v>24.8</v>
      </c>
      <c r="AK204" s="28">
        <v>0</v>
      </c>
      <c r="AL204" s="29">
        <v>1012</v>
      </c>
      <c r="AM204" s="29">
        <v>1008</v>
      </c>
      <c r="AN204" s="28">
        <v>45.72</v>
      </c>
      <c r="AP204" s="5"/>
      <c r="AQ204" s="21">
        <v>40015</v>
      </c>
      <c r="AR204" s="28">
        <v>25.6</v>
      </c>
      <c r="AS204" s="28">
        <v>21.2</v>
      </c>
      <c r="AT204" s="28">
        <v>23.8</v>
      </c>
      <c r="AU204" s="28">
        <v>0</v>
      </c>
      <c r="AV204" s="34">
        <v>1013</v>
      </c>
      <c r="AW204" s="34">
        <v>1009</v>
      </c>
      <c r="AX204" s="28">
        <v>29.16</v>
      </c>
    </row>
    <row r="205" spans="2:50" x14ac:dyDescent="0.25">
      <c r="B205" s="5"/>
      <c r="C205" s="21">
        <v>38555</v>
      </c>
      <c r="D205" s="22">
        <v>26.9</v>
      </c>
      <c r="E205" s="22">
        <v>22.9</v>
      </c>
      <c r="F205" s="22">
        <v>25.3</v>
      </c>
      <c r="G205" s="22">
        <v>0</v>
      </c>
      <c r="H205" s="23">
        <v>1010</v>
      </c>
      <c r="I205" s="23">
        <v>1005</v>
      </c>
      <c r="J205" s="22">
        <v>27.720000000000002</v>
      </c>
      <c r="L205" s="5"/>
      <c r="M205" s="21">
        <v>38920</v>
      </c>
      <c r="N205" s="22">
        <v>28.5</v>
      </c>
      <c r="O205" s="22">
        <v>23.6</v>
      </c>
      <c r="P205" s="22">
        <v>26.6</v>
      </c>
      <c r="Q205" s="22">
        <v>0</v>
      </c>
      <c r="R205" s="23">
        <v>1013</v>
      </c>
      <c r="S205" s="23">
        <v>1010</v>
      </c>
      <c r="T205" s="22">
        <v>25.2</v>
      </c>
      <c r="V205" s="5"/>
      <c r="W205" s="21">
        <v>39285</v>
      </c>
      <c r="X205" s="28">
        <v>23.7</v>
      </c>
      <c r="Y205" s="28">
        <v>22</v>
      </c>
      <c r="Z205" s="28">
        <v>22.8</v>
      </c>
      <c r="AA205" s="28">
        <v>0</v>
      </c>
      <c r="AB205" s="29">
        <v>1012</v>
      </c>
      <c r="AC205" s="29">
        <v>1005</v>
      </c>
      <c r="AD205" s="28">
        <v>23.759999999999998</v>
      </c>
      <c r="AF205" s="5"/>
      <c r="AG205" s="21">
        <v>39650</v>
      </c>
      <c r="AH205" s="28">
        <v>24.7</v>
      </c>
      <c r="AI205" s="28">
        <v>22.9</v>
      </c>
      <c r="AJ205" s="28">
        <v>23.5</v>
      </c>
      <c r="AK205" s="28">
        <v>0</v>
      </c>
      <c r="AL205" s="29">
        <v>1015</v>
      </c>
      <c r="AM205" s="29">
        <v>1011</v>
      </c>
      <c r="AN205" s="28">
        <v>36.72</v>
      </c>
      <c r="AP205" s="5"/>
      <c r="AQ205" s="21">
        <v>40016</v>
      </c>
      <c r="AR205" s="28">
        <v>27.9</v>
      </c>
      <c r="AS205" s="28">
        <v>21.2</v>
      </c>
      <c r="AT205" s="28">
        <v>24.8</v>
      </c>
      <c r="AU205" s="28">
        <v>1.6</v>
      </c>
      <c r="AV205" s="34">
        <v>1012</v>
      </c>
      <c r="AW205" s="34">
        <v>1004</v>
      </c>
      <c r="AX205" s="28">
        <v>46.800000000000004</v>
      </c>
    </row>
    <row r="206" spans="2:50" x14ac:dyDescent="0.25">
      <c r="B206" s="5"/>
      <c r="C206" s="21">
        <v>38556</v>
      </c>
      <c r="D206" s="22">
        <v>27</v>
      </c>
      <c r="E206" s="22">
        <v>23.1</v>
      </c>
      <c r="F206" s="22">
        <v>25.2</v>
      </c>
      <c r="G206" s="22">
        <v>0</v>
      </c>
      <c r="H206" s="23">
        <v>1006</v>
      </c>
      <c r="I206" s="23">
        <v>1004</v>
      </c>
      <c r="J206" s="22">
        <v>39.96</v>
      </c>
      <c r="L206" s="5"/>
      <c r="M206" s="21">
        <v>38921</v>
      </c>
      <c r="N206" s="22">
        <v>31.1</v>
      </c>
      <c r="O206" s="22">
        <v>25.3</v>
      </c>
      <c r="P206" s="22">
        <v>27.9</v>
      </c>
      <c r="Q206" s="22">
        <v>0</v>
      </c>
      <c r="R206" s="23">
        <v>1013</v>
      </c>
      <c r="S206" s="23">
        <v>1011</v>
      </c>
      <c r="T206" s="22">
        <v>33.840000000000003</v>
      </c>
      <c r="V206" s="5"/>
      <c r="W206" s="21">
        <v>39286</v>
      </c>
      <c r="X206" s="28">
        <v>28.9</v>
      </c>
      <c r="Y206" s="28">
        <v>22.3</v>
      </c>
      <c r="Z206" s="28">
        <v>25.1</v>
      </c>
      <c r="AA206" s="28">
        <v>0</v>
      </c>
      <c r="AB206" s="29">
        <v>1005</v>
      </c>
      <c r="AC206" s="29">
        <v>999</v>
      </c>
      <c r="AD206" s="28">
        <v>46.440000000000005</v>
      </c>
      <c r="AF206" s="5"/>
      <c r="AG206" s="21">
        <v>39651</v>
      </c>
      <c r="AH206" s="28">
        <v>24.3</v>
      </c>
      <c r="AI206" s="28">
        <v>21.5</v>
      </c>
      <c r="AJ206" s="28">
        <v>23</v>
      </c>
      <c r="AK206" s="28">
        <v>0</v>
      </c>
      <c r="AL206" s="29">
        <v>1016</v>
      </c>
      <c r="AM206" s="29">
        <v>1014</v>
      </c>
      <c r="AN206" s="28">
        <v>34.92</v>
      </c>
      <c r="AP206" s="5"/>
      <c r="AQ206" s="21">
        <v>40017</v>
      </c>
      <c r="AR206" s="28">
        <v>36.799999999999997</v>
      </c>
      <c r="AS206" s="28">
        <v>24.3</v>
      </c>
      <c r="AT206" s="28">
        <v>30.2</v>
      </c>
      <c r="AU206" s="28">
        <v>0</v>
      </c>
      <c r="AV206" s="34">
        <v>1010</v>
      </c>
      <c r="AW206" s="34">
        <v>1002</v>
      </c>
      <c r="AX206" s="28">
        <v>59.760000000000005</v>
      </c>
    </row>
    <row r="207" spans="2:50" x14ac:dyDescent="0.25">
      <c r="B207" s="5"/>
      <c r="C207" s="21">
        <v>38557</v>
      </c>
      <c r="D207" s="22">
        <v>27</v>
      </c>
      <c r="E207" s="22">
        <v>22.5</v>
      </c>
      <c r="F207" s="22">
        <v>25.3</v>
      </c>
      <c r="G207" s="22">
        <v>0</v>
      </c>
      <c r="H207" s="23">
        <v>1005</v>
      </c>
      <c r="I207" s="23">
        <v>1002</v>
      </c>
      <c r="J207" s="22">
        <v>34.92</v>
      </c>
      <c r="L207" s="5"/>
      <c r="M207" s="21">
        <v>38922</v>
      </c>
      <c r="N207" s="22">
        <v>31</v>
      </c>
      <c r="O207" s="22">
        <v>24.8</v>
      </c>
      <c r="P207" s="22">
        <v>28</v>
      </c>
      <c r="Q207" s="22">
        <v>0</v>
      </c>
      <c r="R207" s="23">
        <v>1012</v>
      </c>
      <c r="S207" s="23">
        <v>1009</v>
      </c>
      <c r="T207" s="22">
        <v>30.240000000000002</v>
      </c>
      <c r="V207" s="5"/>
      <c r="W207" s="21">
        <v>39287</v>
      </c>
      <c r="X207" s="28">
        <v>24.3</v>
      </c>
      <c r="Y207" s="28">
        <v>22.6</v>
      </c>
      <c r="Z207" s="28">
        <v>23.3</v>
      </c>
      <c r="AA207" s="28">
        <v>0</v>
      </c>
      <c r="AB207" s="29">
        <v>1013</v>
      </c>
      <c r="AC207" s="29">
        <v>1003</v>
      </c>
      <c r="AD207" s="28">
        <v>30.6</v>
      </c>
      <c r="AF207" s="5"/>
      <c r="AG207" s="21">
        <v>39652</v>
      </c>
      <c r="AH207" s="28">
        <v>25.5</v>
      </c>
      <c r="AI207" s="28">
        <v>20</v>
      </c>
      <c r="AJ207" s="28">
        <v>23.3</v>
      </c>
      <c r="AK207" s="28">
        <v>0</v>
      </c>
      <c r="AL207" s="29">
        <v>1015</v>
      </c>
      <c r="AM207" s="29">
        <v>1010</v>
      </c>
      <c r="AN207" s="28">
        <v>34.56</v>
      </c>
      <c r="AP207" s="5"/>
      <c r="AQ207" s="21">
        <v>40018</v>
      </c>
      <c r="AR207" s="28">
        <v>30</v>
      </c>
      <c r="AS207" s="28">
        <v>24.1</v>
      </c>
      <c r="AT207" s="28">
        <v>26.4</v>
      </c>
      <c r="AU207" s="28">
        <v>0</v>
      </c>
      <c r="AV207" s="34">
        <v>1015</v>
      </c>
      <c r="AW207" s="34">
        <v>1009</v>
      </c>
      <c r="AX207" s="28">
        <v>32.4</v>
      </c>
    </row>
    <row r="208" spans="2:50" x14ac:dyDescent="0.25">
      <c r="B208" s="5"/>
      <c r="C208" s="21">
        <v>38558</v>
      </c>
      <c r="D208" s="22">
        <v>26.7</v>
      </c>
      <c r="E208" s="22">
        <v>24.5</v>
      </c>
      <c r="F208" s="22">
        <v>25.2</v>
      </c>
      <c r="G208" s="22">
        <v>0</v>
      </c>
      <c r="H208" s="23">
        <v>1007</v>
      </c>
      <c r="I208" s="23">
        <v>1004</v>
      </c>
      <c r="J208" s="22">
        <v>26.28</v>
      </c>
      <c r="L208" s="5"/>
      <c r="M208" s="21">
        <v>38923</v>
      </c>
      <c r="N208" s="22">
        <v>31</v>
      </c>
      <c r="O208" s="22">
        <v>25.6</v>
      </c>
      <c r="P208" s="22">
        <v>27.8</v>
      </c>
      <c r="Q208" s="22">
        <v>0</v>
      </c>
      <c r="R208" s="23">
        <v>1011</v>
      </c>
      <c r="S208" s="23">
        <v>1009</v>
      </c>
      <c r="T208" s="22">
        <v>30.96</v>
      </c>
      <c r="V208" s="5"/>
      <c r="W208" s="21">
        <v>39288</v>
      </c>
      <c r="X208" s="28">
        <v>27.4</v>
      </c>
      <c r="Y208" s="28">
        <v>22.2</v>
      </c>
      <c r="Z208" s="28">
        <v>24.7</v>
      </c>
      <c r="AA208" s="28">
        <v>0</v>
      </c>
      <c r="AB208" s="29">
        <v>1013</v>
      </c>
      <c r="AC208" s="29">
        <v>1009</v>
      </c>
      <c r="AD208" s="28">
        <v>49.680000000000007</v>
      </c>
      <c r="AF208" s="5"/>
      <c r="AG208" s="21">
        <v>39653</v>
      </c>
      <c r="AH208" s="28">
        <v>27.3</v>
      </c>
      <c r="AI208" s="28">
        <v>21.4</v>
      </c>
      <c r="AJ208" s="28">
        <v>24.3</v>
      </c>
      <c r="AK208" s="28">
        <v>0</v>
      </c>
      <c r="AL208" s="29">
        <v>1011</v>
      </c>
      <c r="AM208" s="29">
        <v>1005</v>
      </c>
      <c r="AN208" s="28">
        <v>42.12</v>
      </c>
      <c r="AP208" s="5"/>
      <c r="AQ208" s="21">
        <v>40019</v>
      </c>
      <c r="AR208" s="28">
        <v>25.1</v>
      </c>
      <c r="AS208" s="28">
        <v>22.6</v>
      </c>
      <c r="AT208" s="28">
        <v>23.8</v>
      </c>
      <c r="AU208" s="28">
        <v>0</v>
      </c>
      <c r="AV208" s="34">
        <v>1018</v>
      </c>
      <c r="AW208" s="34">
        <v>1015</v>
      </c>
      <c r="AX208" s="28">
        <v>29.52</v>
      </c>
    </row>
    <row r="209" spans="2:50" x14ac:dyDescent="0.25">
      <c r="B209" s="5"/>
      <c r="C209" s="21">
        <v>38559</v>
      </c>
      <c r="D209" s="22">
        <v>27.2</v>
      </c>
      <c r="E209" s="22">
        <v>23.8</v>
      </c>
      <c r="F209" s="22">
        <v>25.4</v>
      </c>
      <c r="G209" s="22">
        <v>0</v>
      </c>
      <c r="H209" s="23">
        <v>1007</v>
      </c>
      <c r="I209" s="23">
        <v>1005</v>
      </c>
      <c r="J209" s="22">
        <v>24.12</v>
      </c>
      <c r="L209" s="5"/>
      <c r="M209" s="21">
        <v>38924</v>
      </c>
      <c r="N209" s="22">
        <v>31.8</v>
      </c>
      <c r="O209" s="22">
        <v>24.7</v>
      </c>
      <c r="P209" s="22">
        <v>28.4</v>
      </c>
      <c r="Q209" s="22">
        <v>0</v>
      </c>
      <c r="R209" s="23">
        <v>1012</v>
      </c>
      <c r="S209" s="23">
        <v>1009</v>
      </c>
      <c r="T209" s="22">
        <v>34.200000000000003</v>
      </c>
      <c r="V209" s="5"/>
      <c r="W209" s="21">
        <v>39289</v>
      </c>
      <c r="X209" s="28">
        <v>27.8</v>
      </c>
      <c r="Y209" s="28">
        <v>22.7</v>
      </c>
      <c r="Z209" s="28">
        <v>25.3</v>
      </c>
      <c r="AA209" s="28">
        <v>0</v>
      </c>
      <c r="AB209" s="29">
        <v>1011</v>
      </c>
      <c r="AC209" s="29">
        <v>1008</v>
      </c>
      <c r="AD209" s="28">
        <v>41.04</v>
      </c>
      <c r="AF209" s="5"/>
      <c r="AG209" s="21">
        <v>39654</v>
      </c>
      <c r="AH209" s="28">
        <v>25.4</v>
      </c>
      <c r="AI209" s="28">
        <v>22.7</v>
      </c>
      <c r="AJ209" s="28">
        <v>23.9</v>
      </c>
      <c r="AK209" s="28">
        <v>0</v>
      </c>
      <c r="AL209" s="29">
        <v>1007</v>
      </c>
      <c r="AM209" s="29">
        <v>1005</v>
      </c>
      <c r="AN209" s="28">
        <v>20.88</v>
      </c>
      <c r="AP209" s="5"/>
      <c r="AQ209" s="21">
        <v>40020</v>
      </c>
      <c r="AR209" s="28">
        <v>26.4</v>
      </c>
      <c r="AS209" s="28">
        <v>21.7</v>
      </c>
      <c r="AT209" s="28">
        <v>24.3</v>
      </c>
      <c r="AU209" s="28">
        <v>0</v>
      </c>
      <c r="AV209" s="34">
        <v>1017</v>
      </c>
      <c r="AW209" s="34">
        <v>1012</v>
      </c>
      <c r="AX209" s="28">
        <v>42.84</v>
      </c>
    </row>
    <row r="210" spans="2:50" x14ac:dyDescent="0.25">
      <c r="B210" s="5"/>
      <c r="C210" s="21">
        <v>38560</v>
      </c>
      <c r="D210" s="22">
        <v>27.2</v>
      </c>
      <c r="E210" s="22">
        <v>23.1</v>
      </c>
      <c r="F210" s="22">
        <v>25.6</v>
      </c>
      <c r="G210" s="22">
        <v>0</v>
      </c>
      <c r="H210" s="23">
        <v>1007</v>
      </c>
      <c r="I210" s="23">
        <v>1005</v>
      </c>
      <c r="J210" s="22">
        <v>25.2</v>
      </c>
      <c r="L210" s="5"/>
      <c r="M210" s="21">
        <v>38925</v>
      </c>
      <c r="N210" s="22">
        <v>30.4</v>
      </c>
      <c r="O210" s="22">
        <v>25.1</v>
      </c>
      <c r="P210" s="22">
        <v>27.9</v>
      </c>
      <c r="Q210" s="22">
        <v>0</v>
      </c>
      <c r="R210" s="23">
        <v>1013</v>
      </c>
      <c r="S210" s="23">
        <v>1006</v>
      </c>
      <c r="T210" s="22">
        <v>37.080000000000005</v>
      </c>
      <c r="V210" s="5"/>
      <c r="W210" s="21">
        <v>39290</v>
      </c>
      <c r="X210" s="28">
        <v>27</v>
      </c>
      <c r="Y210" s="28">
        <v>23.1</v>
      </c>
      <c r="Z210" s="28">
        <v>24.9</v>
      </c>
      <c r="AA210" s="28">
        <v>0</v>
      </c>
      <c r="AB210" s="29">
        <v>1013</v>
      </c>
      <c r="AC210" s="29">
        <v>1010</v>
      </c>
      <c r="AD210" s="28">
        <v>29.52</v>
      </c>
      <c r="AF210" s="5"/>
      <c r="AG210" s="21">
        <v>39655</v>
      </c>
      <c r="AH210" s="28">
        <v>28.2</v>
      </c>
      <c r="AI210" s="28">
        <v>22.7</v>
      </c>
      <c r="AJ210" s="28">
        <v>25.2</v>
      </c>
      <c r="AK210" s="28">
        <v>0</v>
      </c>
      <c r="AL210" s="29">
        <v>1010</v>
      </c>
      <c r="AM210" s="29">
        <v>1006</v>
      </c>
      <c r="AN210" s="28">
        <v>33.840000000000003</v>
      </c>
      <c r="AP210" s="5"/>
      <c r="AQ210" s="21">
        <v>40021</v>
      </c>
      <c r="AR210" s="28">
        <v>26.7</v>
      </c>
      <c r="AS210" s="28">
        <v>22.3</v>
      </c>
      <c r="AT210" s="28">
        <v>24.4</v>
      </c>
      <c r="AU210" s="28">
        <v>0</v>
      </c>
      <c r="AV210" s="34">
        <v>1013</v>
      </c>
      <c r="AW210" s="34">
        <v>1009</v>
      </c>
      <c r="AX210" s="28">
        <v>42.12</v>
      </c>
    </row>
    <row r="211" spans="2:50" x14ac:dyDescent="0.25">
      <c r="B211" s="5"/>
      <c r="C211" s="21">
        <v>38561</v>
      </c>
      <c r="D211" s="22">
        <v>27.4</v>
      </c>
      <c r="E211" s="22">
        <v>23.4</v>
      </c>
      <c r="F211" s="22">
        <v>25.8</v>
      </c>
      <c r="G211" s="22">
        <v>0</v>
      </c>
      <c r="H211" s="23">
        <v>1009</v>
      </c>
      <c r="I211" s="23">
        <v>1006</v>
      </c>
      <c r="J211" s="22">
        <v>23.040000000000003</v>
      </c>
      <c r="L211" s="5"/>
      <c r="M211" s="21">
        <v>38926</v>
      </c>
      <c r="N211" s="22">
        <v>27.5</v>
      </c>
      <c r="O211" s="22">
        <v>24.7</v>
      </c>
      <c r="P211" s="22">
        <v>26</v>
      </c>
      <c r="Q211" s="22">
        <v>0</v>
      </c>
      <c r="R211" s="23">
        <v>1009</v>
      </c>
      <c r="S211" s="23">
        <v>1006</v>
      </c>
      <c r="T211" s="22">
        <v>28.8</v>
      </c>
      <c r="V211" s="5"/>
      <c r="W211" s="21">
        <v>39291</v>
      </c>
      <c r="X211" s="28">
        <v>27.1</v>
      </c>
      <c r="Y211" s="28">
        <v>22.9</v>
      </c>
      <c r="Z211" s="28">
        <v>25.2</v>
      </c>
      <c r="AA211" s="28">
        <v>0</v>
      </c>
      <c r="AB211" s="29">
        <v>1015</v>
      </c>
      <c r="AC211" s="29">
        <v>1012</v>
      </c>
      <c r="AD211" s="28">
        <v>29.52</v>
      </c>
      <c r="AF211" s="5"/>
      <c r="AG211" s="21">
        <v>39656</v>
      </c>
      <c r="AH211" s="28">
        <v>27.2</v>
      </c>
      <c r="AI211" s="28">
        <v>22.5</v>
      </c>
      <c r="AJ211" s="28">
        <v>24.9</v>
      </c>
      <c r="AK211" s="28">
        <v>0</v>
      </c>
      <c r="AL211" s="29">
        <v>1011</v>
      </c>
      <c r="AM211" s="29">
        <v>1009</v>
      </c>
      <c r="AN211" s="28">
        <v>39.24</v>
      </c>
      <c r="AP211" s="5"/>
      <c r="AQ211" s="21">
        <v>40022</v>
      </c>
      <c r="AR211" s="28">
        <v>25.8</v>
      </c>
      <c r="AS211" s="28">
        <v>22.2</v>
      </c>
      <c r="AT211" s="28">
        <v>24.2</v>
      </c>
      <c r="AU211" s="28">
        <v>0</v>
      </c>
      <c r="AV211" s="34">
        <v>1014</v>
      </c>
      <c r="AW211" s="34">
        <v>1012</v>
      </c>
      <c r="AX211" s="28">
        <v>22.68</v>
      </c>
    </row>
    <row r="212" spans="2:50" x14ac:dyDescent="0.25">
      <c r="B212" s="5"/>
      <c r="C212" s="21">
        <v>38562</v>
      </c>
      <c r="D212" s="22">
        <v>27.4</v>
      </c>
      <c r="E212" s="22">
        <v>24.6</v>
      </c>
      <c r="F212" s="22">
        <v>26.2</v>
      </c>
      <c r="G212" s="22">
        <v>0</v>
      </c>
      <c r="H212" s="23">
        <v>1009</v>
      </c>
      <c r="I212" s="23">
        <v>1005</v>
      </c>
      <c r="J212" s="22">
        <v>32.04</v>
      </c>
      <c r="L212" s="5"/>
      <c r="M212" s="21">
        <v>38927</v>
      </c>
      <c r="N212" s="22">
        <v>29.2</v>
      </c>
      <c r="O212" s="22">
        <v>23.7</v>
      </c>
      <c r="P212" s="22">
        <v>26.2</v>
      </c>
      <c r="Q212" s="22">
        <v>0</v>
      </c>
      <c r="R212" s="23">
        <v>1008</v>
      </c>
      <c r="S212" s="23">
        <v>1005</v>
      </c>
      <c r="T212" s="22">
        <v>33.480000000000004</v>
      </c>
      <c r="V212" s="5"/>
      <c r="W212" s="21">
        <v>39292</v>
      </c>
      <c r="X212" s="28">
        <v>26.9</v>
      </c>
      <c r="Y212" s="28">
        <v>23.4</v>
      </c>
      <c r="Z212" s="28">
        <v>25.2</v>
      </c>
      <c r="AA212" s="28">
        <v>0</v>
      </c>
      <c r="AB212" s="29">
        <v>1014</v>
      </c>
      <c r="AC212" s="29">
        <v>1010</v>
      </c>
      <c r="AD212" s="28">
        <v>29.52</v>
      </c>
      <c r="AF212" s="5"/>
      <c r="AG212" s="21">
        <v>39657</v>
      </c>
      <c r="AH212" s="28">
        <v>26.9</v>
      </c>
      <c r="AI212" s="28">
        <v>22.8</v>
      </c>
      <c r="AJ212" s="28">
        <v>25</v>
      </c>
      <c r="AK212" s="28">
        <v>0</v>
      </c>
      <c r="AL212" s="29">
        <v>1010</v>
      </c>
      <c r="AM212" s="29">
        <v>1007</v>
      </c>
      <c r="AN212" s="28">
        <v>31.319999999999997</v>
      </c>
      <c r="AP212" s="5"/>
      <c r="AQ212" s="21">
        <v>40023</v>
      </c>
      <c r="AR212" s="28">
        <v>26.4</v>
      </c>
      <c r="AS212" s="28">
        <v>21.9</v>
      </c>
      <c r="AT212" s="28">
        <v>24.7</v>
      </c>
      <c r="AU212" s="28">
        <v>0</v>
      </c>
      <c r="AV212" s="34">
        <v>1013</v>
      </c>
      <c r="AW212" s="34">
        <v>1010</v>
      </c>
      <c r="AX212" s="28">
        <v>38.519999999999996</v>
      </c>
    </row>
    <row r="213" spans="2:50" x14ac:dyDescent="0.25">
      <c r="B213" s="5"/>
      <c r="C213" s="21">
        <v>38563</v>
      </c>
      <c r="D213" s="22">
        <v>26.2</v>
      </c>
      <c r="E213" s="22">
        <v>22.3</v>
      </c>
      <c r="F213" s="22">
        <v>25.1</v>
      </c>
      <c r="G213" s="22">
        <v>0</v>
      </c>
      <c r="H213" s="23">
        <v>1012</v>
      </c>
      <c r="I213" s="23">
        <v>1009</v>
      </c>
      <c r="J213" s="22">
        <v>28.44</v>
      </c>
      <c r="L213" s="5"/>
      <c r="M213" s="21">
        <v>38928</v>
      </c>
      <c r="N213" s="22">
        <v>30.1</v>
      </c>
      <c r="O213" s="22">
        <v>24.3</v>
      </c>
      <c r="P213" s="22">
        <v>27.2</v>
      </c>
      <c r="Q213" s="22">
        <v>0</v>
      </c>
      <c r="R213" s="23">
        <v>1010</v>
      </c>
      <c r="S213" s="23">
        <v>1007</v>
      </c>
      <c r="T213" s="22">
        <v>41.76</v>
      </c>
      <c r="V213" s="5"/>
      <c r="W213" s="21">
        <v>39293</v>
      </c>
      <c r="X213" s="28">
        <v>26.2</v>
      </c>
      <c r="Y213" s="28">
        <v>23.1</v>
      </c>
      <c r="Z213" s="28">
        <v>24.6</v>
      </c>
      <c r="AA213" s="28">
        <v>0</v>
      </c>
      <c r="AB213" s="29">
        <v>1010</v>
      </c>
      <c r="AC213" s="29">
        <v>1009</v>
      </c>
      <c r="AD213" s="28">
        <v>31.680000000000003</v>
      </c>
      <c r="AF213" s="5"/>
      <c r="AG213" s="21">
        <v>39658</v>
      </c>
      <c r="AH213" s="28">
        <v>25.7</v>
      </c>
      <c r="AI213" s="28">
        <v>23.7</v>
      </c>
      <c r="AJ213" s="28">
        <v>24.5</v>
      </c>
      <c r="AK213" s="28">
        <v>0</v>
      </c>
      <c r="AL213" s="29">
        <v>1012</v>
      </c>
      <c r="AM213" s="29">
        <v>1010</v>
      </c>
      <c r="AN213" s="28">
        <v>21.96</v>
      </c>
      <c r="AP213" s="5"/>
      <c r="AQ213" s="21">
        <v>40024</v>
      </c>
      <c r="AR213" s="28">
        <v>28.5</v>
      </c>
      <c r="AS213" s="28">
        <v>23.9</v>
      </c>
      <c r="AT213" s="28">
        <v>25.3</v>
      </c>
      <c r="AU213" s="28">
        <v>0</v>
      </c>
      <c r="AV213" s="34">
        <v>1016</v>
      </c>
      <c r="AW213" s="34">
        <v>1013</v>
      </c>
      <c r="AX213" s="28">
        <v>33.119999999999997</v>
      </c>
    </row>
    <row r="214" spans="2:50" x14ac:dyDescent="0.25">
      <c r="B214" s="5"/>
      <c r="C214" s="24">
        <v>38564</v>
      </c>
      <c r="D214" s="25">
        <v>25.5</v>
      </c>
      <c r="E214" s="25">
        <v>23.1</v>
      </c>
      <c r="F214" s="25">
        <v>24.2</v>
      </c>
      <c r="G214" s="25">
        <v>0</v>
      </c>
      <c r="H214" s="26">
        <v>1012</v>
      </c>
      <c r="I214" s="26">
        <v>1009</v>
      </c>
      <c r="J214" s="25">
        <v>25.56</v>
      </c>
      <c r="L214" s="5"/>
      <c r="M214" s="24">
        <v>38929</v>
      </c>
      <c r="N214" s="28">
        <v>29.1</v>
      </c>
      <c r="O214" s="28">
        <v>24.4</v>
      </c>
      <c r="P214" s="28">
        <v>27.2</v>
      </c>
      <c r="Q214" s="28">
        <v>0</v>
      </c>
      <c r="R214" s="29">
        <v>1010</v>
      </c>
      <c r="S214" s="29">
        <v>1006</v>
      </c>
      <c r="T214" s="28">
        <v>35.64</v>
      </c>
      <c r="V214" s="5"/>
      <c r="W214" s="24">
        <v>39294</v>
      </c>
      <c r="X214" s="25">
        <v>27</v>
      </c>
      <c r="Y214" s="25">
        <v>23.9</v>
      </c>
      <c r="Z214" s="25">
        <v>25.3</v>
      </c>
      <c r="AA214" s="25">
        <v>0</v>
      </c>
      <c r="AB214" s="26">
        <v>1010</v>
      </c>
      <c r="AC214" s="26">
        <v>1007</v>
      </c>
      <c r="AD214" s="25">
        <v>42.480000000000004</v>
      </c>
      <c r="AF214" s="5"/>
      <c r="AG214" s="21">
        <v>39659</v>
      </c>
      <c r="AH214" s="28">
        <v>26.8</v>
      </c>
      <c r="AI214" s="28">
        <v>22</v>
      </c>
      <c r="AJ214" s="28">
        <v>24.9</v>
      </c>
      <c r="AK214" s="28">
        <v>0</v>
      </c>
      <c r="AL214" s="29">
        <v>1012</v>
      </c>
      <c r="AM214" s="29">
        <v>1010</v>
      </c>
      <c r="AN214" s="28">
        <v>18.36</v>
      </c>
      <c r="AP214" s="5"/>
      <c r="AQ214" s="24">
        <v>40025</v>
      </c>
      <c r="AR214" s="25">
        <v>28.4</v>
      </c>
      <c r="AS214" s="25">
        <v>23</v>
      </c>
      <c r="AT214" s="25">
        <v>25.4</v>
      </c>
      <c r="AU214" s="25">
        <v>0</v>
      </c>
      <c r="AV214" s="35">
        <v>1015</v>
      </c>
      <c r="AW214" s="35">
        <v>1011</v>
      </c>
      <c r="AX214" s="25">
        <v>43.92</v>
      </c>
    </row>
    <row r="215" spans="2:50" x14ac:dyDescent="0.25">
      <c r="B215" s="5" t="s">
        <v>12</v>
      </c>
      <c r="C215" s="21">
        <v>38565</v>
      </c>
      <c r="D215" s="22">
        <v>25.4</v>
      </c>
      <c r="E215" s="22">
        <v>18.3</v>
      </c>
      <c r="F215" s="22">
        <v>23.2</v>
      </c>
      <c r="G215" s="22">
        <v>29.7</v>
      </c>
      <c r="H215" s="23">
        <v>1013</v>
      </c>
      <c r="I215" s="23">
        <v>1009</v>
      </c>
      <c r="J215" s="22">
        <v>30.96</v>
      </c>
      <c r="L215" s="5" t="s">
        <v>12</v>
      </c>
      <c r="M215" s="21">
        <v>38930</v>
      </c>
      <c r="N215" s="36">
        <v>28.2</v>
      </c>
      <c r="O215" s="36">
        <v>25.6</v>
      </c>
      <c r="P215" s="36">
        <v>26.9</v>
      </c>
      <c r="Q215" s="36">
        <v>0</v>
      </c>
      <c r="R215" s="43">
        <v>1010</v>
      </c>
      <c r="S215" s="43">
        <v>1008</v>
      </c>
      <c r="T215" s="36">
        <v>34.200000000000003</v>
      </c>
      <c r="V215" s="5" t="s">
        <v>12</v>
      </c>
      <c r="W215" s="21">
        <v>39295</v>
      </c>
      <c r="X215" s="22">
        <v>26.8</v>
      </c>
      <c r="Y215" s="22">
        <v>23.6</v>
      </c>
      <c r="Z215" s="22">
        <v>25.1</v>
      </c>
      <c r="AA215" s="22">
        <v>0</v>
      </c>
      <c r="AB215" s="23">
        <v>1009</v>
      </c>
      <c r="AC215" s="23">
        <v>1007</v>
      </c>
      <c r="AD215" s="22">
        <v>35.64</v>
      </c>
      <c r="AF215" s="5"/>
      <c r="AG215" s="24">
        <v>39660</v>
      </c>
      <c r="AH215" s="25">
        <v>27.5</v>
      </c>
      <c r="AI215" s="25">
        <v>22.8</v>
      </c>
      <c r="AJ215" s="25">
        <v>25.4</v>
      </c>
      <c r="AK215" s="25">
        <v>0</v>
      </c>
      <c r="AL215" s="26">
        <v>1011</v>
      </c>
      <c r="AM215" s="26">
        <v>1009</v>
      </c>
      <c r="AN215" s="25">
        <v>18</v>
      </c>
      <c r="AP215" s="5" t="s">
        <v>12</v>
      </c>
      <c r="AQ215" s="21">
        <v>40026</v>
      </c>
      <c r="AR215" s="36">
        <v>26.8</v>
      </c>
      <c r="AS215" s="36">
        <v>23.2</v>
      </c>
      <c r="AT215" s="36">
        <v>25.1</v>
      </c>
      <c r="AU215" s="36">
        <v>0</v>
      </c>
      <c r="AV215" s="37">
        <v>1012</v>
      </c>
      <c r="AW215" s="37">
        <v>1005</v>
      </c>
      <c r="AX215" s="36">
        <v>39.6</v>
      </c>
    </row>
    <row r="216" spans="2:50" x14ac:dyDescent="0.25">
      <c r="B216" s="5"/>
      <c r="C216" s="21">
        <v>38566</v>
      </c>
      <c r="D216" s="22">
        <v>24.4</v>
      </c>
      <c r="E216" s="22">
        <v>15.3</v>
      </c>
      <c r="F216" s="22">
        <v>19.899999999999999</v>
      </c>
      <c r="G216" s="22">
        <v>24.3</v>
      </c>
      <c r="H216" s="23">
        <v>1016</v>
      </c>
      <c r="I216" s="23">
        <v>1008</v>
      </c>
      <c r="J216" s="22">
        <v>73.08</v>
      </c>
      <c r="L216" s="5"/>
      <c r="M216" s="21">
        <v>38931</v>
      </c>
      <c r="N216" s="22">
        <v>26.9</v>
      </c>
      <c r="O216" s="22">
        <v>24.9</v>
      </c>
      <c r="P216" s="22">
        <v>26</v>
      </c>
      <c r="Q216" s="22">
        <v>0.4</v>
      </c>
      <c r="R216" s="23">
        <v>1010</v>
      </c>
      <c r="S216" s="23">
        <v>1005</v>
      </c>
      <c r="T216" s="22">
        <v>30.240000000000002</v>
      </c>
      <c r="V216" s="5"/>
      <c r="W216" s="21">
        <v>39296</v>
      </c>
      <c r="X216" s="22">
        <v>25.6</v>
      </c>
      <c r="Y216" s="22">
        <v>23.4</v>
      </c>
      <c r="Z216" s="22">
        <v>24.4</v>
      </c>
      <c r="AA216" s="22">
        <v>0</v>
      </c>
      <c r="AB216" s="23">
        <v>1012</v>
      </c>
      <c r="AC216" s="23">
        <v>1007</v>
      </c>
      <c r="AD216" s="22">
        <v>35.64</v>
      </c>
      <c r="AF216" s="5" t="s">
        <v>12</v>
      </c>
      <c r="AG216" s="21">
        <v>39661</v>
      </c>
      <c r="AH216" s="36">
        <v>26.8</v>
      </c>
      <c r="AI216" s="36">
        <v>23.7</v>
      </c>
      <c r="AJ216" s="36">
        <v>25.1</v>
      </c>
      <c r="AK216" s="36">
        <v>0</v>
      </c>
      <c r="AL216" s="43">
        <v>1013</v>
      </c>
      <c r="AM216" s="43">
        <v>1009</v>
      </c>
      <c r="AN216" s="36">
        <v>35.64</v>
      </c>
      <c r="AP216" s="5"/>
      <c r="AQ216" s="21">
        <v>40027</v>
      </c>
      <c r="AR216" s="28">
        <v>25.4</v>
      </c>
      <c r="AS216" s="28">
        <v>20.9</v>
      </c>
      <c r="AT216" s="28">
        <v>23.2</v>
      </c>
      <c r="AU216" s="28">
        <v>0</v>
      </c>
      <c r="AV216" s="34">
        <v>1011</v>
      </c>
      <c r="AW216" s="34">
        <v>1007</v>
      </c>
      <c r="AX216" s="28">
        <v>41.04</v>
      </c>
    </row>
    <row r="217" spans="2:50" x14ac:dyDescent="0.25">
      <c r="B217" s="5"/>
      <c r="C217" s="21">
        <v>38567</v>
      </c>
      <c r="D217" s="22">
        <v>26.4</v>
      </c>
      <c r="E217" s="22">
        <v>16.399999999999999</v>
      </c>
      <c r="F217" s="22">
        <v>22.4</v>
      </c>
      <c r="G217" s="22">
        <v>0</v>
      </c>
      <c r="H217" s="23">
        <v>1017</v>
      </c>
      <c r="I217" s="23">
        <v>1014</v>
      </c>
      <c r="J217" s="22">
        <v>32.04</v>
      </c>
      <c r="L217" s="5"/>
      <c r="M217" s="21">
        <v>38932</v>
      </c>
      <c r="N217" s="22">
        <v>30</v>
      </c>
      <c r="O217" s="22">
        <v>22.9</v>
      </c>
      <c r="P217" s="22">
        <v>26</v>
      </c>
      <c r="Q217" s="22">
        <v>0.4</v>
      </c>
      <c r="R217" s="23">
        <v>1006</v>
      </c>
      <c r="S217" s="23">
        <v>1001</v>
      </c>
      <c r="T217" s="22">
        <v>40.680000000000007</v>
      </c>
      <c r="V217" s="5"/>
      <c r="W217" s="21">
        <v>39297</v>
      </c>
      <c r="X217" s="22">
        <v>26.8</v>
      </c>
      <c r="Y217" s="22">
        <v>23.1</v>
      </c>
      <c r="Z217" s="22">
        <v>24.4</v>
      </c>
      <c r="AA217" s="22">
        <v>0</v>
      </c>
      <c r="AB217" s="23">
        <v>1015</v>
      </c>
      <c r="AC217" s="23">
        <v>1011</v>
      </c>
      <c r="AD217" s="22">
        <v>40.680000000000007</v>
      </c>
      <c r="AF217" s="5"/>
      <c r="AG217" s="21">
        <v>39662</v>
      </c>
      <c r="AH217" s="28">
        <v>27.5</v>
      </c>
      <c r="AI217" s="28">
        <v>22.6</v>
      </c>
      <c r="AJ217" s="28">
        <v>24.9</v>
      </c>
      <c r="AK217" s="28">
        <v>0</v>
      </c>
      <c r="AL217" s="29">
        <v>1015</v>
      </c>
      <c r="AM217" s="29">
        <v>1013</v>
      </c>
      <c r="AN217" s="28">
        <v>32.4</v>
      </c>
      <c r="AP217" s="5"/>
      <c r="AQ217" s="21">
        <v>40028</v>
      </c>
      <c r="AR217" s="28">
        <v>24.3</v>
      </c>
      <c r="AS217" s="28">
        <v>21.3</v>
      </c>
      <c r="AT217" s="28">
        <v>22.9</v>
      </c>
      <c r="AU217" s="28">
        <v>0</v>
      </c>
      <c r="AV217" s="34">
        <v>1013</v>
      </c>
      <c r="AW217" s="34">
        <v>1010</v>
      </c>
      <c r="AX217" s="28">
        <v>27</v>
      </c>
    </row>
    <row r="218" spans="2:50" x14ac:dyDescent="0.25">
      <c r="B218" s="5"/>
      <c r="C218" s="21">
        <v>38568</v>
      </c>
      <c r="D218" s="22">
        <v>27.2</v>
      </c>
      <c r="E218" s="22">
        <v>19.5</v>
      </c>
      <c r="F218" s="22">
        <v>24</v>
      </c>
      <c r="G218" s="22">
        <v>0</v>
      </c>
      <c r="H218" s="23">
        <v>1017</v>
      </c>
      <c r="I218" s="23">
        <v>1015</v>
      </c>
      <c r="J218" s="22">
        <v>27.720000000000002</v>
      </c>
      <c r="L218" s="5"/>
      <c r="M218" s="21">
        <v>38933</v>
      </c>
      <c r="N218" s="22">
        <v>28.6</v>
      </c>
      <c r="O218" s="22">
        <v>20.6</v>
      </c>
      <c r="P218" s="22">
        <v>25</v>
      </c>
      <c r="Q218" s="22">
        <v>0</v>
      </c>
      <c r="R218" s="23">
        <v>1010</v>
      </c>
      <c r="S218" s="23">
        <v>1006</v>
      </c>
      <c r="T218" s="22">
        <v>35.64</v>
      </c>
      <c r="V218" s="5"/>
      <c r="W218" s="21">
        <v>39298</v>
      </c>
      <c r="X218" s="22">
        <v>26.6</v>
      </c>
      <c r="Y218" s="22">
        <v>22.1</v>
      </c>
      <c r="Z218" s="22">
        <v>24.3</v>
      </c>
      <c r="AA218" s="22">
        <v>0</v>
      </c>
      <c r="AB218" s="23">
        <v>1016</v>
      </c>
      <c r="AC218" s="23">
        <v>1012</v>
      </c>
      <c r="AD218" s="22">
        <v>26.64</v>
      </c>
      <c r="AF218" s="5"/>
      <c r="AG218" s="21">
        <v>39663</v>
      </c>
      <c r="AH218" s="28">
        <v>29.4</v>
      </c>
      <c r="AI218" s="28">
        <v>23.1</v>
      </c>
      <c r="AJ218" s="28">
        <v>26</v>
      </c>
      <c r="AK218" s="28">
        <v>0</v>
      </c>
      <c r="AL218" s="29">
        <v>1015</v>
      </c>
      <c r="AM218" s="29">
        <v>1010</v>
      </c>
      <c r="AN218" s="28">
        <v>43.2</v>
      </c>
      <c r="AP218" s="5"/>
      <c r="AQ218" s="21">
        <v>40029</v>
      </c>
      <c r="AR218" s="28">
        <v>26.8</v>
      </c>
      <c r="AS218" s="28">
        <v>20.5</v>
      </c>
      <c r="AT218" s="28">
        <v>24.1</v>
      </c>
      <c r="AU218" s="28">
        <v>0</v>
      </c>
      <c r="AV218" s="34">
        <v>1013</v>
      </c>
      <c r="AW218" s="34">
        <v>1009</v>
      </c>
      <c r="AX218" s="28">
        <v>40.680000000000007</v>
      </c>
    </row>
    <row r="219" spans="2:50" x14ac:dyDescent="0.25">
      <c r="B219" s="5"/>
      <c r="C219" s="21">
        <v>38569</v>
      </c>
      <c r="D219" s="22">
        <v>26.9</v>
      </c>
      <c r="E219" s="22">
        <v>21</v>
      </c>
      <c r="F219" s="22">
        <v>24.7</v>
      </c>
      <c r="G219" s="22">
        <v>0</v>
      </c>
      <c r="H219" s="23">
        <v>1016</v>
      </c>
      <c r="I219" s="23">
        <v>1012</v>
      </c>
      <c r="J219" s="22">
        <v>32.76</v>
      </c>
      <c r="L219" s="5"/>
      <c r="M219" s="21">
        <v>38934</v>
      </c>
      <c r="N219" s="22">
        <v>26.6</v>
      </c>
      <c r="O219" s="22">
        <v>21.9</v>
      </c>
      <c r="P219" s="22">
        <v>24.7</v>
      </c>
      <c r="Q219" s="22">
        <v>7.8</v>
      </c>
      <c r="R219" s="23">
        <v>1012</v>
      </c>
      <c r="S219" s="23">
        <v>1008</v>
      </c>
      <c r="T219" s="22">
        <v>48.24</v>
      </c>
      <c r="V219" s="5"/>
      <c r="W219" s="21">
        <v>39299</v>
      </c>
      <c r="X219" s="22">
        <v>26.8</v>
      </c>
      <c r="Y219" s="22">
        <v>22.6</v>
      </c>
      <c r="Z219" s="22">
        <v>24.9</v>
      </c>
      <c r="AA219" s="22">
        <v>0</v>
      </c>
      <c r="AB219" s="23">
        <v>1012</v>
      </c>
      <c r="AC219" s="23">
        <v>1006</v>
      </c>
      <c r="AD219" s="22">
        <v>33.840000000000003</v>
      </c>
      <c r="AF219" s="5"/>
      <c r="AG219" s="21">
        <v>39664</v>
      </c>
      <c r="AH219" s="28">
        <v>30.5</v>
      </c>
      <c r="AI219" s="28">
        <v>23.9</v>
      </c>
      <c r="AJ219" s="28">
        <v>26.7</v>
      </c>
      <c r="AK219" s="28">
        <v>0</v>
      </c>
      <c r="AL219" s="29">
        <v>1010</v>
      </c>
      <c r="AM219" s="29">
        <v>1008</v>
      </c>
      <c r="AN219" s="28">
        <v>43.92</v>
      </c>
      <c r="AP219" s="5"/>
      <c r="AQ219" s="21">
        <v>40030</v>
      </c>
      <c r="AR219" s="28">
        <v>27</v>
      </c>
      <c r="AS219" s="28">
        <v>23.3</v>
      </c>
      <c r="AT219" s="28">
        <v>25.5</v>
      </c>
      <c r="AU219" s="28">
        <v>0</v>
      </c>
      <c r="AV219" s="34">
        <v>1012</v>
      </c>
      <c r="AW219" s="34">
        <v>1010</v>
      </c>
      <c r="AX219" s="28">
        <v>34.200000000000003</v>
      </c>
    </row>
    <row r="220" spans="2:50" x14ac:dyDescent="0.25">
      <c r="B220" s="5"/>
      <c r="C220" s="21">
        <v>38570</v>
      </c>
      <c r="D220" s="22">
        <v>28.6</v>
      </c>
      <c r="E220" s="22">
        <v>22.1</v>
      </c>
      <c r="F220" s="22">
        <v>25.2</v>
      </c>
      <c r="G220" s="22">
        <v>0</v>
      </c>
      <c r="H220" s="23">
        <v>1013</v>
      </c>
      <c r="I220" s="23">
        <v>1009</v>
      </c>
      <c r="J220" s="22">
        <v>33.480000000000004</v>
      </c>
      <c r="L220" s="5"/>
      <c r="M220" s="21">
        <v>38935</v>
      </c>
      <c r="N220" s="22">
        <v>26.8</v>
      </c>
      <c r="O220" s="22">
        <v>21.8</v>
      </c>
      <c r="P220" s="22">
        <v>24.8</v>
      </c>
      <c r="Q220" s="22">
        <v>0</v>
      </c>
      <c r="R220" s="23">
        <v>1012</v>
      </c>
      <c r="S220" s="23">
        <v>1010</v>
      </c>
      <c r="T220" s="22">
        <v>41.04</v>
      </c>
      <c r="V220" s="5"/>
      <c r="W220" s="21">
        <v>39300</v>
      </c>
      <c r="X220" s="22">
        <v>27.3</v>
      </c>
      <c r="Y220" s="22">
        <v>21.7</v>
      </c>
      <c r="Z220" s="22">
        <v>24.7</v>
      </c>
      <c r="AA220" s="22">
        <v>5.2</v>
      </c>
      <c r="AB220" s="23">
        <v>1007</v>
      </c>
      <c r="AC220" s="23">
        <v>1004</v>
      </c>
      <c r="AD220" s="22">
        <v>43.92</v>
      </c>
      <c r="AF220" s="5"/>
      <c r="AG220" s="21">
        <v>39665</v>
      </c>
      <c r="AH220" s="28">
        <v>30.2</v>
      </c>
      <c r="AI220" s="28">
        <v>24.1</v>
      </c>
      <c r="AJ220" s="28">
        <v>26.9</v>
      </c>
      <c r="AK220" s="28">
        <v>0</v>
      </c>
      <c r="AL220" s="29">
        <v>1011</v>
      </c>
      <c r="AM220" s="29">
        <v>1007</v>
      </c>
      <c r="AN220" s="28">
        <v>37.080000000000005</v>
      </c>
      <c r="AP220" s="5"/>
      <c r="AQ220" s="21">
        <v>40031</v>
      </c>
      <c r="AR220" s="28">
        <v>28.4</v>
      </c>
      <c r="AS220" s="28">
        <v>23</v>
      </c>
      <c r="AT220" s="28">
        <v>25.5</v>
      </c>
      <c r="AU220" s="28">
        <v>0</v>
      </c>
      <c r="AV220" s="34">
        <v>1011</v>
      </c>
      <c r="AW220" s="34">
        <v>1008</v>
      </c>
      <c r="AX220" s="28">
        <v>38.159999999999997</v>
      </c>
    </row>
    <row r="221" spans="2:50" x14ac:dyDescent="0.25">
      <c r="B221" s="5"/>
      <c r="C221" s="21">
        <v>38571</v>
      </c>
      <c r="D221" s="22">
        <v>26.7</v>
      </c>
      <c r="E221" s="22">
        <v>23.3</v>
      </c>
      <c r="F221" s="22">
        <v>25.1</v>
      </c>
      <c r="G221" s="22">
        <v>0</v>
      </c>
      <c r="H221" s="23">
        <v>1010</v>
      </c>
      <c r="I221" s="23">
        <v>1006</v>
      </c>
      <c r="J221" s="22">
        <v>26.28</v>
      </c>
      <c r="L221" s="5"/>
      <c r="M221" s="21">
        <v>38936</v>
      </c>
      <c r="N221" s="22">
        <v>26.7</v>
      </c>
      <c r="O221" s="22">
        <v>20.6</v>
      </c>
      <c r="P221" s="22">
        <v>24.7</v>
      </c>
      <c r="Q221" s="22">
        <v>0</v>
      </c>
      <c r="R221" s="23">
        <v>1012</v>
      </c>
      <c r="S221" s="23">
        <v>1008</v>
      </c>
      <c r="T221" s="22">
        <v>27.36</v>
      </c>
      <c r="V221" s="5"/>
      <c r="W221" s="21">
        <v>39301</v>
      </c>
      <c r="X221" s="22">
        <v>25.1</v>
      </c>
      <c r="Y221" s="22">
        <v>20.399999999999999</v>
      </c>
      <c r="Z221" s="22">
        <v>23.1</v>
      </c>
      <c r="AA221" s="22">
        <v>5</v>
      </c>
      <c r="AB221" s="23">
        <v>1009</v>
      </c>
      <c r="AC221" s="23">
        <v>1006</v>
      </c>
      <c r="AD221" s="22">
        <v>31.319999999999997</v>
      </c>
      <c r="AF221" s="5"/>
      <c r="AG221" s="21">
        <v>39666</v>
      </c>
      <c r="AH221" s="28">
        <v>29.1</v>
      </c>
      <c r="AI221" s="28">
        <v>24.9</v>
      </c>
      <c r="AJ221" s="28">
        <v>26.9</v>
      </c>
      <c r="AK221" s="28">
        <v>0</v>
      </c>
      <c r="AL221" s="29">
        <v>1008</v>
      </c>
      <c r="AM221" s="29">
        <v>1005</v>
      </c>
      <c r="AN221" s="28">
        <v>33.480000000000004</v>
      </c>
      <c r="AP221" s="5"/>
      <c r="AQ221" s="21">
        <v>40032</v>
      </c>
      <c r="AR221" s="28">
        <v>27</v>
      </c>
      <c r="AS221" s="28">
        <v>23.9</v>
      </c>
      <c r="AT221" s="28">
        <v>25.4</v>
      </c>
      <c r="AU221" s="28">
        <v>0</v>
      </c>
      <c r="AV221" s="34">
        <v>1011</v>
      </c>
      <c r="AW221" s="34">
        <v>1010</v>
      </c>
      <c r="AX221" s="28">
        <v>26.28</v>
      </c>
    </row>
    <row r="222" spans="2:50" x14ac:dyDescent="0.25">
      <c r="B222" s="5"/>
      <c r="C222" s="21">
        <v>38572</v>
      </c>
      <c r="D222" s="22">
        <v>24.6</v>
      </c>
      <c r="E222" s="22">
        <v>22.2</v>
      </c>
      <c r="F222" s="22">
        <v>23.4</v>
      </c>
      <c r="G222" s="22">
        <v>0</v>
      </c>
      <c r="H222" s="23">
        <v>1009</v>
      </c>
      <c r="I222" s="23">
        <v>1007</v>
      </c>
      <c r="J222" s="22">
        <v>30.240000000000002</v>
      </c>
      <c r="L222" s="5"/>
      <c r="M222" s="21">
        <v>38937</v>
      </c>
      <c r="N222" s="22">
        <v>28.9</v>
      </c>
      <c r="O222" s="22">
        <v>20.399999999999999</v>
      </c>
      <c r="P222" s="22">
        <v>24</v>
      </c>
      <c r="Q222" s="22">
        <v>3.6</v>
      </c>
      <c r="R222" s="23">
        <v>1009</v>
      </c>
      <c r="S222" s="23">
        <v>1004</v>
      </c>
      <c r="T222" s="22">
        <v>41.04</v>
      </c>
      <c r="V222" s="5"/>
      <c r="W222" s="21">
        <v>39302</v>
      </c>
      <c r="X222" s="22">
        <v>21.6</v>
      </c>
      <c r="Y222" s="22">
        <v>17.899999999999999</v>
      </c>
      <c r="Z222" s="22">
        <v>20</v>
      </c>
      <c r="AA222" s="22">
        <v>18.5</v>
      </c>
      <c r="AB222" s="23">
        <v>1012</v>
      </c>
      <c r="AC222" s="23">
        <v>1008</v>
      </c>
      <c r="AD222" s="22">
        <v>20.52</v>
      </c>
      <c r="AF222" s="5"/>
      <c r="AG222" s="21">
        <v>39667</v>
      </c>
      <c r="AH222" s="28">
        <v>27.5</v>
      </c>
      <c r="AI222" s="28">
        <v>23.8</v>
      </c>
      <c r="AJ222" s="28">
        <v>25</v>
      </c>
      <c r="AK222" s="28">
        <v>0</v>
      </c>
      <c r="AL222" s="29">
        <v>1006</v>
      </c>
      <c r="AM222" s="29">
        <v>1004</v>
      </c>
      <c r="AN222" s="28">
        <v>26.64</v>
      </c>
      <c r="AP222" s="5"/>
      <c r="AQ222" s="21">
        <v>40033</v>
      </c>
      <c r="AR222" s="28">
        <v>28.5</v>
      </c>
      <c r="AS222" s="28">
        <v>21.6</v>
      </c>
      <c r="AT222" s="28">
        <v>25.2</v>
      </c>
      <c r="AU222" s="28">
        <v>0</v>
      </c>
      <c r="AV222" s="34">
        <v>1011</v>
      </c>
      <c r="AW222" s="34">
        <v>1008</v>
      </c>
      <c r="AX222" s="28">
        <v>35.64</v>
      </c>
    </row>
    <row r="223" spans="2:50" x14ac:dyDescent="0.25">
      <c r="B223" s="5"/>
      <c r="C223" s="21">
        <v>38573</v>
      </c>
      <c r="D223" s="22">
        <v>25.4</v>
      </c>
      <c r="E223" s="22">
        <v>21.3</v>
      </c>
      <c r="F223" s="22">
        <v>23.7</v>
      </c>
      <c r="G223" s="22">
        <v>0.4</v>
      </c>
      <c r="H223" s="23">
        <v>1009</v>
      </c>
      <c r="I223" s="23">
        <v>1004</v>
      </c>
      <c r="J223" s="22">
        <v>33.480000000000004</v>
      </c>
      <c r="L223" s="5"/>
      <c r="M223" s="21">
        <v>38938</v>
      </c>
      <c r="N223" s="22">
        <v>28.1</v>
      </c>
      <c r="O223" s="22">
        <v>19</v>
      </c>
      <c r="P223" s="22">
        <v>24.4</v>
      </c>
      <c r="Q223" s="22">
        <v>0</v>
      </c>
      <c r="R223" s="23">
        <v>1008</v>
      </c>
      <c r="S223" s="23">
        <v>1005</v>
      </c>
      <c r="T223" s="22">
        <v>33.480000000000004</v>
      </c>
      <c r="V223" s="5"/>
      <c r="W223" s="21">
        <v>39303</v>
      </c>
      <c r="X223" s="22">
        <v>23.9</v>
      </c>
      <c r="Y223" s="22">
        <v>18.100000000000001</v>
      </c>
      <c r="Z223" s="22">
        <v>21.7</v>
      </c>
      <c r="AA223" s="22">
        <v>0</v>
      </c>
      <c r="AB223" s="23">
        <v>1012</v>
      </c>
      <c r="AC223" s="23">
        <v>1009</v>
      </c>
      <c r="AD223" s="22">
        <v>29.52</v>
      </c>
      <c r="AF223" s="5"/>
      <c r="AG223" s="21">
        <v>39668</v>
      </c>
      <c r="AH223" s="28">
        <v>26.3</v>
      </c>
      <c r="AI223" s="28">
        <v>23.3</v>
      </c>
      <c r="AJ223" s="28">
        <v>24.3</v>
      </c>
      <c r="AK223" s="28">
        <v>0</v>
      </c>
      <c r="AL223" s="29">
        <v>1011</v>
      </c>
      <c r="AM223" s="29">
        <v>1006</v>
      </c>
      <c r="AN223" s="28">
        <v>30.6</v>
      </c>
      <c r="AP223" s="5"/>
      <c r="AQ223" s="21">
        <v>40034</v>
      </c>
      <c r="AR223" s="28">
        <v>27.1</v>
      </c>
      <c r="AS223" s="28">
        <v>22</v>
      </c>
      <c r="AT223" s="28">
        <v>24.3</v>
      </c>
      <c r="AU223" s="28">
        <v>0</v>
      </c>
      <c r="AV223" s="34">
        <v>1012</v>
      </c>
      <c r="AW223" s="34">
        <v>1008</v>
      </c>
      <c r="AX223" s="28">
        <v>48.96</v>
      </c>
    </row>
    <row r="224" spans="2:50" x14ac:dyDescent="0.25">
      <c r="B224" s="5"/>
      <c r="C224" s="21">
        <v>38574</v>
      </c>
      <c r="D224" s="22">
        <v>26.3</v>
      </c>
      <c r="E224" s="22">
        <v>23.1</v>
      </c>
      <c r="F224" s="22">
        <v>25</v>
      </c>
      <c r="G224" s="22">
        <v>0.2</v>
      </c>
      <c r="H224" s="23">
        <v>1007</v>
      </c>
      <c r="I224" s="23">
        <v>1001</v>
      </c>
      <c r="J224" s="22">
        <v>28.44</v>
      </c>
      <c r="L224" s="5"/>
      <c r="M224" s="21">
        <v>38939</v>
      </c>
      <c r="N224" s="22">
        <v>27.3</v>
      </c>
      <c r="O224" s="22">
        <v>22.9</v>
      </c>
      <c r="P224" s="22">
        <v>25.3</v>
      </c>
      <c r="Q224" s="22">
        <v>0</v>
      </c>
      <c r="R224" s="23">
        <v>1010</v>
      </c>
      <c r="S224" s="23">
        <v>1007</v>
      </c>
      <c r="T224" s="22">
        <v>32.4</v>
      </c>
      <c r="V224" s="5"/>
      <c r="W224" s="21">
        <v>39304</v>
      </c>
      <c r="X224" s="22">
        <v>24.2</v>
      </c>
      <c r="Y224" s="22">
        <v>20.399999999999999</v>
      </c>
      <c r="Z224" s="22">
        <v>22.5</v>
      </c>
      <c r="AA224" s="22">
        <v>0</v>
      </c>
      <c r="AB224" s="23">
        <v>1010</v>
      </c>
      <c r="AC224" s="23">
        <v>1006</v>
      </c>
      <c r="AD224" s="22">
        <v>32.76</v>
      </c>
      <c r="AF224" s="5"/>
      <c r="AG224" s="21">
        <v>39669</v>
      </c>
      <c r="AH224" s="28">
        <v>25.8</v>
      </c>
      <c r="AI224" s="28">
        <v>21.7</v>
      </c>
      <c r="AJ224" s="28">
        <v>24.1</v>
      </c>
      <c r="AK224" s="28">
        <v>0</v>
      </c>
      <c r="AL224" s="29">
        <v>1012</v>
      </c>
      <c r="AM224" s="29">
        <v>1009</v>
      </c>
      <c r="AN224" s="28">
        <v>36.36</v>
      </c>
      <c r="AP224" s="5"/>
      <c r="AQ224" s="21">
        <v>40035</v>
      </c>
      <c r="AR224" s="28">
        <v>27</v>
      </c>
      <c r="AS224" s="28">
        <v>21.2</v>
      </c>
      <c r="AT224" s="28">
        <v>23.5</v>
      </c>
      <c r="AU224" s="28">
        <v>0</v>
      </c>
      <c r="AV224" s="34">
        <v>1015</v>
      </c>
      <c r="AW224" s="34">
        <v>1011</v>
      </c>
      <c r="AX224" s="28">
        <v>27.36</v>
      </c>
    </row>
    <row r="225" spans="2:50" x14ac:dyDescent="0.25">
      <c r="B225" s="5"/>
      <c r="C225" s="21">
        <v>38575</v>
      </c>
      <c r="D225" s="22">
        <v>25.8</v>
      </c>
      <c r="E225" s="22">
        <v>20</v>
      </c>
      <c r="F225" s="22">
        <v>23.2</v>
      </c>
      <c r="G225" s="22">
        <v>0.2</v>
      </c>
      <c r="H225" s="23">
        <v>1010</v>
      </c>
      <c r="I225" s="23">
        <v>1003</v>
      </c>
      <c r="J225" s="22">
        <v>30.240000000000002</v>
      </c>
      <c r="L225" s="5"/>
      <c r="M225" s="21">
        <v>38940</v>
      </c>
      <c r="N225" s="22">
        <v>26.2</v>
      </c>
      <c r="O225" s="22">
        <v>22.4</v>
      </c>
      <c r="P225" s="22">
        <v>24.5</v>
      </c>
      <c r="Q225" s="22">
        <v>0</v>
      </c>
      <c r="R225" s="23">
        <v>1010</v>
      </c>
      <c r="S225" s="23">
        <v>1007</v>
      </c>
      <c r="T225" s="22">
        <v>30.6</v>
      </c>
      <c r="V225" s="5"/>
      <c r="W225" s="21">
        <v>39305</v>
      </c>
      <c r="X225" s="22">
        <v>25.9</v>
      </c>
      <c r="Y225" s="22">
        <v>19.2</v>
      </c>
      <c r="Z225" s="22">
        <v>23.4</v>
      </c>
      <c r="AA225" s="22">
        <v>0</v>
      </c>
      <c r="AB225" s="23">
        <v>1007</v>
      </c>
      <c r="AC225" s="23">
        <v>1004</v>
      </c>
      <c r="AD225" s="22">
        <v>33.840000000000003</v>
      </c>
      <c r="AF225" s="5"/>
      <c r="AG225" s="21">
        <v>39670</v>
      </c>
      <c r="AH225" s="28">
        <v>27.9</v>
      </c>
      <c r="AI225" s="28">
        <v>22.1</v>
      </c>
      <c r="AJ225" s="28">
        <v>25.2</v>
      </c>
      <c r="AK225" s="28">
        <v>0</v>
      </c>
      <c r="AL225" s="29">
        <v>1010</v>
      </c>
      <c r="AM225" s="29">
        <v>1005</v>
      </c>
      <c r="AN225" s="28">
        <v>42.12</v>
      </c>
      <c r="AP225" s="5"/>
      <c r="AQ225" s="21">
        <v>40036</v>
      </c>
      <c r="AR225" s="28">
        <v>26.8</v>
      </c>
      <c r="AS225" s="28">
        <v>22</v>
      </c>
      <c r="AT225" s="28">
        <v>24.6</v>
      </c>
      <c r="AU225" s="28">
        <v>0</v>
      </c>
      <c r="AV225" s="34">
        <v>1015</v>
      </c>
      <c r="AW225" s="34">
        <v>1013</v>
      </c>
      <c r="AX225" s="28">
        <v>28.08</v>
      </c>
    </row>
    <row r="226" spans="2:50" x14ac:dyDescent="0.25">
      <c r="B226" s="5"/>
      <c r="C226" s="21">
        <v>38576</v>
      </c>
      <c r="D226" s="22">
        <v>29.4</v>
      </c>
      <c r="E226" s="22">
        <v>19.100000000000001</v>
      </c>
      <c r="F226" s="22">
        <v>24.7</v>
      </c>
      <c r="G226" s="22">
        <v>0</v>
      </c>
      <c r="H226" s="23">
        <v>1012</v>
      </c>
      <c r="I226" s="23">
        <v>1009</v>
      </c>
      <c r="J226" s="22">
        <v>36.36</v>
      </c>
      <c r="L226" s="5"/>
      <c r="M226" s="21">
        <v>38941</v>
      </c>
      <c r="N226" s="22">
        <v>24.6</v>
      </c>
      <c r="O226" s="22">
        <v>19.600000000000001</v>
      </c>
      <c r="P226" s="22">
        <v>22.8</v>
      </c>
      <c r="Q226" s="22">
        <v>1.2</v>
      </c>
      <c r="R226" s="23">
        <v>1008</v>
      </c>
      <c r="S226" s="23">
        <v>1004</v>
      </c>
      <c r="T226" s="22">
        <v>38.880000000000003</v>
      </c>
      <c r="V226" s="5"/>
      <c r="W226" s="21">
        <v>39306</v>
      </c>
      <c r="X226" s="22">
        <v>25.2</v>
      </c>
      <c r="Y226" s="22">
        <v>17.600000000000001</v>
      </c>
      <c r="Z226" s="22">
        <v>23.2</v>
      </c>
      <c r="AA226" s="22">
        <v>33.6</v>
      </c>
      <c r="AB226" s="23">
        <v>1010</v>
      </c>
      <c r="AC226" s="23">
        <v>1004</v>
      </c>
      <c r="AD226" s="22">
        <v>68.760000000000005</v>
      </c>
      <c r="AF226" s="5"/>
      <c r="AG226" s="21">
        <v>39671</v>
      </c>
      <c r="AH226" s="28">
        <v>27.4</v>
      </c>
      <c r="AI226" s="28">
        <v>24.2</v>
      </c>
      <c r="AJ226" s="28">
        <v>25.9</v>
      </c>
      <c r="AK226" s="28">
        <v>0</v>
      </c>
      <c r="AL226" s="29">
        <v>1006</v>
      </c>
      <c r="AM226" s="29">
        <v>999</v>
      </c>
      <c r="AN226" s="28">
        <v>36.72</v>
      </c>
      <c r="AP226" s="5"/>
      <c r="AQ226" s="21">
        <v>40037</v>
      </c>
      <c r="AR226" s="28">
        <v>27.1</v>
      </c>
      <c r="AS226" s="28">
        <v>23.1</v>
      </c>
      <c r="AT226" s="28">
        <v>25.4</v>
      </c>
      <c r="AU226" s="28">
        <v>0</v>
      </c>
      <c r="AV226" s="34">
        <v>1014</v>
      </c>
      <c r="AW226" s="34">
        <v>1011</v>
      </c>
      <c r="AX226" s="28">
        <v>31.680000000000003</v>
      </c>
    </row>
    <row r="227" spans="2:50" x14ac:dyDescent="0.25">
      <c r="B227" s="5"/>
      <c r="C227" s="21">
        <v>38577</v>
      </c>
      <c r="D227" s="22">
        <v>28</v>
      </c>
      <c r="E227" s="22">
        <v>22.5</v>
      </c>
      <c r="F227" s="22">
        <v>25</v>
      </c>
      <c r="G227" s="22">
        <v>0</v>
      </c>
      <c r="H227" s="23">
        <v>1014</v>
      </c>
      <c r="I227" s="23">
        <v>1011</v>
      </c>
      <c r="J227" s="22">
        <v>34.56</v>
      </c>
      <c r="L227" s="5"/>
      <c r="M227" s="21">
        <v>38942</v>
      </c>
      <c r="N227" s="22">
        <v>24.6</v>
      </c>
      <c r="O227" s="22">
        <v>18.100000000000001</v>
      </c>
      <c r="P227" s="22">
        <v>21.9</v>
      </c>
      <c r="Q227" s="22">
        <v>0</v>
      </c>
      <c r="R227" s="23">
        <v>1009</v>
      </c>
      <c r="S227" s="23">
        <v>1006</v>
      </c>
      <c r="T227" s="22">
        <v>45</v>
      </c>
      <c r="V227" s="5"/>
      <c r="W227" s="21">
        <v>39307</v>
      </c>
      <c r="X227" s="22">
        <v>25.4</v>
      </c>
      <c r="Y227" s="22">
        <v>18</v>
      </c>
      <c r="Z227" s="22">
        <v>22.6</v>
      </c>
      <c r="AA227" s="22">
        <v>0</v>
      </c>
      <c r="AB227" s="23">
        <v>1009</v>
      </c>
      <c r="AC227" s="23">
        <v>1005</v>
      </c>
      <c r="AD227" s="22">
        <v>25.92</v>
      </c>
      <c r="AF227" s="5"/>
      <c r="AG227" s="21">
        <v>39672</v>
      </c>
      <c r="AH227" s="28">
        <v>33.1</v>
      </c>
      <c r="AI227" s="28">
        <v>23.8</v>
      </c>
      <c r="AJ227" s="28">
        <v>27.6</v>
      </c>
      <c r="AK227" s="28">
        <v>0</v>
      </c>
      <c r="AL227" s="29">
        <v>1004</v>
      </c>
      <c r="AM227" s="29">
        <v>997</v>
      </c>
      <c r="AN227" s="28">
        <v>48.6</v>
      </c>
      <c r="AP227" s="5"/>
      <c r="AQ227" s="21">
        <v>40038</v>
      </c>
      <c r="AR227" s="28">
        <v>28</v>
      </c>
      <c r="AS227" s="28">
        <v>24.3</v>
      </c>
      <c r="AT227" s="28">
        <v>26.2</v>
      </c>
      <c r="AU227" s="28">
        <v>0</v>
      </c>
      <c r="AV227" s="34">
        <v>1011</v>
      </c>
      <c r="AW227" s="34">
        <v>1008</v>
      </c>
      <c r="AX227" s="28">
        <v>37.440000000000005</v>
      </c>
    </row>
    <row r="228" spans="2:50" x14ac:dyDescent="0.25">
      <c r="B228" s="5"/>
      <c r="C228" s="21">
        <v>38578</v>
      </c>
      <c r="D228" s="22">
        <v>27.1</v>
      </c>
      <c r="E228" s="22">
        <v>22.3</v>
      </c>
      <c r="F228" s="22">
        <v>24.8</v>
      </c>
      <c r="G228" s="22">
        <v>0</v>
      </c>
      <c r="H228" s="23">
        <v>1015</v>
      </c>
      <c r="I228" s="23">
        <v>1011</v>
      </c>
      <c r="J228" s="22">
        <v>35.28</v>
      </c>
      <c r="L228" s="5"/>
      <c r="M228" s="21">
        <v>38943</v>
      </c>
      <c r="N228" s="22">
        <v>23</v>
      </c>
      <c r="O228" s="22">
        <v>19.7</v>
      </c>
      <c r="P228" s="22">
        <v>21.7</v>
      </c>
      <c r="Q228" s="22">
        <v>0</v>
      </c>
      <c r="R228" s="23">
        <v>1010</v>
      </c>
      <c r="S228" s="23">
        <v>1007</v>
      </c>
      <c r="T228" s="22">
        <v>31.319999999999997</v>
      </c>
      <c r="V228" s="5"/>
      <c r="W228" s="21">
        <v>39308</v>
      </c>
      <c r="X228" s="22">
        <v>27.1</v>
      </c>
      <c r="Y228" s="22">
        <v>20.399999999999999</v>
      </c>
      <c r="Z228" s="22">
        <v>24.2</v>
      </c>
      <c r="AA228" s="22">
        <v>0</v>
      </c>
      <c r="AB228" s="23">
        <v>1010</v>
      </c>
      <c r="AC228" s="23">
        <v>1007</v>
      </c>
      <c r="AD228" s="22">
        <v>42.12</v>
      </c>
      <c r="AF228" s="5"/>
      <c r="AG228" s="21">
        <v>39673</v>
      </c>
      <c r="AH228" s="28">
        <v>24.6</v>
      </c>
      <c r="AI228" s="28">
        <v>22.3</v>
      </c>
      <c r="AJ228" s="28">
        <v>23.4</v>
      </c>
      <c r="AK228" s="28">
        <v>0</v>
      </c>
      <c r="AL228" s="29">
        <v>1012</v>
      </c>
      <c r="AM228" s="29">
        <v>1004</v>
      </c>
      <c r="AN228" s="28">
        <v>27</v>
      </c>
      <c r="AP228" s="5"/>
      <c r="AQ228" s="21">
        <v>40039</v>
      </c>
      <c r="AR228" s="28">
        <v>29.4</v>
      </c>
      <c r="AS228" s="28">
        <v>24.3</v>
      </c>
      <c r="AT228" s="28">
        <v>27.1</v>
      </c>
      <c r="AU228" s="28">
        <v>0</v>
      </c>
      <c r="AV228" s="34">
        <v>1011</v>
      </c>
      <c r="AW228" s="34">
        <v>1008</v>
      </c>
      <c r="AX228" s="28">
        <v>33.119999999999997</v>
      </c>
    </row>
    <row r="229" spans="2:50" x14ac:dyDescent="0.25">
      <c r="B229" s="5"/>
      <c r="C229" s="21">
        <v>38579</v>
      </c>
      <c r="D229" s="22">
        <v>25.7</v>
      </c>
      <c r="E229" s="22">
        <v>23.4</v>
      </c>
      <c r="F229" s="22">
        <v>24.4</v>
      </c>
      <c r="G229" s="22">
        <v>0</v>
      </c>
      <c r="H229" s="23">
        <v>1013</v>
      </c>
      <c r="I229" s="23">
        <v>1010</v>
      </c>
      <c r="J229" s="22">
        <v>27.36</v>
      </c>
      <c r="L229" s="5"/>
      <c r="M229" s="21">
        <v>38944</v>
      </c>
      <c r="N229" s="22">
        <v>24.8</v>
      </c>
      <c r="O229" s="22">
        <v>17.8</v>
      </c>
      <c r="P229" s="22">
        <v>21.4</v>
      </c>
      <c r="Q229" s="22">
        <v>12.5</v>
      </c>
      <c r="R229" s="23">
        <v>1009</v>
      </c>
      <c r="S229" s="23">
        <v>1001</v>
      </c>
      <c r="T229" s="22">
        <v>78.84</v>
      </c>
      <c r="V229" s="5"/>
      <c r="W229" s="21">
        <v>39309</v>
      </c>
      <c r="X229" s="22">
        <v>26.8</v>
      </c>
      <c r="Y229" s="22">
        <v>22.6</v>
      </c>
      <c r="Z229" s="22">
        <v>24.9</v>
      </c>
      <c r="AA229" s="22">
        <v>0</v>
      </c>
      <c r="AB229" s="23">
        <v>1008</v>
      </c>
      <c r="AC229" s="23">
        <v>1004</v>
      </c>
      <c r="AD229" s="22">
        <v>39.96</v>
      </c>
      <c r="AF229" s="5"/>
      <c r="AG229" s="21">
        <v>39674</v>
      </c>
      <c r="AH229" s="28">
        <v>24.4</v>
      </c>
      <c r="AI229" s="28">
        <v>21.7</v>
      </c>
      <c r="AJ229" s="28">
        <v>23.2</v>
      </c>
      <c r="AK229" s="28">
        <v>0</v>
      </c>
      <c r="AL229" s="29">
        <v>1011</v>
      </c>
      <c r="AM229" s="29">
        <v>1006</v>
      </c>
      <c r="AN229" s="28">
        <v>21.96</v>
      </c>
      <c r="AP229" s="5"/>
      <c r="AQ229" s="21">
        <v>40040</v>
      </c>
      <c r="AR229" s="28">
        <v>27.1</v>
      </c>
      <c r="AS229" s="28">
        <v>23.9</v>
      </c>
      <c r="AT229" s="28">
        <v>25.6</v>
      </c>
      <c r="AU229" s="28">
        <v>0</v>
      </c>
      <c r="AV229" s="34">
        <v>1013</v>
      </c>
      <c r="AW229" s="34">
        <v>1009</v>
      </c>
      <c r="AX229" s="28">
        <v>26.64</v>
      </c>
    </row>
    <row r="230" spans="2:50" x14ac:dyDescent="0.25">
      <c r="B230" s="5"/>
      <c r="C230" s="21">
        <v>38580</v>
      </c>
      <c r="D230" s="22">
        <v>24.3</v>
      </c>
      <c r="E230" s="22">
        <v>22.9</v>
      </c>
      <c r="F230" s="22">
        <v>23.5</v>
      </c>
      <c r="G230" s="22">
        <v>0</v>
      </c>
      <c r="H230" s="23">
        <v>1011</v>
      </c>
      <c r="I230" s="23">
        <v>1007</v>
      </c>
      <c r="J230" s="22">
        <v>21.6</v>
      </c>
      <c r="L230" s="5"/>
      <c r="M230" s="21">
        <v>38945</v>
      </c>
      <c r="N230" s="22">
        <v>25</v>
      </c>
      <c r="O230" s="22">
        <v>17.8</v>
      </c>
      <c r="P230" s="22">
        <v>22.2</v>
      </c>
      <c r="Q230" s="22">
        <v>0</v>
      </c>
      <c r="R230" s="23">
        <v>1003</v>
      </c>
      <c r="S230" s="23">
        <v>999</v>
      </c>
      <c r="T230" s="22">
        <v>20.52</v>
      </c>
      <c r="V230" s="5"/>
      <c r="W230" s="21">
        <v>39310</v>
      </c>
      <c r="X230" s="22">
        <v>24.7</v>
      </c>
      <c r="Y230" s="22">
        <v>21.6</v>
      </c>
      <c r="Z230" s="22">
        <v>23.3</v>
      </c>
      <c r="AA230" s="22">
        <v>3.6</v>
      </c>
      <c r="AB230" s="23">
        <v>1013</v>
      </c>
      <c r="AC230" s="23">
        <v>1005</v>
      </c>
      <c r="AD230" s="22">
        <v>43.2</v>
      </c>
      <c r="AF230" s="5"/>
      <c r="AG230" s="21">
        <v>39675</v>
      </c>
      <c r="AH230" s="28">
        <v>24.4</v>
      </c>
      <c r="AI230" s="28">
        <v>18.899999999999999</v>
      </c>
      <c r="AJ230" s="28">
        <v>21.9</v>
      </c>
      <c r="AK230" s="28">
        <v>0</v>
      </c>
      <c r="AL230" s="29">
        <v>1011</v>
      </c>
      <c r="AM230" s="29">
        <v>1007</v>
      </c>
      <c r="AN230" s="28">
        <v>47.16</v>
      </c>
      <c r="AP230" s="5"/>
      <c r="AQ230" s="21">
        <v>40041</v>
      </c>
      <c r="AR230" s="28">
        <v>26.2</v>
      </c>
      <c r="AS230" s="28">
        <v>22.8</v>
      </c>
      <c r="AT230" s="28">
        <v>24.9</v>
      </c>
      <c r="AU230" s="28">
        <v>0</v>
      </c>
      <c r="AV230" s="34">
        <v>1014</v>
      </c>
      <c r="AW230" s="34">
        <v>1012</v>
      </c>
      <c r="AX230" s="28">
        <v>20.52</v>
      </c>
    </row>
    <row r="231" spans="2:50" x14ac:dyDescent="0.25">
      <c r="B231" s="5"/>
      <c r="C231" s="21">
        <v>38581</v>
      </c>
      <c r="D231" s="22">
        <v>25.8</v>
      </c>
      <c r="E231" s="22">
        <v>22.7</v>
      </c>
      <c r="F231" s="22">
        <v>24.3</v>
      </c>
      <c r="G231" s="22">
        <v>0.2</v>
      </c>
      <c r="H231" s="23">
        <v>1010</v>
      </c>
      <c r="I231" s="23">
        <v>1006</v>
      </c>
      <c r="J231" s="22">
        <v>29.16</v>
      </c>
      <c r="L231" s="5"/>
      <c r="M231" s="21">
        <v>38946</v>
      </c>
      <c r="N231" s="22">
        <v>27.8</v>
      </c>
      <c r="O231" s="22">
        <v>20.399999999999999</v>
      </c>
      <c r="P231" s="22">
        <v>24.2</v>
      </c>
      <c r="Q231" s="22">
        <v>0</v>
      </c>
      <c r="R231" s="23">
        <v>1004</v>
      </c>
      <c r="S231" s="23">
        <v>998</v>
      </c>
      <c r="T231" s="22">
        <v>55.440000000000005</v>
      </c>
      <c r="V231" s="5"/>
      <c r="W231" s="21">
        <v>39311</v>
      </c>
      <c r="X231" s="22">
        <v>24.5</v>
      </c>
      <c r="Y231" s="22">
        <v>20.5</v>
      </c>
      <c r="Z231" s="22">
        <v>22.4</v>
      </c>
      <c r="AA231" s="22">
        <v>0</v>
      </c>
      <c r="AB231" s="23">
        <v>1015</v>
      </c>
      <c r="AC231" s="23">
        <v>1013</v>
      </c>
      <c r="AD231" s="22">
        <v>37.800000000000004</v>
      </c>
      <c r="AF231" s="5"/>
      <c r="AG231" s="21">
        <v>39676</v>
      </c>
      <c r="AH231" s="28">
        <v>26.3</v>
      </c>
      <c r="AI231" s="28">
        <v>19.899999999999999</v>
      </c>
      <c r="AJ231" s="28">
        <v>23.6</v>
      </c>
      <c r="AK231" s="28">
        <v>0</v>
      </c>
      <c r="AL231" s="29">
        <v>1010</v>
      </c>
      <c r="AM231" s="29">
        <v>1003</v>
      </c>
      <c r="AN231" s="28">
        <v>47.519999999999996</v>
      </c>
      <c r="AP231" s="5"/>
      <c r="AQ231" s="21">
        <v>40042</v>
      </c>
      <c r="AR231" s="28">
        <v>32.4</v>
      </c>
      <c r="AS231" s="28">
        <v>23.8</v>
      </c>
      <c r="AT231" s="28">
        <v>27.9</v>
      </c>
      <c r="AU231" s="28">
        <v>0</v>
      </c>
      <c r="AV231" s="34">
        <v>1012</v>
      </c>
      <c r="AW231" s="34">
        <v>1009</v>
      </c>
      <c r="AX231" s="28">
        <v>24.48</v>
      </c>
    </row>
    <row r="232" spans="2:50" x14ac:dyDescent="0.25">
      <c r="B232" s="5"/>
      <c r="C232" s="21">
        <v>38582</v>
      </c>
      <c r="D232" s="22">
        <v>24.4</v>
      </c>
      <c r="E232" s="22">
        <v>21.6</v>
      </c>
      <c r="F232" s="22">
        <v>23.3</v>
      </c>
      <c r="G232" s="22">
        <v>0.8</v>
      </c>
      <c r="H232" s="23">
        <v>1012</v>
      </c>
      <c r="I232" s="23">
        <v>1006</v>
      </c>
      <c r="J232" s="22">
        <v>36.36</v>
      </c>
      <c r="L232" s="5"/>
      <c r="M232" s="21">
        <v>38947</v>
      </c>
      <c r="N232" s="22">
        <v>25.9</v>
      </c>
      <c r="O232" s="22">
        <v>18.399999999999999</v>
      </c>
      <c r="P232" s="22">
        <v>23</v>
      </c>
      <c r="Q232" s="22">
        <v>0</v>
      </c>
      <c r="R232" s="23">
        <v>1009</v>
      </c>
      <c r="S232" s="23">
        <v>1003</v>
      </c>
      <c r="T232" s="22">
        <v>27.36</v>
      </c>
      <c r="V232" s="5"/>
      <c r="W232" s="21">
        <v>39312</v>
      </c>
      <c r="X232" s="22">
        <v>25.8</v>
      </c>
      <c r="Y232" s="22">
        <v>20.9</v>
      </c>
      <c r="Z232" s="22">
        <v>23.2</v>
      </c>
      <c r="AA232" s="22">
        <v>0.2</v>
      </c>
      <c r="AB232" s="23">
        <v>1014</v>
      </c>
      <c r="AC232" s="23">
        <v>1008</v>
      </c>
      <c r="AD232" s="22">
        <v>36.36</v>
      </c>
      <c r="AF232" s="5"/>
      <c r="AG232" s="21">
        <v>39677</v>
      </c>
      <c r="AH232" s="28">
        <v>24.5</v>
      </c>
      <c r="AI232" s="28">
        <v>20.3</v>
      </c>
      <c r="AJ232" s="28">
        <v>22.8</v>
      </c>
      <c r="AK232" s="28">
        <v>0</v>
      </c>
      <c r="AL232" s="29">
        <v>1010</v>
      </c>
      <c r="AM232" s="29">
        <v>1005</v>
      </c>
      <c r="AN232" s="28">
        <v>21.240000000000002</v>
      </c>
      <c r="AP232" s="5"/>
      <c r="AQ232" s="21">
        <v>40043</v>
      </c>
      <c r="AR232" s="28">
        <v>32.5</v>
      </c>
      <c r="AS232" s="28">
        <v>25</v>
      </c>
      <c r="AT232" s="28">
        <v>28.7</v>
      </c>
      <c r="AU232" s="28">
        <v>0</v>
      </c>
      <c r="AV232" s="34">
        <v>1012</v>
      </c>
      <c r="AW232" s="34">
        <v>1011</v>
      </c>
      <c r="AX232" s="28">
        <v>27.36</v>
      </c>
    </row>
    <row r="233" spans="2:50" x14ac:dyDescent="0.25">
      <c r="B233" s="5"/>
      <c r="C233" s="21">
        <v>38583</v>
      </c>
      <c r="D233" s="22">
        <v>26.4</v>
      </c>
      <c r="E233" s="22">
        <v>20.8</v>
      </c>
      <c r="F233" s="22">
        <v>23.7</v>
      </c>
      <c r="G233" s="22">
        <v>0</v>
      </c>
      <c r="H233" s="23">
        <v>1015</v>
      </c>
      <c r="I233" s="23">
        <v>1011</v>
      </c>
      <c r="J233" s="22">
        <v>30.240000000000002</v>
      </c>
      <c r="L233" s="5"/>
      <c r="M233" s="21">
        <v>38948</v>
      </c>
      <c r="N233" s="22">
        <v>29.7</v>
      </c>
      <c r="O233" s="22">
        <v>19.5</v>
      </c>
      <c r="P233" s="22">
        <v>24.8</v>
      </c>
      <c r="Q233" s="22">
        <v>0</v>
      </c>
      <c r="R233" s="23">
        <v>1015</v>
      </c>
      <c r="S233" s="23">
        <v>1008</v>
      </c>
      <c r="T233" s="22">
        <v>36.72</v>
      </c>
      <c r="V233" s="5"/>
      <c r="W233" s="21">
        <v>39313</v>
      </c>
      <c r="X233" s="22">
        <v>23.7</v>
      </c>
      <c r="Y233" s="22">
        <v>19.3</v>
      </c>
      <c r="Z233" s="22">
        <v>21.3</v>
      </c>
      <c r="AA233" s="22">
        <v>15.9</v>
      </c>
      <c r="AB233" s="23">
        <v>1010</v>
      </c>
      <c r="AC233" s="23">
        <v>1007</v>
      </c>
      <c r="AD233" s="22">
        <v>37.440000000000005</v>
      </c>
      <c r="AF233" s="5"/>
      <c r="AG233" s="21">
        <v>39678</v>
      </c>
      <c r="AH233" s="28">
        <v>26.2</v>
      </c>
      <c r="AI233" s="28">
        <v>21.3</v>
      </c>
      <c r="AJ233" s="28">
        <v>24</v>
      </c>
      <c r="AK233" s="28">
        <v>0</v>
      </c>
      <c r="AL233" s="29">
        <v>1010</v>
      </c>
      <c r="AM233" s="29">
        <v>1008</v>
      </c>
      <c r="AN233" s="28">
        <v>37.080000000000005</v>
      </c>
      <c r="AP233" s="5"/>
      <c r="AQ233" s="21">
        <v>40044</v>
      </c>
      <c r="AR233" s="28">
        <v>31.8</v>
      </c>
      <c r="AS233" s="28">
        <v>24.5</v>
      </c>
      <c r="AT233" s="28">
        <v>27.8</v>
      </c>
      <c r="AU233" s="28">
        <v>0</v>
      </c>
      <c r="AV233" s="34">
        <v>1014</v>
      </c>
      <c r="AW233" s="34">
        <v>1012</v>
      </c>
      <c r="AX233" s="28">
        <v>27.720000000000002</v>
      </c>
    </row>
    <row r="234" spans="2:50" x14ac:dyDescent="0.25">
      <c r="B234" s="5"/>
      <c r="C234" s="21">
        <v>38584</v>
      </c>
      <c r="D234" s="22">
        <v>23.5</v>
      </c>
      <c r="E234" s="22">
        <v>16.100000000000001</v>
      </c>
      <c r="F234" s="22">
        <v>20.2</v>
      </c>
      <c r="G234" s="22">
        <v>1.8</v>
      </c>
      <c r="H234" s="23">
        <v>1015</v>
      </c>
      <c r="I234" s="23">
        <v>1010</v>
      </c>
      <c r="J234" s="22">
        <v>52.2</v>
      </c>
      <c r="L234" s="5"/>
      <c r="M234" s="21">
        <v>38949</v>
      </c>
      <c r="N234" s="22">
        <v>25.9</v>
      </c>
      <c r="O234" s="22">
        <v>20.5</v>
      </c>
      <c r="P234" s="22">
        <v>23.9</v>
      </c>
      <c r="Q234" s="22">
        <v>0</v>
      </c>
      <c r="R234" s="23">
        <v>1019</v>
      </c>
      <c r="S234" s="23">
        <v>1014</v>
      </c>
      <c r="T234" s="22">
        <v>27</v>
      </c>
      <c r="V234" s="5"/>
      <c r="W234" s="21">
        <v>39314</v>
      </c>
      <c r="X234" s="22">
        <v>23</v>
      </c>
      <c r="Y234" s="22">
        <v>17.100000000000001</v>
      </c>
      <c r="Z234" s="22">
        <v>20.7</v>
      </c>
      <c r="AA234" s="22">
        <v>0.4</v>
      </c>
      <c r="AB234" s="23">
        <v>1009</v>
      </c>
      <c r="AC234" s="23">
        <v>1000</v>
      </c>
      <c r="AD234" s="22">
        <v>35.64</v>
      </c>
      <c r="AF234" s="5"/>
      <c r="AG234" s="21">
        <v>39679</v>
      </c>
      <c r="AH234" s="28">
        <v>26.1</v>
      </c>
      <c r="AI234" s="28">
        <v>22.3</v>
      </c>
      <c r="AJ234" s="28">
        <v>24.4</v>
      </c>
      <c r="AK234" s="28">
        <v>0</v>
      </c>
      <c r="AL234" s="29">
        <v>1010</v>
      </c>
      <c r="AM234" s="29">
        <v>1007</v>
      </c>
      <c r="AN234" s="28">
        <v>39.96</v>
      </c>
      <c r="AP234" s="5"/>
      <c r="AQ234" s="21">
        <v>40045</v>
      </c>
      <c r="AR234" s="28">
        <v>30</v>
      </c>
      <c r="AS234" s="28">
        <v>23.7</v>
      </c>
      <c r="AT234" s="28">
        <v>26.5</v>
      </c>
      <c r="AU234" s="28">
        <v>0</v>
      </c>
      <c r="AV234" s="34">
        <v>1015</v>
      </c>
      <c r="AW234" s="34">
        <v>1013</v>
      </c>
      <c r="AX234" s="28">
        <v>21.6</v>
      </c>
    </row>
    <row r="235" spans="2:50" x14ac:dyDescent="0.25">
      <c r="B235" s="5"/>
      <c r="C235" s="21">
        <v>38585</v>
      </c>
      <c r="D235" s="22">
        <v>26</v>
      </c>
      <c r="E235" s="22">
        <v>14.4</v>
      </c>
      <c r="F235" s="22">
        <v>20.7</v>
      </c>
      <c r="G235" s="22">
        <v>0</v>
      </c>
      <c r="H235" s="23">
        <v>1012</v>
      </c>
      <c r="I235" s="23">
        <v>1009</v>
      </c>
      <c r="J235" s="22">
        <v>42.480000000000004</v>
      </c>
      <c r="L235" s="5"/>
      <c r="M235" s="21">
        <v>38950</v>
      </c>
      <c r="N235" s="22">
        <v>27.8</v>
      </c>
      <c r="O235" s="22">
        <v>21.1</v>
      </c>
      <c r="P235" s="22">
        <v>24.2</v>
      </c>
      <c r="Q235" s="22">
        <v>0</v>
      </c>
      <c r="R235" s="23">
        <v>1019</v>
      </c>
      <c r="S235" s="23">
        <v>1015</v>
      </c>
      <c r="T235" s="22">
        <v>45.36</v>
      </c>
      <c r="V235" s="5"/>
      <c r="W235" s="21">
        <v>39315</v>
      </c>
      <c r="X235" s="22">
        <v>23</v>
      </c>
      <c r="Y235" s="22">
        <v>17.5</v>
      </c>
      <c r="Z235" s="22">
        <v>20.5</v>
      </c>
      <c r="AA235" s="22">
        <v>1.6</v>
      </c>
      <c r="AB235" s="23">
        <v>1006</v>
      </c>
      <c r="AC235" s="23">
        <v>998</v>
      </c>
      <c r="AD235" s="22">
        <v>45.72</v>
      </c>
      <c r="AF235" s="5"/>
      <c r="AG235" s="21">
        <v>39680</v>
      </c>
      <c r="AH235" s="28">
        <v>24.1</v>
      </c>
      <c r="AI235" s="28">
        <v>21.3</v>
      </c>
      <c r="AJ235" s="28">
        <v>22.7</v>
      </c>
      <c r="AK235" s="28">
        <v>0</v>
      </c>
      <c r="AL235" s="29">
        <v>1014</v>
      </c>
      <c r="AM235" s="29">
        <v>1010</v>
      </c>
      <c r="AN235" s="28">
        <v>25.56</v>
      </c>
      <c r="AP235" s="5"/>
      <c r="AQ235" s="21">
        <v>40046</v>
      </c>
      <c r="AR235" s="28">
        <v>27.4</v>
      </c>
      <c r="AS235" s="28">
        <v>23.4</v>
      </c>
      <c r="AT235" s="28">
        <v>25.8</v>
      </c>
      <c r="AU235" s="28">
        <v>0</v>
      </c>
      <c r="AV235" s="34">
        <v>1016</v>
      </c>
      <c r="AW235" s="34">
        <v>1013</v>
      </c>
      <c r="AX235" s="28">
        <v>18.36</v>
      </c>
    </row>
    <row r="236" spans="2:50" x14ac:dyDescent="0.25">
      <c r="B236" s="5"/>
      <c r="C236" s="21">
        <v>38586</v>
      </c>
      <c r="D236" s="22">
        <v>24.3</v>
      </c>
      <c r="E236" s="22">
        <v>17.5</v>
      </c>
      <c r="F236" s="22">
        <v>21.9</v>
      </c>
      <c r="G236" s="22">
        <v>0</v>
      </c>
      <c r="H236" s="23">
        <v>1012</v>
      </c>
      <c r="I236" s="23">
        <v>1009</v>
      </c>
      <c r="J236" s="22">
        <v>34.56</v>
      </c>
      <c r="L236" s="5"/>
      <c r="M236" s="21">
        <v>38951</v>
      </c>
      <c r="N236" s="22">
        <v>26.4</v>
      </c>
      <c r="O236" s="22">
        <v>21</v>
      </c>
      <c r="P236" s="22">
        <v>24.1</v>
      </c>
      <c r="Q236" s="22">
        <v>0</v>
      </c>
      <c r="R236" s="23">
        <v>1016</v>
      </c>
      <c r="S236" s="23">
        <v>1011</v>
      </c>
      <c r="T236" s="22">
        <v>39.6</v>
      </c>
      <c r="V236" s="5"/>
      <c r="W236" s="21">
        <v>39316</v>
      </c>
      <c r="X236" s="22">
        <v>21</v>
      </c>
      <c r="Y236" s="22">
        <v>15.5</v>
      </c>
      <c r="Z236" s="22">
        <v>18.600000000000001</v>
      </c>
      <c r="AA236" s="22">
        <v>3.2</v>
      </c>
      <c r="AB236" s="23">
        <v>1010</v>
      </c>
      <c r="AC236" s="23">
        <v>1005</v>
      </c>
      <c r="AD236" s="22">
        <v>32.76</v>
      </c>
      <c r="AF236" s="5"/>
      <c r="AG236" s="21">
        <v>39681</v>
      </c>
      <c r="AH236" s="28">
        <v>25.9</v>
      </c>
      <c r="AI236" s="28">
        <v>21.3</v>
      </c>
      <c r="AJ236" s="28">
        <v>23.9</v>
      </c>
      <c r="AK236" s="28">
        <v>0</v>
      </c>
      <c r="AL236" s="29">
        <v>1015</v>
      </c>
      <c r="AM236" s="29">
        <v>1011</v>
      </c>
      <c r="AN236" s="28">
        <v>38.519999999999996</v>
      </c>
      <c r="AP236" s="5"/>
      <c r="AQ236" s="21">
        <v>40047</v>
      </c>
      <c r="AR236" s="28">
        <v>27.6</v>
      </c>
      <c r="AS236" s="28">
        <v>23.5</v>
      </c>
      <c r="AT236" s="28">
        <v>25.7</v>
      </c>
      <c r="AU236" s="28">
        <v>0</v>
      </c>
      <c r="AV236" s="34">
        <v>1015</v>
      </c>
      <c r="AW236" s="34">
        <v>1012</v>
      </c>
      <c r="AX236" s="28">
        <v>29.52</v>
      </c>
    </row>
    <row r="237" spans="2:50" x14ac:dyDescent="0.25">
      <c r="B237" s="5"/>
      <c r="C237" s="21">
        <v>38587</v>
      </c>
      <c r="D237" s="22">
        <v>26.8</v>
      </c>
      <c r="E237" s="22">
        <v>18.100000000000001</v>
      </c>
      <c r="F237" s="22">
        <v>23</v>
      </c>
      <c r="G237" s="22">
        <v>0</v>
      </c>
      <c r="H237" s="23">
        <v>1012</v>
      </c>
      <c r="I237" s="23">
        <v>1009</v>
      </c>
      <c r="J237" s="22">
        <v>37.080000000000005</v>
      </c>
      <c r="L237" s="5"/>
      <c r="M237" s="21">
        <v>38952</v>
      </c>
      <c r="N237" s="22">
        <v>26.3</v>
      </c>
      <c r="O237" s="22">
        <v>20.9</v>
      </c>
      <c r="P237" s="22">
        <v>24.2</v>
      </c>
      <c r="Q237" s="22">
        <v>0.4</v>
      </c>
      <c r="R237" s="23">
        <v>1011</v>
      </c>
      <c r="S237" s="23">
        <v>1007</v>
      </c>
      <c r="T237" s="22">
        <v>32.76</v>
      </c>
      <c r="V237" s="5"/>
      <c r="W237" s="21">
        <v>39317</v>
      </c>
      <c r="X237" s="22">
        <v>23.6</v>
      </c>
      <c r="Y237" s="22">
        <v>18</v>
      </c>
      <c r="Z237" s="22">
        <v>21.1</v>
      </c>
      <c r="AA237" s="22">
        <v>0</v>
      </c>
      <c r="AB237" s="23">
        <v>1013</v>
      </c>
      <c r="AC237" s="23">
        <v>1008</v>
      </c>
      <c r="AD237" s="22">
        <v>24.840000000000003</v>
      </c>
      <c r="AF237" s="5"/>
      <c r="AG237" s="21">
        <v>39682</v>
      </c>
      <c r="AH237" s="28">
        <v>26.2</v>
      </c>
      <c r="AI237" s="28">
        <v>19.8</v>
      </c>
      <c r="AJ237" s="28">
        <v>23.7</v>
      </c>
      <c r="AK237" s="28">
        <v>8.6</v>
      </c>
      <c r="AL237" s="29">
        <v>1014</v>
      </c>
      <c r="AM237" s="29">
        <v>1009</v>
      </c>
      <c r="AN237" s="28">
        <v>46.800000000000004</v>
      </c>
      <c r="AP237" s="5"/>
      <c r="AQ237" s="21">
        <v>40048</v>
      </c>
      <c r="AR237" s="28">
        <v>28.1</v>
      </c>
      <c r="AS237" s="28">
        <v>23.3</v>
      </c>
      <c r="AT237" s="28">
        <v>26.1</v>
      </c>
      <c r="AU237" s="28">
        <v>0</v>
      </c>
      <c r="AV237" s="34">
        <v>1012</v>
      </c>
      <c r="AW237" s="34">
        <v>1007</v>
      </c>
      <c r="AX237" s="28">
        <v>34.56</v>
      </c>
    </row>
    <row r="238" spans="2:50" x14ac:dyDescent="0.25">
      <c r="B238" s="5"/>
      <c r="C238" s="21">
        <v>38588</v>
      </c>
      <c r="D238" s="22">
        <v>24.7</v>
      </c>
      <c r="E238" s="22">
        <v>20.9</v>
      </c>
      <c r="F238" s="22">
        <v>22.9</v>
      </c>
      <c r="G238" s="22">
        <v>0</v>
      </c>
      <c r="H238" s="23">
        <v>1011</v>
      </c>
      <c r="I238" s="23">
        <v>1009</v>
      </c>
      <c r="J238" s="22">
        <v>27.36</v>
      </c>
      <c r="L238" s="5"/>
      <c r="M238" s="21">
        <v>38953</v>
      </c>
      <c r="N238" s="22">
        <v>26</v>
      </c>
      <c r="O238" s="22">
        <v>22.4</v>
      </c>
      <c r="P238" s="22">
        <v>24.1</v>
      </c>
      <c r="Q238" s="22">
        <v>0.8</v>
      </c>
      <c r="R238" s="23">
        <v>1010</v>
      </c>
      <c r="S238" s="23">
        <v>1007</v>
      </c>
      <c r="T238" s="22">
        <v>30.6</v>
      </c>
      <c r="V238" s="5"/>
      <c r="W238" s="21">
        <v>39318</v>
      </c>
      <c r="X238" s="22">
        <v>22.9</v>
      </c>
      <c r="Y238" s="22">
        <v>19.7</v>
      </c>
      <c r="Z238" s="22">
        <v>21.6</v>
      </c>
      <c r="AA238" s="22">
        <v>0.6</v>
      </c>
      <c r="AB238" s="23">
        <v>1017</v>
      </c>
      <c r="AC238" s="23">
        <v>1013</v>
      </c>
      <c r="AD238" s="22">
        <v>45.72</v>
      </c>
      <c r="AF238" s="5"/>
      <c r="AG238" s="21">
        <v>39683</v>
      </c>
      <c r="AH238" s="28">
        <v>24</v>
      </c>
      <c r="AI238" s="28">
        <v>19.3</v>
      </c>
      <c r="AJ238" s="28">
        <v>21.5</v>
      </c>
      <c r="AK238" s="28">
        <v>0</v>
      </c>
      <c r="AL238" s="29">
        <v>1013</v>
      </c>
      <c r="AM238" s="29">
        <v>1009</v>
      </c>
      <c r="AN238" s="28">
        <v>30.6</v>
      </c>
      <c r="AP238" s="5"/>
      <c r="AQ238" s="21">
        <v>40049</v>
      </c>
      <c r="AR238" s="28">
        <v>28.2</v>
      </c>
      <c r="AS238" s="28">
        <v>23.5</v>
      </c>
      <c r="AT238" s="28">
        <v>26.1</v>
      </c>
      <c r="AU238" s="28">
        <v>0</v>
      </c>
      <c r="AV238" s="34">
        <v>1007</v>
      </c>
      <c r="AW238" s="34">
        <v>1003</v>
      </c>
      <c r="AX238" s="28">
        <v>28.8</v>
      </c>
    </row>
    <row r="239" spans="2:50" x14ac:dyDescent="0.25">
      <c r="B239" s="5"/>
      <c r="C239" s="21">
        <v>38589</v>
      </c>
      <c r="D239" s="22">
        <v>25.7</v>
      </c>
      <c r="E239" s="22">
        <v>20.2</v>
      </c>
      <c r="F239" s="22">
        <v>23.5</v>
      </c>
      <c r="G239" s="22">
        <v>0</v>
      </c>
      <c r="H239" s="23">
        <v>1011</v>
      </c>
      <c r="I239" s="23">
        <v>1008</v>
      </c>
      <c r="J239" s="22">
        <v>46.080000000000005</v>
      </c>
      <c r="L239" s="5"/>
      <c r="M239" s="21">
        <v>38954</v>
      </c>
      <c r="N239" s="22">
        <v>26.4</v>
      </c>
      <c r="O239" s="22">
        <v>20.100000000000001</v>
      </c>
      <c r="P239" s="22">
        <v>23.2</v>
      </c>
      <c r="Q239" s="22">
        <v>1.8</v>
      </c>
      <c r="R239" s="23">
        <v>1010</v>
      </c>
      <c r="S239" s="23">
        <v>1005</v>
      </c>
      <c r="T239" s="22">
        <v>45</v>
      </c>
      <c r="V239" s="5"/>
      <c r="W239" s="21">
        <v>39319</v>
      </c>
      <c r="X239" s="22">
        <v>28.2</v>
      </c>
      <c r="Y239" s="22">
        <v>21.7</v>
      </c>
      <c r="Z239" s="22">
        <v>24.9</v>
      </c>
      <c r="AA239" s="22">
        <v>0.4</v>
      </c>
      <c r="AB239" s="23">
        <v>1019</v>
      </c>
      <c r="AC239" s="23">
        <v>1013</v>
      </c>
      <c r="AD239" s="22">
        <v>41.4</v>
      </c>
      <c r="AF239" s="5"/>
      <c r="AG239" s="21">
        <v>39684</v>
      </c>
      <c r="AH239" s="28">
        <v>24.3</v>
      </c>
      <c r="AI239" s="28">
        <v>20.5</v>
      </c>
      <c r="AJ239" s="28">
        <v>22.8</v>
      </c>
      <c r="AK239" s="28">
        <v>0</v>
      </c>
      <c r="AL239" s="29">
        <v>1011</v>
      </c>
      <c r="AM239" s="29">
        <v>1009</v>
      </c>
      <c r="AN239" s="28">
        <v>27.720000000000002</v>
      </c>
      <c r="AP239" s="5"/>
      <c r="AQ239" s="21">
        <v>40050</v>
      </c>
      <c r="AR239" s="28">
        <v>27.3</v>
      </c>
      <c r="AS239" s="28">
        <v>24.7</v>
      </c>
      <c r="AT239" s="28">
        <v>25.7</v>
      </c>
      <c r="AU239" s="28">
        <v>0</v>
      </c>
      <c r="AV239" s="34">
        <v>1008</v>
      </c>
      <c r="AW239" s="34">
        <v>1003</v>
      </c>
      <c r="AX239" s="28">
        <v>33.840000000000003</v>
      </c>
    </row>
    <row r="240" spans="2:50" x14ac:dyDescent="0.25">
      <c r="B240" s="5"/>
      <c r="C240" s="21">
        <v>38590</v>
      </c>
      <c r="D240" s="22">
        <v>25.8</v>
      </c>
      <c r="E240" s="22">
        <v>21.6</v>
      </c>
      <c r="F240" s="22">
        <v>23.8</v>
      </c>
      <c r="G240" s="22">
        <v>0</v>
      </c>
      <c r="H240" s="23">
        <v>1013</v>
      </c>
      <c r="I240" s="23">
        <v>1011</v>
      </c>
      <c r="J240" s="22">
        <v>23.400000000000002</v>
      </c>
      <c r="L240" s="5"/>
      <c r="M240" s="21">
        <v>38955</v>
      </c>
      <c r="N240" s="22">
        <v>25.3</v>
      </c>
      <c r="O240" s="22">
        <v>20.6</v>
      </c>
      <c r="P240" s="22">
        <v>23.4</v>
      </c>
      <c r="Q240" s="22">
        <v>0</v>
      </c>
      <c r="R240" s="23">
        <v>1012</v>
      </c>
      <c r="S240" s="23">
        <v>1007</v>
      </c>
      <c r="T240" s="22">
        <v>30.240000000000002</v>
      </c>
      <c r="V240" s="5"/>
      <c r="W240" s="21">
        <v>39320</v>
      </c>
      <c r="X240" s="22">
        <v>28.1</v>
      </c>
      <c r="Y240" s="22">
        <v>22.8</v>
      </c>
      <c r="Z240" s="22">
        <v>25.6</v>
      </c>
      <c r="AA240" s="22">
        <v>0</v>
      </c>
      <c r="AB240" s="23">
        <v>1018</v>
      </c>
      <c r="AC240" s="23">
        <v>1015</v>
      </c>
      <c r="AD240" s="22">
        <v>30.240000000000002</v>
      </c>
      <c r="AF240" s="5"/>
      <c r="AG240" s="21">
        <v>39685</v>
      </c>
      <c r="AH240" s="28">
        <v>24.4</v>
      </c>
      <c r="AI240" s="28">
        <v>21.8</v>
      </c>
      <c r="AJ240" s="28">
        <v>23.2</v>
      </c>
      <c r="AK240" s="28">
        <v>0</v>
      </c>
      <c r="AL240" s="29">
        <v>1015</v>
      </c>
      <c r="AM240" s="29">
        <v>1010</v>
      </c>
      <c r="AN240" s="28">
        <v>20.52</v>
      </c>
      <c r="AP240" s="5"/>
      <c r="AQ240" s="21">
        <v>40051</v>
      </c>
      <c r="AR240" s="28">
        <v>26.3</v>
      </c>
      <c r="AS240" s="28">
        <v>22.9</v>
      </c>
      <c r="AT240" s="28">
        <v>25</v>
      </c>
      <c r="AU240" s="28">
        <v>0</v>
      </c>
      <c r="AV240" s="34">
        <v>1012</v>
      </c>
      <c r="AW240" s="34">
        <v>1007</v>
      </c>
      <c r="AX240" s="28">
        <v>23.759999999999998</v>
      </c>
    </row>
    <row r="241" spans="2:50" x14ac:dyDescent="0.25">
      <c r="B241" s="5"/>
      <c r="C241" s="21">
        <v>38591</v>
      </c>
      <c r="D241" s="22">
        <v>23.9</v>
      </c>
      <c r="E241" s="22">
        <v>20.3</v>
      </c>
      <c r="F241" s="22">
        <v>22.5</v>
      </c>
      <c r="G241" s="22">
        <v>9.1999999999999993</v>
      </c>
      <c r="H241" s="23">
        <v>1012</v>
      </c>
      <c r="I241" s="23">
        <v>1009</v>
      </c>
      <c r="J241" s="22">
        <v>28.44</v>
      </c>
      <c r="L241" s="5"/>
      <c r="M241" s="21">
        <v>38956</v>
      </c>
      <c r="N241" s="22">
        <v>24.8</v>
      </c>
      <c r="O241" s="22">
        <v>20.9</v>
      </c>
      <c r="P241" s="22">
        <v>23.4</v>
      </c>
      <c r="Q241" s="22">
        <v>0</v>
      </c>
      <c r="R241" s="23">
        <v>1013</v>
      </c>
      <c r="S241" s="23">
        <v>1011</v>
      </c>
      <c r="T241" s="22">
        <v>36</v>
      </c>
      <c r="V241" s="5"/>
      <c r="W241" s="21">
        <v>39321</v>
      </c>
      <c r="X241" s="22">
        <v>27.5</v>
      </c>
      <c r="Y241" s="22">
        <v>22.7</v>
      </c>
      <c r="Z241" s="22">
        <v>25.1</v>
      </c>
      <c r="AA241" s="22">
        <v>0</v>
      </c>
      <c r="AB241" s="23">
        <v>1015</v>
      </c>
      <c r="AC241" s="23">
        <v>1009</v>
      </c>
      <c r="AD241" s="22">
        <v>19.8</v>
      </c>
      <c r="AF241" s="5"/>
      <c r="AG241" s="21">
        <v>39686</v>
      </c>
      <c r="AH241" s="28">
        <v>24.7</v>
      </c>
      <c r="AI241" s="28">
        <v>21.8</v>
      </c>
      <c r="AJ241" s="28">
        <v>23.5</v>
      </c>
      <c r="AK241" s="28">
        <v>0</v>
      </c>
      <c r="AL241" s="29">
        <v>1016</v>
      </c>
      <c r="AM241" s="29">
        <v>1014</v>
      </c>
      <c r="AN241" s="28">
        <v>21.96</v>
      </c>
      <c r="AP241" s="5"/>
      <c r="AQ241" s="21">
        <v>40052</v>
      </c>
      <c r="AR241" s="28">
        <v>26.3</v>
      </c>
      <c r="AS241" s="28">
        <v>22.3</v>
      </c>
      <c r="AT241" s="28">
        <v>24.8</v>
      </c>
      <c r="AU241" s="28">
        <v>0</v>
      </c>
      <c r="AV241" s="34">
        <v>1014</v>
      </c>
      <c r="AW241" s="34">
        <v>1011</v>
      </c>
      <c r="AX241" s="28">
        <v>22.68</v>
      </c>
    </row>
    <row r="242" spans="2:50" x14ac:dyDescent="0.25">
      <c r="B242" s="5"/>
      <c r="C242" s="21">
        <v>38592</v>
      </c>
      <c r="D242" s="22">
        <v>25.5</v>
      </c>
      <c r="E242" s="22">
        <v>19.7</v>
      </c>
      <c r="F242" s="22">
        <v>22.7</v>
      </c>
      <c r="G242" s="22">
        <v>0</v>
      </c>
      <c r="H242" s="23">
        <v>1014</v>
      </c>
      <c r="I242" s="23">
        <v>1011</v>
      </c>
      <c r="J242" s="22">
        <v>35.64</v>
      </c>
      <c r="L242" s="5"/>
      <c r="M242" s="21">
        <v>38957</v>
      </c>
      <c r="N242" s="22">
        <v>25.9</v>
      </c>
      <c r="O242" s="22">
        <v>20.8</v>
      </c>
      <c r="P242" s="22">
        <v>24</v>
      </c>
      <c r="Q242" s="22">
        <v>0</v>
      </c>
      <c r="R242" s="23">
        <v>1013</v>
      </c>
      <c r="S242" s="23">
        <v>1009</v>
      </c>
      <c r="T242" s="22">
        <v>23.759999999999998</v>
      </c>
      <c r="V242" s="5"/>
      <c r="W242" s="21">
        <v>39322</v>
      </c>
      <c r="X242" s="22">
        <v>31.2</v>
      </c>
      <c r="Y242" s="22">
        <v>24.2</v>
      </c>
      <c r="Z242" s="22">
        <v>27.2</v>
      </c>
      <c r="AA242" s="22">
        <v>0</v>
      </c>
      <c r="AB242" s="23">
        <v>1009</v>
      </c>
      <c r="AC242" s="23">
        <v>1004</v>
      </c>
      <c r="AD242" s="22">
        <v>39.24</v>
      </c>
      <c r="AF242" s="5"/>
      <c r="AG242" s="21">
        <v>39687</v>
      </c>
      <c r="AH242" s="28">
        <v>25.3</v>
      </c>
      <c r="AI242" s="28">
        <v>21.9</v>
      </c>
      <c r="AJ242" s="28">
        <v>23.7</v>
      </c>
      <c r="AK242" s="28">
        <v>0</v>
      </c>
      <c r="AL242" s="29">
        <v>1015</v>
      </c>
      <c r="AM242" s="29">
        <v>1013</v>
      </c>
      <c r="AN242" s="28">
        <v>24.840000000000003</v>
      </c>
      <c r="AP242" s="5"/>
      <c r="AQ242" s="21">
        <v>40053</v>
      </c>
      <c r="AR242" s="28">
        <v>27.1</v>
      </c>
      <c r="AS242" s="28">
        <v>23.2</v>
      </c>
      <c r="AT242" s="28">
        <v>25.6</v>
      </c>
      <c r="AU242" s="28">
        <v>0</v>
      </c>
      <c r="AV242" s="34">
        <v>1013</v>
      </c>
      <c r="AW242" s="34">
        <v>1010</v>
      </c>
      <c r="AX242" s="28">
        <v>29.52</v>
      </c>
    </row>
    <row r="243" spans="2:50" x14ac:dyDescent="0.25">
      <c r="B243" s="5"/>
      <c r="C243" s="21">
        <v>38593</v>
      </c>
      <c r="D243" s="22">
        <v>25.7</v>
      </c>
      <c r="E243" s="22">
        <v>22.1</v>
      </c>
      <c r="F243" s="22">
        <v>23.9</v>
      </c>
      <c r="G243" s="22">
        <v>0</v>
      </c>
      <c r="H243" s="23">
        <v>1017</v>
      </c>
      <c r="I243" s="23">
        <v>1014</v>
      </c>
      <c r="J243" s="22">
        <v>24.12</v>
      </c>
      <c r="L243" s="5"/>
      <c r="M243" s="21">
        <v>38958</v>
      </c>
      <c r="N243" s="22">
        <v>24.5</v>
      </c>
      <c r="O243" s="22">
        <v>22.4</v>
      </c>
      <c r="P243" s="22">
        <v>23.6</v>
      </c>
      <c r="Q243" s="22">
        <v>0</v>
      </c>
      <c r="R243" s="23">
        <v>1011</v>
      </c>
      <c r="S243" s="23">
        <v>1008</v>
      </c>
      <c r="T243" s="22">
        <v>25.56</v>
      </c>
      <c r="V243" s="5"/>
      <c r="W243" s="21">
        <v>39323</v>
      </c>
      <c r="X243" s="22">
        <v>28</v>
      </c>
      <c r="Y243" s="22">
        <v>23.5</v>
      </c>
      <c r="Z243" s="22">
        <v>25.9</v>
      </c>
      <c r="AA243" s="22">
        <v>0</v>
      </c>
      <c r="AB243" s="23">
        <v>1005</v>
      </c>
      <c r="AC243" s="23">
        <v>1000</v>
      </c>
      <c r="AD243" s="22">
        <v>33.840000000000003</v>
      </c>
      <c r="AF243" s="5"/>
      <c r="AG243" s="21">
        <v>39688</v>
      </c>
      <c r="AH243" s="28">
        <v>26.2</v>
      </c>
      <c r="AI243" s="28">
        <v>21.8</v>
      </c>
      <c r="AJ243" s="28">
        <v>24.2</v>
      </c>
      <c r="AK243" s="28">
        <v>0</v>
      </c>
      <c r="AL243" s="29">
        <v>1014</v>
      </c>
      <c r="AM243" s="29">
        <v>1012</v>
      </c>
      <c r="AN243" s="28">
        <v>21.96</v>
      </c>
      <c r="AP243" s="5"/>
      <c r="AQ243" s="21">
        <v>40054</v>
      </c>
      <c r="AR243" s="28">
        <v>26.1</v>
      </c>
      <c r="AS243" s="28">
        <v>24.2</v>
      </c>
      <c r="AT243" s="28">
        <v>24.8</v>
      </c>
      <c r="AU243" s="28">
        <v>0</v>
      </c>
      <c r="AV243" s="34">
        <v>1014</v>
      </c>
      <c r="AW243" s="34">
        <v>1011</v>
      </c>
      <c r="AX243" s="28">
        <v>27.720000000000002</v>
      </c>
    </row>
    <row r="244" spans="2:50" x14ac:dyDescent="0.25">
      <c r="B244" s="5"/>
      <c r="C244" s="21">
        <v>38594</v>
      </c>
      <c r="D244" s="22">
        <v>25</v>
      </c>
      <c r="E244" s="22">
        <v>19.899999999999999</v>
      </c>
      <c r="F244" s="22">
        <v>23</v>
      </c>
      <c r="G244" s="22">
        <v>0</v>
      </c>
      <c r="H244" s="23">
        <v>1017</v>
      </c>
      <c r="I244" s="23">
        <v>1014</v>
      </c>
      <c r="J244" s="22">
        <v>19.079999999999998</v>
      </c>
      <c r="L244" s="5"/>
      <c r="M244" s="21">
        <v>38959</v>
      </c>
      <c r="N244" s="22">
        <v>25.3</v>
      </c>
      <c r="O244" s="22">
        <v>21</v>
      </c>
      <c r="P244" s="22">
        <v>23.2</v>
      </c>
      <c r="Q244" s="22">
        <v>0</v>
      </c>
      <c r="R244" s="23">
        <v>1017</v>
      </c>
      <c r="S244" s="23">
        <v>1008</v>
      </c>
      <c r="T244" s="22">
        <v>25.2</v>
      </c>
      <c r="V244" s="5"/>
      <c r="W244" s="21">
        <v>39324</v>
      </c>
      <c r="X244" s="22">
        <v>27.5</v>
      </c>
      <c r="Y244" s="22">
        <v>21.6</v>
      </c>
      <c r="Z244" s="22">
        <v>23.9</v>
      </c>
      <c r="AA244" s="22">
        <v>0</v>
      </c>
      <c r="AB244" s="23">
        <v>1012</v>
      </c>
      <c r="AC244" s="23">
        <v>1004</v>
      </c>
      <c r="AD244" s="22">
        <v>34.92</v>
      </c>
      <c r="AF244" s="5"/>
      <c r="AG244" s="21">
        <v>39689</v>
      </c>
      <c r="AH244" s="28">
        <v>27</v>
      </c>
      <c r="AI244" s="28">
        <v>21.5</v>
      </c>
      <c r="AJ244" s="28">
        <v>24.5</v>
      </c>
      <c r="AK244" s="28">
        <v>0</v>
      </c>
      <c r="AL244" s="29">
        <v>1012</v>
      </c>
      <c r="AM244" s="29">
        <v>1010</v>
      </c>
      <c r="AN244" s="28">
        <v>29.16</v>
      </c>
      <c r="AP244" s="5"/>
      <c r="AQ244" s="21">
        <v>40055</v>
      </c>
      <c r="AR244" s="28">
        <v>24.8</v>
      </c>
      <c r="AS244" s="28">
        <v>22.7</v>
      </c>
      <c r="AT244" s="28">
        <v>24</v>
      </c>
      <c r="AU244" s="28">
        <v>0</v>
      </c>
      <c r="AV244" s="34">
        <v>1014</v>
      </c>
      <c r="AW244" s="34">
        <v>1012</v>
      </c>
      <c r="AX244" s="28">
        <v>25.2</v>
      </c>
    </row>
    <row r="245" spans="2:50" x14ac:dyDescent="0.25">
      <c r="B245" s="5"/>
      <c r="C245" s="24">
        <v>38595</v>
      </c>
      <c r="D245" s="25">
        <v>25.8</v>
      </c>
      <c r="E245" s="25">
        <v>20.100000000000001</v>
      </c>
      <c r="F245" s="25">
        <v>23.7</v>
      </c>
      <c r="G245" s="25">
        <v>0</v>
      </c>
      <c r="H245" s="26">
        <v>1014</v>
      </c>
      <c r="I245" s="26">
        <v>1010</v>
      </c>
      <c r="J245" s="25">
        <v>41.04</v>
      </c>
      <c r="L245" s="5"/>
      <c r="M245" s="24">
        <v>38960</v>
      </c>
      <c r="N245" s="25">
        <v>25.3</v>
      </c>
      <c r="O245" s="25">
        <v>20.9</v>
      </c>
      <c r="P245" s="25">
        <v>23.5</v>
      </c>
      <c r="Q245" s="25">
        <v>0</v>
      </c>
      <c r="R245" s="26">
        <v>1018</v>
      </c>
      <c r="S245" s="26">
        <v>1015</v>
      </c>
      <c r="T245" s="25">
        <v>36.72</v>
      </c>
      <c r="V245" s="5"/>
      <c r="W245" s="24">
        <v>39325</v>
      </c>
      <c r="X245" s="25">
        <v>23.6</v>
      </c>
      <c r="Y245" s="25">
        <v>17.8</v>
      </c>
      <c r="Z245" s="25">
        <v>21.4</v>
      </c>
      <c r="AA245" s="25">
        <v>0.6</v>
      </c>
      <c r="AB245" s="26">
        <v>1014</v>
      </c>
      <c r="AC245" s="26">
        <v>1011</v>
      </c>
      <c r="AD245" s="25">
        <v>34.200000000000003</v>
      </c>
      <c r="AF245" s="5"/>
      <c r="AG245" s="21">
        <v>39690</v>
      </c>
      <c r="AH245" s="28">
        <v>28.8</v>
      </c>
      <c r="AI245" s="28">
        <v>22.1</v>
      </c>
      <c r="AJ245" s="28">
        <v>24.9</v>
      </c>
      <c r="AK245" s="28">
        <v>0</v>
      </c>
      <c r="AL245" s="29">
        <v>1011</v>
      </c>
      <c r="AM245" s="29">
        <v>1008</v>
      </c>
      <c r="AN245" s="28">
        <v>42.480000000000004</v>
      </c>
      <c r="AP245" s="5"/>
      <c r="AQ245" s="24">
        <v>40056</v>
      </c>
      <c r="AR245" s="25">
        <v>26.1</v>
      </c>
      <c r="AS245" s="25">
        <v>21.5</v>
      </c>
      <c r="AT245" s="25">
        <v>24.3</v>
      </c>
      <c r="AU245" s="25">
        <v>0</v>
      </c>
      <c r="AV245" s="35">
        <v>1013</v>
      </c>
      <c r="AW245" s="35">
        <v>1011</v>
      </c>
      <c r="AX245" s="25">
        <v>22.68</v>
      </c>
    </row>
    <row r="246" spans="2:50" x14ac:dyDescent="0.25">
      <c r="B246" s="5" t="s">
        <v>13</v>
      </c>
      <c r="C246" s="21">
        <v>38596</v>
      </c>
      <c r="D246" s="22">
        <v>26</v>
      </c>
      <c r="E246" s="22">
        <v>21.9</v>
      </c>
      <c r="F246" s="22">
        <v>24.5</v>
      </c>
      <c r="G246" s="22">
        <v>0</v>
      </c>
      <c r="H246" s="23">
        <v>1013</v>
      </c>
      <c r="I246" s="23">
        <v>1011</v>
      </c>
      <c r="J246" s="22">
        <v>24.12</v>
      </c>
      <c r="L246" s="5" t="s">
        <v>13</v>
      </c>
      <c r="M246" s="21">
        <v>38961</v>
      </c>
      <c r="N246" s="36">
        <v>26.4</v>
      </c>
      <c r="O246" s="36">
        <v>22</v>
      </c>
      <c r="P246" s="36">
        <v>24.1</v>
      </c>
      <c r="Q246" s="36">
        <v>0</v>
      </c>
      <c r="R246" s="43">
        <v>1016</v>
      </c>
      <c r="S246" s="43">
        <v>1013</v>
      </c>
      <c r="T246" s="36">
        <v>42.480000000000004</v>
      </c>
      <c r="V246" s="5" t="s">
        <v>13</v>
      </c>
      <c r="W246" s="21">
        <v>39326</v>
      </c>
      <c r="X246" s="36">
        <v>23.3</v>
      </c>
      <c r="Y246" s="36">
        <v>17.5</v>
      </c>
      <c r="Z246" s="36">
        <v>21.3</v>
      </c>
      <c r="AA246" s="36">
        <v>0</v>
      </c>
      <c r="AB246" s="43">
        <v>1015</v>
      </c>
      <c r="AC246" s="43">
        <v>1013</v>
      </c>
      <c r="AD246" s="36">
        <v>30.240000000000002</v>
      </c>
      <c r="AF246" s="5"/>
      <c r="AG246" s="24">
        <v>39691</v>
      </c>
      <c r="AH246" s="25">
        <v>26.3</v>
      </c>
      <c r="AI246" s="25">
        <v>22.3</v>
      </c>
      <c r="AJ246" s="25">
        <v>24.2</v>
      </c>
      <c r="AK246" s="25">
        <v>0</v>
      </c>
      <c r="AL246" s="26">
        <v>1012</v>
      </c>
      <c r="AM246" s="26">
        <v>1008</v>
      </c>
      <c r="AN246" s="25">
        <v>26.64</v>
      </c>
      <c r="AP246" s="5" t="s">
        <v>13</v>
      </c>
      <c r="AQ246" s="21">
        <v>40057</v>
      </c>
      <c r="AR246" s="36">
        <v>27.8</v>
      </c>
      <c r="AS246" s="36">
        <v>24.7</v>
      </c>
      <c r="AT246" s="36">
        <v>26</v>
      </c>
      <c r="AU246" s="36">
        <v>0.2</v>
      </c>
      <c r="AV246" s="37">
        <v>1013</v>
      </c>
      <c r="AW246" s="37">
        <v>1010</v>
      </c>
      <c r="AX246" s="36">
        <v>34.56</v>
      </c>
    </row>
    <row r="247" spans="2:50" x14ac:dyDescent="0.25">
      <c r="B247" s="5"/>
      <c r="C247" s="21">
        <v>38597</v>
      </c>
      <c r="D247" s="22">
        <v>26.2</v>
      </c>
      <c r="E247" s="22">
        <v>20.8</v>
      </c>
      <c r="F247" s="22">
        <v>24.4</v>
      </c>
      <c r="G247" s="22">
        <v>0</v>
      </c>
      <c r="H247" s="23">
        <v>1016</v>
      </c>
      <c r="I247" s="23">
        <v>1013</v>
      </c>
      <c r="J247" s="22">
        <v>19.440000000000001</v>
      </c>
      <c r="L247" s="5"/>
      <c r="M247" s="21">
        <v>38962</v>
      </c>
      <c r="N247" s="28">
        <v>25.6</v>
      </c>
      <c r="O247" s="28">
        <v>21.6</v>
      </c>
      <c r="P247" s="28">
        <v>23.9</v>
      </c>
      <c r="Q247" s="28">
        <v>0</v>
      </c>
      <c r="R247" s="29">
        <v>1014</v>
      </c>
      <c r="S247" s="29">
        <v>1011</v>
      </c>
      <c r="T247" s="28">
        <v>32.4</v>
      </c>
      <c r="V247" s="5"/>
      <c r="W247" s="21">
        <v>39327</v>
      </c>
      <c r="X247" s="28">
        <v>24.3</v>
      </c>
      <c r="Y247" s="28">
        <v>18.399999999999999</v>
      </c>
      <c r="Z247" s="28">
        <v>22.1</v>
      </c>
      <c r="AA247" s="28">
        <v>0</v>
      </c>
      <c r="AB247" s="29">
        <v>1013</v>
      </c>
      <c r="AC247" s="29">
        <v>1011</v>
      </c>
      <c r="AD247" s="28">
        <v>28.44</v>
      </c>
      <c r="AF247" s="5" t="s">
        <v>13</v>
      </c>
      <c r="AG247" s="21">
        <v>39692</v>
      </c>
      <c r="AH247" s="36">
        <v>26.4</v>
      </c>
      <c r="AI247" s="36">
        <v>21.4</v>
      </c>
      <c r="AJ247" s="36">
        <v>24.5</v>
      </c>
      <c r="AK247" s="36">
        <v>0</v>
      </c>
      <c r="AL247" s="43">
        <v>1014</v>
      </c>
      <c r="AM247" s="43">
        <v>1011</v>
      </c>
      <c r="AN247" s="36">
        <v>44.28</v>
      </c>
      <c r="AP247" s="5"/>
      <c r="AQ247" s="21">
        <v>40058</v>
      </c>
      <c r="AR247" s="28">
        <v>26.2</v>
      </c>
      <c r="AS247" s="28">
        <v>23.9</v>
      </c>
      <c r="AT247" s="28">
        <v>24.9</v>
      </c>
      <c r="AU247" s="28">
        <v>0</v>
      </c>
      <c r="AV247" s="34">
        <v>1012</v>
      </c>
      <c r="AW247" s="34">
        <v>1007</v>
      </c>
      <c r="AX247" s="28">
        <v>24.840000000000003</v>
      </c>
    </row>
    <row r="248" spans="2:50" x14ac:dyDescent="0.25">
      <c r="B248" s="5"/>
      <c r="C248" s="21">
        <v>38598</v>
      </c>
      <c r="D248" s="22">
        <v>27.1</v>
      </c>
      <c r="E248" s="22">
        <v>21.8</v>
      </c>
      <c r="F248" s="22">
        <v>25</v>
      </c>
      <c r="G248" s="22">
        <v>0</v>
      </c>
      <c r="H248" s="23">
        <v>1018</v>
      </c>
      <c r="I248" s="23">
        <v>1015</v>
      </c>
      <c r="J248" s="22">
        <v>23.400000000000002</v>
      </c>
      <c r="L248" s="5"/>
      <c r="M248" s="21">
        <v>38963</v>
      </c>
      <c r="N248" s="22">
        <v>27.4</v>
      </c>
      <c r="O248" s="22">
        <v>21.4</v>
      </c>
      <c r="P248" s="22">
        <v>24.9</v>
      </c>
      <c r="Q248" s="22">
        <v>0</v>
      </c>
      <c r="R248" s="23">
        <v>1018</v>
      </c>
      <c r="S248" s="23">
        <v>1014</v>
      </c>
      <c r="T248" s="22">
        <v>31.319999999999997</v>
      </c>
      <c r="V248" s="5"/>
      <c r="W248" s="21">
        <v>39328</v>
      </c>
      <c r="X248" s="28">
        <v>24.8</v>
      </c>
      <c r="Y248" s="28">
        <v>19.3</v>
      </c>
      <c r="Z248" s="28">
        <v>22.6</v>
      </c>
      <c r="AA248" s="28">
        <v>0</v>
      </c>
      <c r="AB248" s="29">
        <v>1012</v>
      </c>
      <c r="AC248" s="29">
        <v>1010</v>
      </c>
      <c r="AD248" s="28">
        <v>29.880000000000003</v>
      </c>
      <c r="AF248" s="5"/>
      <c r="AG248" s="21">
        <v>39693</v>
      </c>
      <c r="AH248" s="28">
        <v>27.2</v>
      </c>
      <c r="AI248" s="28">
        <v>22</v>
      </c>
      <c r="AJ248" s="28">
        <v>24.8</v>
      </c>
      <c r="AK248" s="28">
        <v>0</v>
      </c>
      <c r="AL248" s="29">
        <v>1013</v>
      </c>
      <c r="AM248" s="29">
        <v>1007</v>
      </c>
      <c r="AN248" s="28">
        <v>43.56</v>
      </c>
      <c r="AP248" s="5"/>
      <c r="AQ248" s="21">
        <v>40059</v>
      </c>
      <c r="AR248" s="28">
        <v>26.2</v>
      </c>
      <c r="AS248" s="28">
        <v>22.4</v>
      </c>
      <c r="AT248" s="28">
        <v>24.3</v>
      </c>
      <c r="AU248" s="28">
        <v>0</v>
      </c>
      <c r="AV248" s="34">
        <v>1010</v>
      </c>
      <c r="AW248" s="34">
        <v>1007</v>
      </c>
      <c r="AX248" s="28">
        <v>28.08</v>
      </c>
    </row>
    <row r="249" spans="2:50" x14ac:dyDescent="0.25">
      <c r="B249" s="5"/>
      <c r="C249" s="21">
        <v>38599</v>
      </c>
      <c r="D249" s="22">
        <v>27.3</v>
      </c>
      <c r="E249" s="22">
        <v>21.8</v>
      </c>
      <c r="F249" s="22">
        <v>25</v>
      </c>
      <c r="G249" s="22">
        <v>0</v>
      </c>
      <c r="H249" s="23">
        <v>1016</v>
      </c>
      <c r="I249" s="23">
        <v>1012</v>
      </c>
      <c r="J249" s="22">
        <v>29.880000000000003</v>
      </c>
      <c r="L249" s="5"/>
      <c r="M249" s="21">
        <v>38964</v>
      </c>
      <c r="N249" s="22">
        <v>27.4</v>
      </c>
      <c r="O249" s="22">
        <v>23.4</v>
      </c>
      <c r="P249" s="22">
        <v>25.7</v>
      </c>
      <c r="Q249" s="22">
        <v>0</v>
      </c>
      <c r="R249" s="23">
        <v>1020</v>
      </c>
      <c r="S249" s="23">
        <v>1017</v>
      </c>
      <c r="T249" s="22">
        <v>21.240000000000002</v>
      </c>
      <c r="V249" s="5"/>
      <c r="W249" s="21">
        <v>39329</v>
      </c>
      <c r="X249" s="28">
        <v>24</v>
      </c>
      <c r="Y249" s="28">
        <v>19.899999999999999</v>
      </c>
      <c r="Z249" s="28">
        <v>22.5</v>
      </c>
      <c r="AA249" s="28">
        <v>0</v>
      </c>
      <c r="AB249" s="29">
        <v>1013</v>
      </c>
      <c r="AC249" s="29">
        <v>1010</v>
      </c>
      <c r="AD249" s="28">
        <v>24.12</v>
      </c>
      <c r="AF249" s="5"/>
      <c r="AG249" s="21">
        <v>39694</v>
      </c>
      <c r="AH249" s="28">
        <v>27.2</v>
      </c>
      <c r="AI249" s="28">
        <v>23.8</v>
      </c>
      <c r="AJ249" s="28">
        <v>25.3</v>
      </c>
      <c r="AK249" s="28">
        <v>0</v>
      </c>
      <c r="AL249" s="29">
        <v>1008</v>
      </c>
      <c r="AM249" s="29">
        <v>1003</v>
      </c>
      <c r="AN249" s="28">
        <v>35.28</v>
      </c>
      <c r="AP249" s="5"/>
      <c r="AQ249" s="21">
        <v>40060</v>
      </c>
      <c r="AR249" s="28">
        <v>26.3</v>
      </c>
      <c r="AS249" s="28">
        <v>22</v>
      </c>
      <c r="AT249" s="28">
        <v>24.1</v>
      </c>
      <c r="AU249" s="28">
        <v>0</v>
      </c>
      <c r="AV249" s="34">
        <v>1014</v>
      </c>
      <c r="AW249" s="34">
        <v>1008</v>
      </c>
      <c r="AX249" s="28">
        <v>47.88</v>
      </c>
    </row>
    <row r="250" spans="2:50" x14ac:dyDescent="0.25">
      <c r="B250" s="5"/>
      <c r="C250" s="21">
        <v>38600</v>
      </c>
      <c r="D250" s="22">
        <v>25.4</v>
      </c>
      <c r="E250" s="22">
        <v>22.9</v>
      </c>
      <c r="F250" s="22">
        <v>24.3</v>
      </c>
      <c r="G250" s="22">
        <v>0</v>
      </c>
      <c r="H250" s="23">
        <v>1012</v>
      </c>
      <c r="I250" s="23">
        <v>1004</v>
      </c>
      <c r="J250" s="22">
        <v>37.080000000000005</v>
      </c>
      <c r="L250" s="5"/>
      <c r="M250" s="21">
        <v>38965</v>
      </c>
      <c r="N250" s="22">
        <v>26</v>
      </c>
      <c r="O250" s="22">
        <v>23.3</v>
      </c>
      <c r="P250" s="22">
        <v>24.4</v>
      </c>
      <c r="Q250" s="22">
        <v>0</v>
      </c>
      <c r="R250" s="23">
        <v>1018</v>
      </c>
      <c r="S250" s="23">
        <v>1013</v>
      </c>
      <c r="T250" s="22">
        <v>24.48</v>
      </c>
      <c r="V250" s="5"/>
      <c r="W250" s="21">
        <v>39330</v>
      </c>
      <c r="X250" s="28">
        <v>23.4</v>
      </c>
      <c r="Y250" s="28">
        <v>18.8</v>
      </c>
      <c r="Z250" s="28">
        <v>21.3</v>
      </c>
      <c r="AA250" s="28">
        <v>0</v>
      </c>
      <c r="AB250" s="29">
        <v>1016</v>
      </c>
      <c r="AC250" s="29">
        <v>1013</v>
      </c>
      <c r="AD250" s="28">
        <v>29.16</v>
      </c>
      <c r="AF250" s="5"/>
      <c r="AG250" s="21">
        <v>39695</v>
      </c>
      <c r="AH250" s="28">
        <v>27.9</v>
      </c>
      <c r="AI250" s="28">
        <v>23.2</v>
      </c>
      <c r="AJ250" s="28">
        <v>25</v>
      </c>
      <c r="AK250" s="28">
        <v>0</v>
      </c>
      <c r="AL250" s="29">
        <v>1004</v>
      </c>
      <c r="AM250" s="29">
        <v>1001</v>
      </c>
      <c r="AN250" s="28">
        <v>29.52</v>
      </c>
      <c r="AP250" s="5"/>
      <c r="AQ250" s="21">
        <v>40061</v>
      </c>
      <c r="AR250" s="28">
        <v>22.9</v>
      </c>
      <c r="AS250" s="28">
        <v>20.3</v>
      </c>
      <c r="AT250" s="28">
        <v>21.9</v>
      </c>
      <c r="AU250" s="28">
        <v>0</v>
      </c>
      <c r="AV250" s="34">
        <v>1017</v>
      </c>
      <c r="AW250" s="34">
        <v>1014</v>
      </c>
      <c r="AX250" s="28">
        <v>26.64</v>
      </c>
    </row>
    <row r="251" spans="2:50" x14ac:dyDescent="0.25">
      <c r="B251" s="5"/>
      <c r="C251" s="21">
        <v>38601</v>
      </c>
      <c r="D251" s="22">
        <v>25.6</v>
      </c>
      <c r="E251" s="22">
        <v>18.100000000000001</v>
      </c>
      <c r="F251" s="22">
        <v>22.1</v>
      </c>
      <c r="G251" s="22">
        <v>16.5</v>
      </c>
      <c r="H251" s="23">
        <v>1006</v>
      </c>
      <c r="I251" s="23">
        <v>1000</v>
      </c>
      <c r="J251" s="22">
        <v>54</v>
      </c>
      <c r="L251" s="5"/>
      <c r="M251" s="21">
        <v>38966</v>
      </c>
      <c r="N251" s="22">
        <v>25.9</v>
      </c>
      <c r="O251" s="22">
        <v>23</v>
      </c>
      <c r="P251" s="22">
        <v>24.5</v>
      </c>
      <c r="Q251" s="22">
        <v>0</v>
      </c>
      <c r="R251" s="23">
        <v>1014</v>
      </c>
      <c r="S251" s="23">
        <v>1010</v>
      </c>
      <c r="T251" s="22">
        <v>17.28</v>
      </c>
      <c r="V251" s="5"/>
      <c r="W251" s="21">
        <v>39331</v>
      </c>
      <c r="X251" s="28">
        <v>25.2</v>
      </c>
      <c r="Y251" s="28">
        <v>16.8</v>
      </c>
      <c r="Z251" s="28">
        <v>21.5</v>
      </c>
      <c r="AA251" s="28">
        <v>0</v>
      </c>
      <c r="AB251" s="29">
        <v>1016</v>
      </c>
      <c r="AC251" s="29">
        <v>1012</v>
      </c>
      <c r="AD251" s="28">
        <v>37.080000000000005</v>
      </c>
      <c r="AF251" s="5"/>
      <c r="AG251" s="21">
        <v>39696</v>
      </c>
      <c r="AH251" s="28">
        <v>28.3</v>
      </c>
      <c r="AI251" s="28">
        <v>20.7</v>
      </c>
      <c r="AJ251" s="28">
        <v>25.1</v>
      </c>
      <c r="AK251" s="28">
        <v>0</v>
      </c>
      <c r="AL251" s="29">
        <v>1003</v>
      </c>
      <c r="AM251" s="29">
        <v>1000</v>
      </c>
      <c r="AN251" s="28">
        <v>38.159999999999997</v>
      </c>
      <c r="AP251" s="5"/>
      <c r="AQ251" s="21">
        <v>40062</v>
      </c>
      <c r="AR251" s="28">
        <v>23.6</v>
      </c>
      <c r="AS251" s="28">
        <v>18.600000000000001</v>
      </c>
      <c r="AT251" s="28">
        <v>21.7</v>
      </c>
      <c r="AU251" s="28">
        <v>0</v>
      </c>
      <c r="AV251" s="34">
        <v>1017</v>
      </c>
      <c r="AW251" s="34">
        <v>1014</v>
      </c>
      <c r="AX251" s="28">
        <v>21.96</v>
      </c>
    </row>
    <row r="252" spans="2:50" x14ac:dyDescent="0.25">
      <c r="B252" s="5"/>
      <c r="C252" s="21">
        <v>38602</v>
      </c>
      <c r="D252" s="22">
        <v>22.9</v>
      </c>
      <c r="E252" s="22">
        <v>19.5</v>
      </c>
      <c r="F252" s="22">
        <v>21</v>
      </c>
      <c r="G252" s="22">
        <v>24.3</v>
      </c>
      <c r="H252" s="23">
        <v>1006</v>
      </c>
      <c r="I252" s="23">
        <v>1001</v>
      </c>
      <c r="J252" s="22">
        <v>68.760000000000005</v>
      </c>
      <c r="L252" s="5"/>
      <c r="M252" s="21">
        <v>38967</v>
      </c>
      <c r="N252" s="22">
        <v>26.2</v>
      </c>
      <c r="O252" s="22">
        <v>22.8</v>
      </c>
      <c r="P252" s="22">
        <v>24.6</v>
      </c>
      <c r="Q252" s="22">
        <v>0</v>
      </c>
      <c r="R252" s="23">
        <v>1011</v>
      </c>
      <c r="S252" s="23">
        <v>1009</v>
      </c>
      <c r="T252" s="22">
        <v>20.16</v>
      </c>
      <c r="V252" s="5"/>
      <c r="W252" s="21">
        <v>39332</v>
      </c>
      <c r="X252" s="28">
        <v>24.4</v>
      </c>
      <c r="Y252" s="28">
        <v>19.3</v>
      </c>
      <c r="Z252" s="28">
        <v>22.3</v>
      </c>
      <c r="AA252" s="28">
        <v>0</v>
      </c>
      <c r="AB252" s="29">
        <v>1014</v>
      </c>
      <c r="AC252" s="29">
        <v>1012</v>
      </c>
      <c r="AD252" s="28">
        <v>31.680000000000003</v>
      </c>
      <c r="AF252" s="5"/>
      <c r="AG252" s="21">
        <v>39697</v>
      </c>
      <c r="AH252" s="28">
        <v>28.4</v>
      </c>
      <c r="AI252" s="28">
        <v>21.3</v>
      </c>
      <c r="AJ252" s="28">
        <v>24.3</v>
      </c>
      <c r="AK252" s="28">
        <v>0</v>
      </c>
      <c r="AL252" s="29">
        <v>1009</v>
      </c>
      <c r="AM252" s="29">
        <v>1001</v>
      </c>
      <c r="AN252" s="28">
        <v>43.92</v>
      </c>
      <c r="AP252" s="5"/>
      <c r="AQ252" s="21">
        <v>40063</v>
      </c>
      <c r="AR252" s="28">
        <v>24.4</v>
      </c>
      <c r="AS252" s="28">
        <v>18.899999999999999</v>
      </c>
      <c r="AT252" s="28">
        <v>22</v>
      </c>
      <c r="AU252" s="28">
        <v>0</v>
      </c>
      <c r="AV252" s="34">
        <v>1017</v>
      </c>
      <c r="AW252" s="34">
        <v>1015</v>
      </c>
      <c r="AX252" s="28">
        <v>21.240000000000002</v>
      </c>
    </row>
    <row r="253" spans="2:50" x14ac:dyDescent="0.25">
      <c r="B253" s="5"/>
      <c r="C253" s="21">
        <v>38603</v>
      </c>
      <c r="D253" s="22">
        <v>23.4</v>
      </c>
      <c r="E253" s="22">
        <v>17.2</v>
      </c>
      <c r="F253" s="22">
        <v>19.5</v>
      </c>
      <c r="G253" s="22">
        <v>17.100000000000001</v>
      </c>
      <c r="H253" s="23">
        <v>1008</v>
      </c>
      <c r="I253" s="23">
        <v>1004</v>
      </c>
      <c r="J253" s="22">
        <v>33.840000000000003</v>
      </c>
      <c r="L253" s="5"/>
      <c r="M253" s="21">
        <v>38968</v>
      </c>
      <c r="N253" s="22">
        <v>26.3</v>
      </c>
      <c r="O253" s="22">
        <v>22</v>
      </c>
      <c r="P253" s="22">
        <v>24.7</v>
      </c>
      <c r="Q253" s="22">
        <v>0</v>
      </c>
      <c r="R253" s="23">
        <v>1012</v>
      </c>
      <c r="S253" s="23">
        <v>1010</v>
      </c>
      <c r="T253" s="22">
        <v>22.68</v>
      </c>
      <c r="V253" s="5"/>
      <c r="W253" s="21">
        <v>39333</v>
      </c>
      <c r="X253" s="28">
        <v>26.3</v>
      </c>
      <c r="Y253" s="28">
        <v>20.399999999999999</v>
      </c>
      <c r="Z253" s="28">
        <v>23</v>
      </c>
      <c r="AA253" s="28">
        <v>0</v>
      </c>
      <c r="AB253" s="29">
        <v>1014</v>
      </c>
      <c r="AC253" s="29">
        <v>1010</v>
      </c>
      <c r="AD253" s="28">
        <v>43.92</v>
      </c>
      <c r="AF253" s="5"/>
      <c r="AG253" s="21">
        <v>39698</v>
      </c>
      <c r="AH253" s="28">
        <v>23</v>
      </c>
      <c r="AI253" s="28">
        <v>18.600000000000001</v>
      </c>
      <c r="AJ253" s="28">
        <v>21.4</v>
      </c>
      <c r="AK253" s="28">
        <v>0</v>
      </c>
      <c r="AL253" s="29">
        <v>1012</v>
      </c>
      <c r="AM253" s="29">
        <v>1009</v>
      </c>
      <c r="AN253" s="28">
        <v>24.12</v>
      </c>
      <c r="AP253" s="5"/>
      <c r="AQ253" s="21">
        <v>40064</v>
      </c>
      <c r="AR253" s="28">
        <v>24.3</v>
      </c>
      <c r="AS253" s="28">
        <v>19.2</v>
      </c>
      <c r="AT253" s="28">
        <v>22.1</v>
      </c>
      <c r="AU253" s="28">
        <v>0</v>
      </c>
      <c r="AV253" s="34">
        <v>1016</v>
      </c>
      <c r="AW253" s="34">
        <v>1014</v>
      </c>
      <c r="AX253" s="28">
        <v>25.2</v>
      </c>
    </row>
    <row r="254" spans="2:50" x14ac:dyDescent="0.25">
      <c r="B254" s="5"/>
      <c r="C254" s="21">
        <v>38604</v>
      </c>
      <c r="D254" s="22">
        <v>24.4</v>
      </c>
      <c r="E254" s="22">
        <v>16.899999999999999</v>
      </c>
      <c r="F254" s="22">
        <v>21.2</v>
      </c>
      <c r="G254" s="22">
        <v>0</v>
      </c>
      <c r="H254" s="23">
        <v>1009</v>
      </c>
      <c r="I254" s="23">
        <v>1007</v>
      </c>
      <c r="J254" s="22">
        <v>26.64</v>
      </c>
      <c r="L254" s="5"/>
      <c r="M254" s="21">
        <v>38969</v>
      </c>
      <c r="N254" s="22">
        <v>25.9</v>
      </c>
      <c r="O254" s="22">
        <v>22.8</v>
      </c>
      <c r="P254" s="22">
        <v>24.2</v>
      </c>
      <c r="Q254" s="22">
        <v>0</v>
      </c>
      <c r="R254" s="23">
        <v>1016</v>
      </c>
      <c r="S254" s="23">
        <v>1012</v>
      </c>
      <c r="T254" s="22">
        <v>25.2</v>
      </c>
      <c r="V254" s="5"/>
      <c r="W254" s="21">
        <v>39334</v>
      </c>
      <c r="X254" s="28">
        <v>25.6</v>
      </c>
      <c r="Y254" s="28">
        <v>19.3</v>
      </c>
      <c r="Z254" s="28">
        <v>22.9</v>
      </c>
      <c r="AA254" s="28">
        <v>0</v>
      </c>
      <c r="AB254" s="29">
        <v>1013</v>
      </c>
      <c r="AC254" s="29">
        <v>1008</v>
      </c>
      <c r="AD254" s="28">
        <v>40.32</v>
      </c>
      <c r="AF254" s="5"/>
      <c r="AG254" s="21">
        <v>39699</v>
      </c>
      <c r="AH254" s="28">
        <v>24.4</v>
      </c>
      <c r="AI254" s="28">
        <v>18.3</v>
      </c>
      <c r="AJ254" s="28">
        <v>22.1</v>
      </c>
      <c r="AK254" s="28">
        <v>0</v>
      </c>
      <c r="AL254" s="29">
        <v>1013</v>
      </c>
      <c r="AM254" s="29">
        <v>1010</v>
      </c>
      <c r="AN254" s="28">
        <v>21.6</v>
      </c>
      <c r="AP254" s="5"/>
      <c r="AQ254" s="21">
        <v>40065</v>
      </c>
      <c r="AR254" s="28">
        <v>25</v>
      </c>
      <c r="AS254" s="28">
        <v>18.5</v>
      </c>
      <c r="AT254" s="28">
        <v>22.2</v>
      </c>
      <c r="AU254" s="28">
        <v>0</v>
      </c>
      <c r="AV254" s="34">
        <v>1016</v>
      </c>
      <c r="AW254" s="34">
        <v>1014</v>
      </c>
      <c r="AX254" s="28">
        <v>20.88</v>
      </c>
    </row>
    <row r="255" spans="2:50" x14ac:dyDescent="0.25">
      <c r="B255" s="5"/>
      <c r="C255" s="21">
        <v>38605</v>
      </c>
      <c r="D255" s="22">
        <v>25.2</v>
      </c>
      <c r="E255" s="22">
        <v>19.399999999999999</v>
      </c>
      <c r="F255" s="22">
        <v>21.8</v>
      </c>
      <c r="G255" s="22">
        <v>0</v>
      </c>
      <c r="H255" s="23">
        <v>1008</v>
      </c>
      <c r="I255" s="23">
        <v>1005</v>
      </c>
      <c r="J255" s="22">
        <v>26.28</v>
      </c>
      <c r="L255" s="5"/>
      <c r="M255" s="21">
        <v>38970</v>
      </c>
      <c r="N255" s="22">
        <v>25.2</v>
      </c>
      <c r="O255" s="22">
        <v>21.1</v>
      </c>
      <c r="P255" s="22">
        <v>23.4</v>
      </c>
      <c r="Q255" s="22">
        <v>0</v>
      </c>
      <c r="R255" s="23">
        <v>1017</v>
      </c>
      <c r="S255" s="23">
        <v>1015</v>
      </c>
      <c r="T255" s="22">
        <v>22.68</v>
      </c>
      <c r="V255" s="5"/>
      <c r="W255" s="21">
        <v>39335</v>
      </c>
      <c r="X255" s="28">
        <v>23.5</v>
      </c>
      <c r="Y255" s="28">
        <v>20.8</v>
      </c>
      <c r="Z255" s="28">
        <v>22.2</v>
      </c>
      <c r="AA255" s="28">
        <v>0</v>
      </c>
      <c r="AB255" s="29">
        <v>1013</v>
      </c>
      <c r="AC255" s="29">
        <v>1010</v>
      </c>
      <c r="AD255" s="28">
        <v>25.2</v>
      </c>
      <c r="AF255" s="5"/>
      <c r="AG255" s="21">
        <v>39700</v>
      </c>
      <c r="AH255" s="28">
        <v>25.6</v>
      </c>
      <c r="AI255" s="28">
        <v>21.4</v>
      </c>
      <c r="AJ255" s="28">
        <v>23.5</v>
      </c>
      <c r="AK255" s="28">
        <v>0</v>
      </c>
      <c r="AL255" s="29">
        <v>1012</v>
      </c>
      <c r="AM255" s="29">
        <v>1009</v>
      </c>
      <c r="AN255" s="28">
        <v>40.32</v>
      </c>
      <c r="AP255" s="5"/>
      <c r="AQ255" s="21">
        <v>40066</v>
      </c>
      <c r="AR255" s="28">
        <v>25</v>
      </c>
      <c r="AS255" s="28">
        <v>19.100000000000001</v>
      </c>
      <c r="AT255" s="28">
        <v>22.8</v>
      </c>
      <c r="AU255" s="28">
        <v>0</v>
      </c>
      <c r="AV255" s="34">
        <v>1017</v>
      </c>
      <c r="AW255" s="34">
        <v>1015</v>
      </c>
      <c r="AX255" s="28">
        <v>27.36</v>
      </c>
    </row>
    <row r="256" spans="2:50" x14ac:dyDescent="0.25">
      <c r="B256" s="5"/>
      <c r="C256" s="21">
        <v>38606</v>
      </c>
      <c r="D256" s="22">
        <v>26.6</v>
      </c>
      <c r="E256" s="22">
        <v>16.2</v>
      </c>
      <c r="F256" s="22">
        <v>21.5</v>
      </c>
      <c r="G256" s="22">
        <v>0</v>
      </c>
      <c r="H256" s="23">
        <v>1008</v>
      </c>
      <c r="I256" s="23">
        <v>1005</v>
      </c>
      <c r="J256" s="22">
        <v>40.680000000000007</v>
      </c>
      <c r="L256" s="5"/>
      <c r="M256" s="21">
        <v>38971</v>
      </c>
      <c r="N256" s="22">
        <v>25.4</v>
      </c>
      <c r="O256" s="22">
        <v>20.7</v>
      </c>
      <c r="P256" s="22">
        <v>23.5</v>
      </c>
      <c r="Q256" s="22">
        <v>0</v>
      </c>
      <c r="R256" s="23">
        <v>1017</v>
      </c>
      <c r="S256" s="23">
        <v>1012</v>
      </c>
      <c r="T256" s="22">
        <v>24.840000000000003</v>
      </c>
      <c r="V256" s="5"/>
      <c r="W256" s="21">
        <v>39336</v>
      </c>
      <c r="X256" s="28">
        <v>25.3</v>
      </c>
      <c r="Y256" s="28">
        <v>19.399999999999999</v>
      </c>
      <c r="Z256" s="28">
        <v>22.5</v>
      </c>
      <c r="AA256" s="28">
        <v>0</v>
      </c>
      <c r="AB256" s="29">
        <v>1013</v>
      </c>
      <c r="AC256" s="29">
        <v>1009</v>
      </c>
      <c r="AD256" s="28">
        <v>32.4</v>
      </c>
      <c r="AF256" s="5"/>
      <c r="AG256" s="21">
        <v>39701</v>
      </c>
      <c r="AH256" s="28">
        <v>27</v>
      </c>
      <c r="AI256" s="28">
        <v>22.1</v>
      </c>
      <c r="AJ256" s="28">
        <v>24.6</v>
      </c>
      <c r="AK256" s="28">
        <v>0</v>
      </c>
      <c r="AL256" s="29">
        <v>1012</v>
      </c>
      <c r="AM256" s="29">
        <v>1006</v>
      </c>
      <c r="AN256" s="28">
        <v>33.840000000000003</v>
      </c>
      <c r="AP256" s="5"/>
      <c r="AQ256" s="21">
        <v>40067</v>
      </c>
      <c r="AR256" s="28">
        <v>25.5</v>
      </c>
      <c r="AS256" s="28">
        <v>20.9</v>
      </c>
      <c r="AT256" s="28">
        <v>23.2</v>
      </c>
      <c r="AU256" s="28">
        <v>0</v>
      </c>
      <c r="AV256" s="34">
        <v>1016</v>
      </c>
      <c r="AW256" s="34">
        <v>1012</v>
      </c>
      <c r="AX256" s="28">
        <v>25.56</v>
      </c>
    </row>
    <row r="257" spans="2:50" x14ac:dyDescent="0.25">
      <c r="B257" s="5"/>
      <c r="C257" s="21">
        <v>38607</v>
      </c>
      <c r="D257" s="22">
        <v>22.6</v>
      </c>
      <c r="E257" s="22">
        <v>17.399999999999999</v>
      </c>
      <c r="F257" s="22">
        <v>20.399999999999999</v>
      </c>
      <c r="G257" s="22">
        <v>0</v>
      </c>
      <c r="H257" s="23">
        <v>1015</v>
      </c>
      <c r="I257" s="23">
        <v>1007</v>
      </c>
      <c r="J257" s="22">
        <v>30.96</v>
      </c>
      <c r="L257" s="5"/>
      <c r="M257" s="21">
        <v>38972</v>
      </c>
      <c r="N257" s="22">
        <v>25.7</v>
      </c>
      <c r="O257" s="22">
        <v>21.2</v>
      </c>
      <c r="P257" s="22">
        <v>23.3</v>
      </c>
      <c r="Q257" s="22">
        <v>9.1999999999999993</v>
      </c>
      <c r="R257" s="23">
        <v>1013</v>
      </c>
      <c r="S257" s="23">
        <v>1008</v>
      </c>
      <c r="T257" s="22">
        <v>52.2</v>
      </c>
      <c r="V257" s="5"/>
      <c r="W257" s="21">
        <v>39337</v>
      </c>
      <c r="X257" s="28">
        <v>23.4</v>
      </c>
      <c r="Y257" s="28">
        <v>21.1</v>
      </c>
      <c r="Z257" s="28">
        <v>22.2</v>
      </c>
      <c r="AA257" s="28">
        <v>0</v>
      </c>
      <c r="AB257" s="29">
        <v>1014</v>
      </c>
      <c r="AC257" s="29">
        <v>1012</v>
      </c>
      <c r="AD257" s="28">
        <v>26.64</v>
      </c>
      <c r="AF257" s="5"/>
      <c r="AG257" s="21">
        <v>39702</v>
      </c>
      <c r="AH257" s="28">
        <v>27.1</v>
      </c>
      <c r="AI257" s="28">
        <v>22.3</v>
      </c>
      <c r="AJ257" s="28">
        <v>24.6</v>
      </c>
      <c r="AK257" s="28">
        <v>3.6</v>
      </c>
      <c r="AL257" s="29">
        <v>1006</v>
      </c>
      <c r="AM257" s="29">
        <v>1002</v>
      </c>
      <c r="AN257" s="28">
        <v>41.76</v>
      </c>
      <c r="AP257" s="5"/>
      <c r="AQ257" s="21">
        <v>40068</v>
      </c>
      <c r="AR257" s="28">
        <v>24.7</v>
      </c>
      <c r="AS257" s="28">
        <v>19.5</v>
      </c>
      <c r="AT257" s="28">
        <v>22.5</v>
      </c>
      <c r="AU257" s="28">
        <v>0</v>
      </c>
      <c r="AV257" s="34">
        <v>1012</v>
      </c>
      <c r="AW257" s="34">
        <v>1009</v>
      </c>
      <c r="AX257" s="28">
        <v>21.240000000000002</v>
      </c>
    </row>
    <row r="258" spans="2:50" x14ac:dyDescent="0.25">
      <c r="B258" s="5"/>
      <c r="C258" s="21">
        <v>38608</v>
      </c>
      <c r="D258" s="22">
        <v>24.1</v>
      </c>
      <c r="E258" s="22">
        <v>17.600000000000001</v>
      </c>
      <c r="F258" s="22">
        <v>20.5</v>
      </c>
      <c r="G258" s="22">
        <v>1</v>
      </c>
      <c r="H258" s="23">
        <v>1019</v>
      </c>
      <c r="I258" s="23">
        <v>1014</v>
      </c>
      <c r="J258" s="22">
        <v>30.6</v>
      </c>
      <c r="L258" s="5"/>
      <c r="M258" s="21">
        <v>38973</v>
      </c>
      <c r="N258" s="22">
        <v>25</v>
      </c>
      <c r="O258" s="22">
        <v>18.600000000000001</v>
      </c>
      <c r="P258" s="22">
        <v>22.4</v>
      </c>
      <c r="Q258" s="22">
        <v>54.1</v>
      </c>
      <c r="R258" s="23">
        <v>1009</v>
      </c>
      <c r="S258" s="23">
        <v>1004</v>
      </c>
      <c r="T258" s="22">
        <v>53.64</v>
      </c>
      <c r="V258" s="5"/>
      <c r="W258" s="21">
        <v>39338</v>
      </c>
      <c r="X258" s="28">
        <v>24</v>
      </c>
      <c r="Y258" s="28">
        <v>19.600000000000001</v>
      </c>
      <c r="Z258" s="28">
        <v>22.1</v>
      </c>
      <c r="AA258" s="28">
        <v>0</v>
      </c>
      <c r="AB258" s="29">
        <v>1014</v>
      </c>
      <c r="AC258" s="29">
        <v>1011</v>
      </c>
      <c r="AD258" s="28">
        <v>38.519999999999996</v>
      </c>
      <c r="AF258" s="5"/>
      <c r="AG258" s="21">
        <v>39703</v>
      </c>
      <c r="AH258" s="28">
        <v>24.2</v>
      </c>
      <c r="AI258" s="28">
        <v>18.100000000000001</v>
      </c>
      <c r="AJ258" s="28">
        <v>20.9</v>
      </c>
      <c r="AK258" s="28">
        <v>0</v>
      </c>
      <c r="AL258" s="29">
        <v>1010</v>
      </c>
      <c r="AM258" s="29">
        <v>1005</v>
      </c>
      <c r="AN258" s="28">
        <v>41.76</v>
      </c>
      <c r="AP258" s="5"/>
      <c r="AQ258" s="21">
        <v>40069</v>
      </c>
      <c r="AR258" s="28">
        <v>24</v>
      </c>
      <c r="AS258" s="28">
        <v>20.2</v>
      </c>
      <c r="AT258" s="28">
        <v>22.1</v>
      </c>
      <c r="AU258" s="28">
        <v>0.8</v>
      </c>
      <c r="AV258" s="34">
        <v>1012</v>
      </c>
      <c r="AW258" s="34">
        <v>1008</v>
      </c>
      <c r="AX258" s="28">
        <v>25.2</v>
      </c>
    </row>
    <row r="259" spans="2:50" x14ac:dyDescent="0.25">
      <c r="B259" s="5"/>
      <c r="C259" s="21">
        <v>38609</v>
      </c>
      <c r="D259" s="22">
        <v>26.2</v>
      </c>
      <c r="E259" s="22">
        <v>17.399999999999999</v>
      </c>
      <c r="F259" s="22">
        <v>21.9</v>
      </c>
      <c r="G259" s="22">
        <v>0</v>
      </c>
      <c r="H259" s="23">
        <v>1020</v>
      </c>
      <c r="I259" s="23">
        <v>1018</v>
      </c>
      <c r="J259" s="22">
        <v>32.76</v>
      </c>
      <c r="L259" s="5"/>
      <c r="M259" s="21">
        <v>38974</v>
      </c>
      <c r="N259" s="22">
        <v>22.6</v>
      </c>
      <c r="O259" s="22">
        <v>17</v>
      </c>
      <c r="P259" s="22">
        <v>19.899999999999999</v>
      </c>
      <c r="Q259" s="22">
        <v>23.1</v>
      </c>
      <c r="R259" s="23">
        <v>1004</v>
      </c>
      <c r="S259" s="23">
        <v>998</v>
      </c>
      <c r="T259" s="22">
        <v>29.52</v>
      </c>
      <c r="V259" s="5"/>
      <c r="W259" s="21">
        <v>39339</v>
      </c>
      <c r="X259" s="28">
        <v>24.3</v>
      </c>
      <c r="Y259" s="28">
        <v>21.7</v>
      </c>
      <c r="Z259" s="28">
        <v>22.9</v>
      </c>
      <c r="AA259" s="28">
        <v>0</v>
      </c>
      <c r="AB259" s="29">
        <v>1015</v>
      </c>
      <c r="AC259" s="29">
        <v>1011</v>
      </c>
      <c r="AD259" s="28">
        <v>53.28</v>
      </c>
      <c r="AF259" s="5"/>
      <c r="AG259" s="21">
        <v>39704</v>
      </c>
      <c r="AH259" s="28">
        <v>25.3</v>
      </c>
      <c r="AI259" s="28">
        <v>15.1</v>
      </c>
      <c r="AJ259" s="28">
        <v>19.2</v>
      </c>
      <c r="AK259" s="28">
        <v>0</v>
      </c>
      <c r="AL259" s="29">
        <v>1011</v>
      </c>
      <c r="AM259" s="29">
        <v>1007</v>
      </c>
      <c r="AN259" s="28">
        <v>48.6</v>
      </c>
      <c r="AP259" s="5"/>
      <c r="AQ259" s="21">
        <v>40070</v>
      </c>
      <c r="AR259" s="28">
        <v>23</v>
      </c>
      <c r="AS259" s="28">
        <v>17.2</v>
      </c>
      <c r="AT259" s="28">
        <v>20.100000000000001</v>
      </c>
      <c r="AU259" s="28">
        <v>23.5</v>
      </c>
      <c r="AV259" s="34">
        <v>1008</v>
      </c>
      <c r="AW259" s="34">
        <v>1004</v>
      </c>
      <c r="AX259" s="28">
        <v>41.4</v>
      </c>
    </row>
    <row r="260" spans="2:50" x14ac:dyDescent="0.25">
      <c r="B260" s="5"/>
      <c r="C260" s="21">
        <v>38610</v>
      </c>
      <c r="D260" s="22">
        <v>29</v>
      </c>
      <c r="E260" s="22">
        <v>19.2</v>
      </c>
      <c r="F260" s="22">
        <v>23.9</v>
      </c>
      <c r="G260" s="22">
        <v>0</v>
      </c>
      <c r="H260" s="23">
        <v>1019</v>
      </c>
      <c r="I260" s="23">
        <v>1010</v>
      </c>
      <c r="J260" s="22">
        <v>38.880000000000003</v>
      </c>
      <c r="L260" s="5"/>
      <c r="M260" s="21">
        <v>38975</v>
      </c>
      <c r="N260" s="22">
        <v>23.5</v>
      </c>
      <c r="O260" s="22">
        <v>16.399999999999999</v>
      </c>
      <c r="P260" s="22">
        <v>19</v>
      </c>
      <c r="Q260" s="22">
        <v>3.6</v>
      </c>
      <c r="R260" s="23">
        <v>1005</v>
      </c>
      <c r="S260" s="23">
        <v>998</v>
      </c>
      <c r="T260" s="22">
        <v>41.4</v>
      </c>
      <c r="V260" s="5"/>
      <c r="W260" s="21">
        <v>39340</v>
      </c>
      <c r="X260" s="28">
        <v>25.5</v>
      </c>
      <c r="Y260" s="28">
        <v>19.3</v>
      </c>
      <c r="Z260" s="28">
        <v>22.9</v>
      </c>
      <c r="AA260" s="28">
        <v>0</v>
      </c>
      <c r="AB260" s="29">
        <v>1016</v>
      </c>
      <c r="AC260" s="29">
        <v>1015</v>
      </c>
      <c r="AD260" s="28">
        <v>22.68</v>
      </c>
      <c r="AF260" s="5"/>
      <c r="AG260" s="21">
        <v>39705</v>
      </c>
      <c r="AH260" s="28">
        <v>24.1</v>
      </c>
      <c r="AI260" s="28">
        <v>14.3</v>
      </c>
      <c r="AJ260" s="28">
        <v>20.100000000000001</v>
      </c>
      <c r="AK260" s="28">
        <v>0</v>
      </c>
      <c r="AL260" s="29">
        <v>1011</v>
      </c>
      <c r="AM260" s="29">
        <v>1008</v>
      </c>
      <c r="AN260" s="28">
        <v>36.72</v>
      </c>
      <c r="AP260" s="5"/>
      <c r="AQ260" s="21">
        <v>40071</v>
      </c>
      <c r="AR260" s="28">
        <v>18.8</v>
      </c>
      <c r="AS260" s="28">
        <v>15.9</v>
      </c>
      <c r="AT260" s="28">
        <v>17.399999999999999</v>
      </c>
      <c r="AU260" s="28">
        <v>0.6</v>
      </c>
      <c r="AV260" s="34">
        <v>1006</v>
      </c>
      <c r="AW260" s="34">
        <v>1003</v>
      </c>
      <c r="AX260" s="28">
        <v>24.840000000000003</v>
      </c>
    </row>
    <row r="261" spans="2:50" x14ac:dyDescent="0.25">
      <c r="B261" s="5"/>
      <c r="C261" s="21">
        <v>38611</v>
      </c>
      <c r="D261" s="22">
        <v>23.5</v>
      </c>
      <c r="E261" s="22">
        <v>20.6</v>
      </c>
      <c r="F261" s="22">
        <v>22.2</v>
      </c>
      <c r="G261" s="22">
        <v>1</v>
      </c>
      <c r="H261" s="23">
        <v>1010</v>
      </c>
      <c r="I261" s="23">
        <v>1002</v>
      </c>
      <c r="J261" s="22">
        <v>33.480000000000004</v>
      </c>
      <c r="L261" s="5"/>
      <c r="M261" s="21">
        <v>38976</v>
      </c>
      <c r="N261" s="22">
        <v>23.2</v>
      </c>
      <c r="O261" s="22">
        <v>14.8</v>
      </c>
      <c r="P261" s="22">
        <v>19.100000000000001</v>
      </c>
      <c r="Q261" s="22">
        <v>0</v>
      </c>
      <c r="R261" s="23">
        <v>1008</v>
      </c>
      <c r="S261" s="23">
        <v>1004</v>
      </c>
      <c r="T261" s="22">
        <v>35.28</v>
      </c>
      <c r="V261" s="5"/>
      <c r="W261" s="21">
        <v>39341</v>
      </c>
      <c r="X261" s="28">
        <v>25.7</v>
      </c>
      <c r="Y261" s="28">
        <v>20.3</v>
      </c>
      <c r="Z261" s="28">
        <v>23.1</v>
      </c>
      <c r="AA261" s="28">
        <v>0</v>
      </c>
      <c r="AB261" s="29">
        <v>1015</v>
      </c>
      <c r="AC261" s="29">
        <v>1012</v>
      </c>
      <c r="AD261" s="28">
        <v>27.720000000000002</v>
      </c>
      <c r="AF261" s="5"/>
      <c r="AG261" s="21">
        <v>39706</v>
      </c>
      <c r="AH261" s="28">
        <v>23</v>
      </c>
      <c r="AI261" s="28">
        <v>16.399999999999999</v>
      </c>
      <c r="AJ261" s="28">
        <v>20.5</v>
      </c>
      <c r="AK261" s="28">
        <v>0</v>
      </c>
      <c r="AL261" s="29">
        <v>1011</v>
      </c>
      <c r="AM261" s="29">
        <v>1007</v>
      </c>
      <c r="AN261" s="28">
        <v>32.04</v>
      </c>
      <c r="AP261" s="5"/>
      <c r="AQ261" s="21">
        <v>40072</v>
      </c>
      <c r="AR261" s="28">
        <v>22.3</v>
      </c>
      <c r="AS261" s="28">
        <v>14.5</v>
      </c>
      <c r="AT261" s="28">
        <v>18.8</v>
      </c>
      <c r="AU261" s="28">
        <v>0</v>
      </c>
      <c r="AV261" s="34">
        <v>1006</v>
      </c>
      <c r="AW261" s="34">
        <v>1002</v>
      </c>
      <c r="AX261" s="28">
        <v>40.680000000000007</v>
      </c>
    </row>
    <row r="262" spans="2:50" x14ac:dyDescent="0.25">
      <c r="B262" s="5"/>
      <c r="C262" s="21">
        <v>38612</v>
      </c>
      <c r="D262" s="22">
        <v>21.5</v>
      </c>
      <c r="E262" s="22">
        <v>17</v>
      </c>
      <c r="F262" s="22">
        <v>18.600000000000001</v>
      </c>
      <c r="G262" s="22">
        <v>14.9</v>
      </c>
      <c r="H262" s="23">
        <v>1007</v>
      </c>
      <c r="I262" s="23">
        <v>1001</v>
      </c>
      <c r="J262" s="22">
        <v>30.6</v>
      </c>
      <c r="L262" s="5"/>
      <c r="M262" s="21">
        <v>38977</v>
      </c>
      <c r="N262" s="22">
        <v>24.2</v>
      </c>
      <c r="O262" s="22">
        <v>16.3</v>
      </c>
      <c r="P262" s="22">
        <v>20.3</v>
      </c>
      <c r="Q262" s="22">
        <v>0</v>
      </c>
      <c r="R262" s="23">
        <v>1011</v>
      </c>
      <c r="S262" s="23">
        <v>1007</v>
      </c>
      <c r="T262" s="22">
        <v>36.72</v>
      </c>
      <c r="V262" s="5"/>
      <c r="W262" s="21">
        <v>39342</v>
      </c>
      <c r="X262" s="28">
        <v>24.9</v>
      </c>
      <c r="Y262" s="28">
        <v>20.399999999999999</v>
      </c>
      <c r="Z262" s="28">
        <v>23.1</v>
      </c>
      <c r="AA262" s="28">
        <v>0</v>
      </c>
      <c r="AB262" s="29">
        <v>1012</v>
      </c>
      <c r="AC262" s="29">
        <v>1006</v>
      </c>
      <c r="AD262" s="28">
        <v>28.08</v>
      </c>
      <c r="AF262" s="5"/>
      <c r="AG262" s="21">
        <v>39707</v>
      </c>
      <c r="AH262" s="28">
        <v>21.7</v>
      </c>
      <c r="AI262" s="28">
        <v>17.7</v>
      </c>
      <c r="AJ262" s="28">
        <v>20</v>
      </c>
      <c r="AK262" s="28">
        <v>0.4</v>
      </c>
      <c r="AL262" s="29">
        <v>1011</v>
      </c>
      <c r="AM262" s="29">
        <v>1008</v>
      </c>
      <c r="AN262" s="28">
        <v>32.76</v>
      </c>
      <c r="AP262" s="5"/>
      <c r="AQ262" s="21">
        <v>40073</v>
      </c>
      <c r="AR262" s="28">
        <v>22.6</v>
      </c>
      <c r="AS262" s="28">
        <v>17.600000000000001</v>
      </c>
      <c r="AT262" s="28">
        <v>20.7</v>
      </c>
      <c r="AU262" s="28">
        <v>5.8</v>
      </c>
      <c r="AV262" s="34">
        <v>1007</v>
      </c>
      <c r="AW262" s="34">
        <v>1005</v>
      </c>
      <c r="AX262" s="28">
        <v>49.680000000000007</v>
      </c>
    </row>
    <row r="263" spans="2:50" x14ac:dyDescent="0.25">
      <c r="B263" s="5"/>
      <c r="C263" s="21">
        <v>38613</v>
      </c>
      <c r="D263" s="22">
        <v>20.399999999999999</v>
      </c>
      <c r="E263" s="22">
        <v>13.9</v>
      </c>
      <c r="F263" s="22">
        <v>17.7</v>
      </c>
      <c r="G263" s="22">
        <v>0</v>
      </c>
      <c r="H263" s="23">
        <v>1014</v>
      </c>
      <c r="I263" s="23">
        <v>1006</v>
      </c>
      <c r="J263" s="22">
        <v>44.28</v>
      </c>
      <c r="L263" s="5"/>
      <c r="M263" s="21">
        <v>38978</v>
      </c>
      <c r="N263" s="22">
        <v>24.8</v>
      </c>
      <c r="O263" s="22">
        <v>18.7</v>
      </c>
      <c r="P263" s="22">
        <v>21.8</v>
      </c>
      <c r="Q263" s="22">
        <v>0</v>
      </c>
      <c r="R263" s="23">
        <v>1012</v>
      </c>
      <c r="S263" s="23">
        <v>1010</v>
      </c>
      <c r="T263" s="22">
        <v>30.96</v>
      </c>
      <c r="V263" s="5"/>
      <c r="W263" s="21">
        <v>39343</v>
      </c>
      <c r="X263" s="28">
        <v>24.7</v>
      </c>
      <c r="Y263" s="28">
        <v>19.399999999999999</v>
      </c>
      <c r="Z263" s="28">
        <v>22</v>
      </c>
      <c r="AA263" s="28">
        <v>0</v>
      </c>
      <c r="AB263" s="29">
        <v>1015</v>
      </c>
      <c r="AC263" s="29">
        <v>1008</v>
      </c>
      <c r="AD263" s="28">
        <v>34.56</v>
      </c>
      <c r="AF263" s="5"/>
      <c r="AG263" s="21">
        <v>39708</v>
      </c>
      <c r="AH263" s="28">
        <v>24.5</v>
      </c>
      <c r="AI263" s="28">
        <v>18.600000000000001</v>
      </c>
      <c r="AJ263" s="28">
        <v>21.6</v>
      </c>
      <c r="AK263" s="28">
        <v>0</v>
      </c>
      <c r="AL263" s="29">
        <v>1012</v>
      </c>
      <c r="AM263" s="29">
        <v>1009</v>
      </c>
      <c r="AN263" s="28">
        <v>27.720000000000002</v>
      </c>
      <c r="AP263" s="5"/>
      <c r="AQ263" s="21">
        <v>40074</v>
      </c>
      <c r="AR263" s="28">
        <v>23.4</v>
      </c>
      <c r="AS263" s="28">
        <v>17.8</v>
      </c>
      <c r="AT263" s="28">
        <v>20</v>
      </c>
      <c r="AU263" s="28">
        <v>1.8</v>
      </c>
      <c r="AV263" s="34">
        <v>1010</v>
      </c>
      <c r="AW263" s="34">
        <v>1005</v>
      </c>
      <c r="AX263" s="28">
        <v>48.96</v>
      </c>
    </row>
    <row r="264" spans="2:50" x14ac:dyDescent="0.25">
      <c r="B264" s="5"/>
      <c r="C264" s="21">
        <v>38614</v>
      </c>
      <c r="D264" s="22">
        <v>20.3</v>
      </c>
      <c r="E264" s="22">
        <v>12.2</v>
      </c>
      <c r="F264" s="22">
        <v>16.899999999999999</v>
      </c>
      <c r="G264" s="22">
        <v>0</v>
      </c>
      <c r="H264" s="23">
        <v>1017</v>
      </c>
      <c r="I264" s="23">
        <v>1014</v>
      </c>
      <c r="J264" s="22">
        <v>33.840000000000003</v>
      </c>
      <c r="L264" s="5"/>
      <c r="M264" s="21">
        <v>38979</v>
      </c>
      <c r="N264" s="22">
        <v>23.6</v>
      </c>
      <c r="O264" s="22">
        <v>19.899999999999999</v>
      </c>
      <c r="P264" s="22">
        <v>22.2</v>
      </c>
      <c r="Q264" s="22">
        <v>0</v>
      </c>
      <c r="R264" s="23">
        <v>1014</v>
      </c>
      <c r="S264" s="23">
        <v>1011</v>
      </c>
      <c r="T264" s="22">
        <v>20.16</v>
      </c>
      <c r="V264" s="5"/>
      <c r="W264" s="21">
        <v>39344</v>
      </c>
      <c r="X264" s="28">
        <v>23.6</v>
      </c>
      <c r="Y264" s="28">
        <v>18.2</v>
      </c>
      <c r="Z264" s="28">
        <v>20.7</v>
      </c>
      <c r="AA264" s="28">
        <v>0</v>
      </c>
      <c r="AB264" s="29">
        <v>1018</v>
      </c>
      <c r="AC264" s="29">
        <v>1014</v>
      </c>
      <c r="AD264" s="28">
        <v>43.2</v>
      </c>
      <c r="AF264" s="5"/>
      <c r="AG264" s="21">
        <v>39709</v>
      </c>
      <c r="AH264" s="28">
        <v>24.7</v>
      </c>
      <c r="AI264" s="28">
        <v>20.3</v>
      </c>
      <c r="AJ264" s="28">
        <v>22.6</v>
      </c>
      <c r="AK264" s="28">
        <v>0</v>
      </c>
      <c r="AL264" s="29">
        <v>1014</v>
      </c>
      <c r="AM264" s="29">
        <v>1011</v>
      </c>
      <c r="AN264" s="28">
        <v>28.44</v>
      </c>
      <c r="AP264" s="5"/>
      <c r="AQ264" s="21">
        <v>40075</v>
      </c>
      <c r="AR264" s="28">
        <v>21.9</v>
      </c>
      <c r="AS264" s="28">
        <v>15.7</v>
      </c>
      <c r="AT264" s="28">
        <v>18.8</v>
      </c>
      <c r="AU264" s="28">
        <v>0.4</v>
      </c>
      <c r="AV264" s="34">
        <v>1015</v>
      </c>
      <c r="AW264" s="34">
        <v>1008</v>
      </c>
      <c r="AX264" s="28">
        <v>49.680000000000007</v>
      </c>
    </row>
    <row r="265" spans="2:50" x14ac:dyDescent="0.25">
      <c r="B265" s="5"/>
      <c r="C265" s="21">
        <v>38615</v>
      </c>
      <c r="D265" s="22">
        <v>21.4</v>
      </c>
      <c r="E265" s="22">
        <v>14.3</v>
      </c>
      <c r="F265" s="22">
        <v>18.399999999999999</v>
      </c>
      <c r="G265" s="22">
        <v>0</v>
      </c>
      <c r="H265" s="23">
        <v>1017</v>
      </c>
      <c r="I265" s="23">
        <v>1012</v>
      </c>
      <c r="J265" s="22">
        <v>24.12</v>
      </c>
      <c r="L265" s="5"/>
      <c r="M265" s="21">
        <v>38980</v>
      </c>
      <c r="N265" s="22">
        <v>24.3</v>
      </c>
      <c r="O265" s="22">
        <v>17.899999999999999</v>
      </c>
      <c r="P265" s="22">
        <v>21.8</v>
      </c>
      <c r="Q265" s="22">
        <v>0</v>
      </c>
      <c r="R265" s="23">
        <v>1012</v>
      </c>
      <c r="S265" s="23">
        <v>1010</v>
      </c>
      <c r="T265" s="22">
        <v>33.119999999999997</v>
      </c>
      <c r="V265" s="5"/>
      <c r="W265" s="21">
        <v>39345</v>
      </c>
      <c r="X265" s="28">
        <v>21.3</v>
      </c>
      <c r="Y265" s="28">
        <v>19.8</v>
      </c>
      <c r="Z265" s="28">
        <v>20.6</v>
      </c>
      <c r="AA265" s="28">
        <v>0</v>
      </c>
      <c r="AB265" s="29">
        <v>1019</v>
      </c>
      <c r="AC265" s="29">
        <v>1017</v>
      </c>
      <c r="AD265" s="28">
        <v>25.2</v>
      </c>
      <c r="AF265" s="5"/>
      <c r="AG265" s="21">
        <v>39710</v>
      </c>
      <c r="AH265" s="28">
        <v>23.6</v>
      </c>
      <c r="AI265" s="28">
        <v>19.8</v>
      </c>
      <c r="AJ265" s="28">
        <v>21.8</v>
      </c>
      <c r="AK265" s="28">
        <v>5.2</v>
      </c>
      <c r="AL265" s="29">
        <v>1016</v>
      </c>
      <c r="AM265" s="29">
        <v>1011</v>
      </c>
      <c r="AN265" s="28">
        <v>42.12</v>
      </c>
      <c r="AP265" s="5"/>
      <c r="AQ265" s="21">
        <v>40076</v>
      </c>
      <c r="AR265" s="28">
        <v>22.2</v>
      </c>
      <c r="AS265" s="28">
        <v>15.9</v>
      </c>
      <c r="AT265" s="28">
        <v>18.8</v>
      </c>
      <c r="AU265" s="28">
        <v>17.3</v>
      </c>
      <c r="AV265" s="34">
        <v>1015</v>
      </c>
      <c r="AW265" s="34">
        <v>1012</v>
      </c>
      <c r="AX265" s="28">
        <v>38.159999999999997</v>
      </c>
    </row>
    <row r="266" spans="2:50" x14ac:dyDescent="0.25">
      <c r="B266" s="5"/>
      <c r="C266" s="21">
        <v>38616</v>
      </c>
      <c r="D266" s="22">
        <v>22.4</v>
      </c>
      <c r="E266" s="22">
        <v>17.3</v>
      </c>
      <c r="F266" s="22">
        <v>20.8</v>
      </c>
      <c r="G266" s="22">
        <v>0</v>
      </c>
      <c r="H266" s="23">
        <v>1013</v>
      </c>
      <c r="I266" s="23">
        <v>1011</v>
      </c>
      <c r="J266" s="22">
        <v>24.12</v>
      </c>
      <c r="L266" s="5"/>
      <c r="M266" s="21">
        <v>38981</v>
      </c>
      <c r="N266" s="22">
        <v>24.6</v>
      </c>
      <c r="O266" s="22">
        <v>19.2</v>
      </c>
      <c r="P266" s="22">
        <v>22.4</v>
      </c>
      <c r="Q266" s="22">
        <v>0</v>
      </c>
      <c r="R266" s="23">
        <v>1011</v>
      </c>
      <c r="S266" s="23">
        <v>1007</v>
      </c>
      <c r="T266" s="22">
        <v>34.92</v>
      </c>
      <c r="V266" s="5"/>
      <c r="W266" s="21">
        <v>39346</v>
      </c>
      <c r="X266" s="28">
        <v>23.7</v>
      </c>
      <c r="Y266" s="28">
        <v>19.600000000000001</v>
      </c>
      <c r="Z266" s="28">
        <v>21.8</v>
      </c>
      <c r="AA266" s="28">
        <v>0</v>
      </c>
      <c r="AB266" s="29">
        <v>1018</v>
      </c>
      <c r="AC266" s="29">
        <v>1015</v>
      </c>
      <c r="AD266" s="28">
        <v>22.68</v>
      </c>
      <c r="AF266" s="5"/>
      <c r="AG266" s="21">
        <v>39711</v>
      </c>
      <c r="AH266" s="28">
        <v>22.8</v>
      </c>
      <c r="AI266" s="28">
        <v>18.7</v>
      </c>
      <c r="AJ266" s="28">
        <v>21</v>
      </c>
      <c r="AK266" s="28">
        <v>0</v>
      </c>
      <c r="AL266" s="29">
        <v>1016</v>
      </c>
      <c r="AM266" s="29">
        <v>1013</v>
      </c>
      <c r="AN266" s="28">
        <v>28.44</v>
      </c>
      <c r="AP266" s="5"/>
      <c r="AQ266" s="21">
        <v>40077</v>
      </c>
      <c r="AR266" s="28">
        <v>23.8</v>
      </c>
      <c r="AS266" s="28">
        <v>15.4</v>
      </c>
      <c r="AT266" s="28">
        <v>20.3</v>
      </c>
      <c r="AU266" s="28">
        <v>0.2</v>
      </c>
      <c r="AV266" s="34">
        <v>1016</v>
      </c>
      <c r="AW266" s="34">
        <v>1014</v>
      </c>
      <c r="AX266" s="28">
        <v>28.8</v>
      </c>
    </row>
    <row r="267" spans="2:50" x14ac:dyDescent="0.25">
      <c r="B267" s="5"/>
      <c r="C267" s="21">
        <v>38617</v>
      </c>
      <c r="D267" s="22">
        <v>22.8</v>
      </c>
      <c r="E267" s="22">
        <v>19.3</v>
      </c>
      <c r="F267" s="22">
        <v>21.6</v>
      </c>
      <c r="G267" s="22">
        <v>0</v>
      </c>
      <c r="H267" s="23">
        <v>1014</v>
      </c>
      <c r="I267" s="23">
        <v>1012</v>
      </c>
      <c r="J267" s="22">
        <v>30.240000000000002</v>
      </c>
      <c r="L267" s="5"/>
      <c r="M267" s="21">
        <v>38982</v>
      </c>
      <c r="N267" s="22">
        <v>24.2</v>
      </c>
      <c r="O267" s="22">
        <v>22.7</v>
      </c>
      <c r="P267" s="22">
        <v>23.6</v>
      </c>
      <c r="Q267" s="22">
        <v>0</v>
      </c>
      <c r="R267" s="23">
        <v>1007</v>
      </c>
      <c r="S267" s="23">
        <v>1004</v>
      </c>
      <c r="T267" s="22">
        <v>34.56</v>
      </c>
      <c r="V267" s="5"/>
      <c r="W267" s="21">
        <v>39347</v>
      </c>
      <c r="X267" s="28">
        <v>23.3</v>
      </c>
      <c r="Y267" s="28">
        <v>20.8</v>
      </c>
      <c r="Z267" s="28">
        <v>22</v>
      </c>
      <c r="AA267" s="28">
        <v>0</v>
      </c>
      <c r="AB267" s="29">
        <v>1017</v>
      </c>
      <c r="AC267" s="29">
        <v>1015</v>
      </c>
      <c r="AD267" s="28">
        <v>26.64</v>
      </c>
      <c r="AF267" s="5"/>
      <c r="AG267" s="21">
        <v>39712</v>
      </c>
      <c r="AH267" s="28">
        <v>21.9</v>
      </c>
      <c r="AI267" s="28">
        <v>19.399999999999999</v>
      </c>
      <c r="AJ267" s="28">
        <v>20.7</v>
      </c>
      <c r="AK267" s="28">
        <v>0.8</v>
      </c>
      <c r="AL267" s="29">
        <v>1013</v>
      </c>
      <c r="AM267" s="29">
        <v>1008</v>
      </c>
      <c r="AN267" s="28">
        <v>24.48</v>
      </c>
      <c r="AP267" s="5"/>
      <c r="AQ267" s="21">
        <v>40078</v>
      </c>
      <c r="AR267" s="28">
        <v>27.3</v>
      </c>
      <c r="AS267" s="28">
        <v>19.2</v>
      </c>
      <c r="AT267" s="28">
        <v>23.1</v>
      </c>
      <c r="AU267" s="28">
        <v>0</v>
      </c>
      <c r="AV267" s="34">
        <v>1017</v>
      </c>
      <c r="AW267" s="34">
        <v>1014</v>
      </c>
      <c r="AX267" s="28">
        <v>46.800000000000004</v>
      </c>
    </row>
    <row r="268" spans="2:50" x14ac:dyDescent="0.25">
      <c r="B268" s="5"/>
      <c r="C268" s="21">
        <v>38618</v>
      </c>
      <c r="D268" s="22">
        <v>23.9</v>
      </c>
      <c r="E268" s="22">
        <v>18.2</v>
      </c>
      <c r="F268" s="22">
        <v>21.3</v>
      </c>
      <c r="G268" s="22">
        <v>0</v>
      </c>
      <c r="H268" s="23">
        <v>1014</v>
      </c>
      <c r="I268" s="23">
        <v>1011</v>
      </c>
      <c r="J268" s="22">
        <v>29.16</v>
      </c>
      <c r="L268" s="5"/>
      <c r="M268" s="21">
        <v>38983</v>
      </c>
      <c r="N268" s="22">
        <v>23.4</v>
      </c>
      <c r="O268" s="22">
        <v>19.5</v>
      </c>
      <c r="P268" s="22">
        <v>21.6</v>
      </c>
      <c r="Q268" s="22">
        <v>15.5</v>
      </c>
      <c r="R268" s="23">
        <v>1006</v>
      </c>
      <c r="S268" s="23">
        <v>1003</v>
      </c>
      <c r="T268" s="22">
        <v>31.680000000000003</v>
      </c>
      <c r="V268" s="5"/>
      <c r="W268" s="21">
        <v>39348</v>
      </c>
      <c r="X268" s="28">
        <v>22.7</v>
      </c>
      <c r="Y268" s="28">
        <v>19.2</v>
      </c>
      <c r="Z268" s="28">
        <v>21.2</v>
      </c>
      <c r="AA268" s="28">
        <v>0</v>
      </c>
      <c r="AB268" s="29">
        <v>1017</v>
      </c>
      <c r="AC268" s="29">
        <v>1015</v>
      </c>
      <c r="AD268" s="28">
        <v>33.840000000000003</v>
      </c>
      <c r="AF268" s="5"/>
      <c r="AG268" s="21">
        <v>39713</v>
      </c>
      <c r="AH268" s="28">
        <v>20.3</v>
      </c>
      <c r="AI268" s="28">
        <v>17.5</v>
      </c>
      <c r="AJ268" s="28">
        <v>19.399999999999999</v>
      </c>
      <c r="AK268" s="28">
        <v>8.8000000000000007</v>
      </c>
      <c r="AL268" s="29">
        <v>1008</v>
      </c>
      <c r="AM268" s="29">
        <v>1005</v>
      </c>
      <c r="AN268" s="28">
        <v>33.840000000000003</v>
      </c>
      <c r="AP268" s="5"/>
      <c r="AQ268" s="21">
        <v>40079</v>
      </c>
      <c r="AR268" s="28">
        <v>24.2</v>
      </c>
      <c r="AS268" s="28">
        <v>20.2</v>
      </c>
      <c r="AT268" s="28">
        <v>22.6</v>
      </c>
      <c r="AU268" s="28">
        <v>0</v>
      </c>
      <c r="AV268" s="34">
        <v>1018</v>
      </c>
      <c r="AW268" s="34">
        <v>1015</v>
      </c>
      <c r="AX268" s="28">
        <v>35.28</v>
      </c>
    </row>
    <row r="269" spans="2:50" x14ac:dyDescent="0.25">
      <c r="B269" s="5"/>
      <c r="C269" s="21">
        <v>38619</v>
      </c>
      <c r="D269" s="22">
        <v>23.5</v>
      </c>
      <c r="E269" s="22">
        <v>19.100000000000001</v>
      </c>
      <c r="F269" s="22">
        <v>21.9</v>
      </c>
      <c r="G269" s="22">
        <v>0</v>
      </c>
      <c r="H269" s="23">
        <v>1014</v>
      </c>
      <c r="I269" s="23">
        <v>1010</v>
      </c>
      <c r="J269" s="22">
        <v>22.32</v>
      </c>
      <c r="L269" s="5"/>
      <c r="M269" s="21">
        <v>38984</v>
      </c>
      <c r="N269" s="22">
        <v>24</v>
      </c>
      <c r="O269" s="22">
        <v>18.7</v>
      </c>
      <c r="P269" s="22">
        <v>21.3</v>
      </c>
      <c r="Q269" s="22">
        <v>0.8</v>
      </c>
      <c r="R269" s="23">
        <v>1005</v>
      </c>
      <c r="S269" s="23">
        <v>1002</v>
      </c>
      <c r="T269" s="22">
        <v>31.319999999999997</v>
      </c>
      <c r="V269" s="5"/>
      <c r="W269" s="21">
        <v>39349</v>
      </c>
      <c r="X269" s="28">
        <v>22.9</v>
      </c>
      <c r="Y269" s="28">
        <v>17.899999999999999</v>
      </c>
      <c r="Z269" s="28">
        <v>20.9</v>
      </c>
      <c r="AA269" s="28">
        <v>0</v>
      </c>
      <c r="AB269" s="29">
        <v>1016</v>
      </c>
      <c r="AC269" s="29">
        <v>1012</v>
      </c>
      <c r="AD269" s="28">
        <v>23.759999999999998</v>
      </c>
      <c r="AF269" s="5"/>
      <c r="AG269" s="21">
        <v>39714</v>
      </c>
      <c r="AH269" s="28">
        <v>19.5</v>
      </c>
      <c r="AI269" s="28">
        <v>15.5</v>
      </c>
      <c r="AJ269" s="28">
        <v>17.5</v>
      </c>
      <c r="AK269" s="28">
        <v>1.4</v>
      </c>
      <c r="AL269" s="29">
        <v>1009</v>
      </c>
      <c r="AM269" s="29">
        <v>1005</v>
      </c>
      <c r="AN269" s="28">
        <v>23.040000000000003</v>
      </c>
      <c r="AP269" s="5"/>
      <c r="AQ269" s="21">
        <v>40080</v>
      </c>
      <c r="AR269" s="28">
        <v>25.2</v>
      </c>
      <c r="AS269" s="28">
        <v>18.7</v>
      </c>
      <c r="AT269" s="28">
        <v>21.9</v>
      </c>
      <c r="AU269" s="28">
        <v>0</v>
      </c>
      <c r="AV269" s="34">
        <v>1016</v>
      </c>
      <c r="AW269" s="34">
        <v>1013</v>
      </c>
      <c r="AX269" s="28">
        <v>28.8</v>
      </c>
    </row>
    <row r="270" spans="2:50" x14ac:dyDescent="0.25">
      <c r="B270" s="5"/>
      <c r="C270" s="21">
        <v>38620</v>
      </c>
      <c r="D270" s="22">
        <v>24.6</v>
      </c>
      <c r="E270" s="22">
        <v>16.7</v>
      </c>
      <c r="F270" s="22">
        <v>21</v>
      </c>
      <c r="G270" s="22">
        <v>11.3</v>
      </c>
      <c r="H270" s="23">
        <v>1013</v>
      </c>
      <c r="I270" s="23">
        <v>1008</v>
      </c>
      <c r="J270" s="22">
        <v>48.6</v>
      </c>
      <c r="L270" s="5"/>
      <c r="M270" s="21">
        <v>38985</v>
      </c>
      <c r="N270" s="22">
        <v>24.4</v>
      </c>
      <c r="O270" s="22">
        <v>17.899999999999999</v>
      </c>
      <c r="P270" s="22">
        <v>21.3</v>
      </c>
      <c r="Q270" s="22">
        <v>0</v>
      </c>
      <c r="R270" s="23">
        <v>1010</v>
      </c>
      <c r="S270" s="23">
        <v>1002</v>
      </c>
      <c r="T270" s="22">
        <v>43.56</v>
      </c>
      <c r="V270" s="5"/>
      <c r="W270" s="21">
        <v>39350</v>
      </c>
      <c r="X270" s="28">
        <v>21.3</v>
      </c>
      <c r="Y270" s="28">
        <v>18.2</v>
      </c>
      <c r="Z270" s="28">
        <v>20</v>
      </c>
      <c r="AA270" s="28">
        <v>0</v>
      </c>
      <c r="AB270" s="29">
        <v>1013</v>
      </c>
      <c r="AC270" s="29">
        <v>1010</v>
      </c>
      <c r="AD270" s="28">
        <v>27</v>
      </c>
      <c r="AF270" s="5"/>
      <c r="AG270" s="21">
        <v>39715</v>
      </c>
      <c r="AH270" s="28">
        <v>21.1</v>
      </c>
      <c r="AI270" s="28">
        <v>15</v>
      </c>
      <c r="AJ270" s="28">
        <v>18.399999999999999</v>
      </c>
      <c r="AK270" s="28">
        <v>0</v>
      </c>
      <c r="AL270" s="29">
        <v>1014</v>
      </c>
      <c r="AM270" s="29">
        <v>1008</v>
      </c>
      <c r="AN270" s="28">
        <v>25.92</v>
      </c>
      <c r="AP270" s="5"/>
      <c r="AQ270" s="21">
        <v>40081</v>
      </c>
      <c r="AR270" s="28">
        <v>24</v>
      </c>
      <c r="AS270" s="28">
        <v>18.100000000000001</v>
      </c>
      <c r="AT270" s="28">
        <v>21.7</v>
      </c>
      <c r="AU270" s="28">
        <v>0</v>
      </c>
      <c r="AV270" s="34">
        <v>1015</v>
      </c>
      <c r="AW270" s="34">
        <v>1013</v>
      </c>
      <c r="AX270" s="28">
        <v>23.400000000000002</v>
      </c>
    </row>
    <row r="271" spans="2:50" x14ac:dyDescent="0.25">
      <c r="B271" s="5"/>
      <c r="C271" s="21">
        <v>38621</v>
      </c>
      <c r="D271" s="22">
        <v>22.9</v>
      </c>
      <c r="E271" s="22">
        <v>16.8</v>
      </c>
      <c r="F271" s="22">
        <v>19.7</v>
      </c>
      <c r="G271" s="22">
        <v>0.2</v>
      </c>
      <c r="H271" s="23">
        <v>1018</v>
      </c>
      <c r="I271" s="23">
        <v>1012</v>
      </c>
      <c r="J271" s="22">
        <v>24.12</v>
      </c>
      <c r="L271" s="5"/>
      <c r="M271" s="21">
        <v>38986</v>
      </c>
      <c r="N271" s="22">
        <v>22.8</v>
      </c>
      <c r="O271" s="22">
        <v>16.600000000000001</v>
      </c>
      <c r="P271" s="22">
        <v>20.100000000000001</v>
      </c>
      <c r="Q271" s="22">
        <v>0</v>
      </c>
      <c r="R271" s="23">
        <v>1011</v>
      </c>
      <c r="S271" s="23">
        <v>1009</v>
      </c>
      <c r="T271" s="22">
        <v>32.04</v>
      </c>
      <c r="V271" s="5"/>
      <c r="W271" s="21">
        <v>39351</v>
      </c>
      <c r="X271" s="28">
        <v>24.7</v>
      </c>
      <c r="Y271" s="28">
        <v>15.3</v>
      </c>
      <c r="Z271" s="28">
        <v>18.7</v>
      </c>
      <c r="AA271" s="28">
        <v>1</v>
      </c>
      <c r="AB271" s="29">
        <v>1011</v>
      </c>
      <c r="AC271" s="29">
        <v>1004</v>
      </c>
      <c r="AD271" s="28">
        <v>45</v>
      </c>
      <c r="AF271" s="5"/>
      <c r="AG271" s="21">
        <v>39716</v>
      </c>
      <c r="AH271" s="28">
        <v>22.3</v>
      </c>
      <c r="AI271" s="28">
        <v>16.100000000000001</v>
      </c>
      <c r="AJ271" s="28">
        <v>18.8</v>
      </c>
      <c r="AK271" s="28">
        <v>16.3</v>
      </c>
      <c r="AL271" s="29">
        <v>1018</v>
      </c>
      <c r="AM271" s="29">
        <v>1013</v>
      </c>
      <c r="AN271" s="28">
        <v>36</v>
      </c>
      <c r="AP271" s="5"/>
      <c r="AQ271" s="21">
        <v>40082</v>
      </c>
      <c r="AR271" s="28">
        <v>23</v>
      </c>
      <c r="AS271" s="28">
        <v>18.399999999999999</v>
      </c>
      <c r="AT271" s="28">
        <v>21.2</v>
      </c>
      <c r="AU271" s="28">
        <v>0</v>
      </c>
      <c r="AV271" s="34">
        <v>1016</v>
      </c>
      <c r="AW271" s="34">
        <v>1014</v>
      </c>
      <c r="AX271" s="28">
        <v>21.6</v>
      </c>
    </row>
    <row r="272" spans="2:50" x14ac:dyDescent="0.25">
      <c r="B272" s="5"/>
      <c r="C272" s="21">
        <v>38622</v>
      </c>
      <c r="D272" s="22">
        <v>23.3</v>
      </c>
      <c r="E272" s="22">
        <v>17.2</v>
      </c>
      <c r="F272" s="22">
        <v>20.7</v>
      </c>
      <c r="G272" s="22">
        <v>0</v>
      </c>
      <c r="H272" s="23">
        <v>1018</v>
      </c>
      <c r="I272" s="23">
        <v>1015</v>
      </c>
      <c r="J272" s="22">
        <v>23.400000000000002</v>
      </c>
      <c r="L272" s="5"/>
      <c r="M272" s="21">
        <v>38987</v>
      </c>
      <c r="N272" s="22">
        <v>22.6</v>
      </c>
      <c r="O272" s="22">
        <v>16.100000000000001</v>
      </c>
      <c r="P272" s="22">
        <v>20</v>
      </c>
      <c r="Q272" s="22">
        <v>0</v>
      </c>
      <c r="R272" s="23">
        <v>1010</v>
      </c>
      <c r="S272" s="23">
        <v>1007</v>
      </c>
      <c r="T272" s="22">
        <v>25.56</v>
      </c>
      <c r="V272" s="5"/>
      <c r="W272" s="21">
        <v>39352</v>
      </c>
      <c r="X272" s="28">
        <v>20.2</v>
      </c>
      <c r="Y272" s="28">
        <v>14.1</v>
      </c>
      <c r="Z272" s="28">
        <v>17.8</v>
      </c>
      <c r="AA272" s="28">
        <v>0</v>
      </c>
      <c r="AB272" s="29">
        <v>1007</v>
      </c>
      <c r="AC272" s="29">
        <v>1002</v>
      </c>
      <c r="AD272" s="28">
        <v>50.4</v>
      </c>
      <c r="AF272" s="5"/>
      <c r="AG272" s="21">
        <v>39717</v>
      </c>
      <c r="AH272" s="28">
        <v>20.5</v>
      </c>
      <c r="AI272" s="28">
        <v>15.7</v>
      </c>
      <c r="AJ272" s="28">
        <v>17.5</v>
      </c>
      <c r="AK272" s="28">
        <v>1.2</v>
      </c>
      <c r="AL272" s="29">
        <v>1019</v>
      </c>
      <c r="AM272" s="29">
        <v>1016</v>
      </c>
      <c r="AN272" s="28">
        <v>27</v>
      </c>
      <c r="AP272" s="5"/>
      <c r="AQ272" s="21">
        <v>40083</v>
      </c>
      <c r="AR272" s="28">
        <v>23.6</v>
      </c>
      <c r="AS272" s="28">
        <v>18.899999999999999</v>
      </c>
      <c r="AT272" s="28">
        <v>21.6</v>
      </c>
      <c r="AU272" s="28">
        <v>0</v>
      </c>
      <c r="AV272" s="34">
        <v>1017</v>
      </c>
      <c r="AW272" s="34">
        <v>1015</v>
      </c>
      <c r="AX272" s="28">
        <v>36.36</v>
      </c>
    </row>
    <row r="273" spans="2:50" x14ac:dyDescent="0.25">
      <c r="B273" s="5"/>
      <c r="C273" s="21">
        <v>38623</v>
      </c>
      <c r="D273" s="22">
        <v>23.1</v>
      </c>
      <c r="E273" s="22">
        <v>17.899999999999999</v>
      </c>
      <c r="F273" s="22">
        <v>21</v>
      </c>
      <c r="G273" s="22">
        <v>0</v>
      </c>
      <c r="H273" s="23">
        <v>1020</v>
      </c>
      <c r="I273" s="23">
        <v>1017</v>
      </c>
      <c r="J273" s="22">
        <v>23.400000000000002</v>
      </c>
      <c r="L273" s="5"/>
      <c r="M273" s="21">
        <v>38988</v>
      </c>
      <c r="N273" s="22">
        <v>23.2</v>
      </c>
      <c r="O273" s="22">
        <v>16.3</v>
      </c>
      <c r="P273" s="22">
        <v>20.6</v>
      </c>
      <c r="Q273" s="22">
        <v>0</v>
      </c>
      <c r="R273" s="23">
        <v>1008</v>
      </c>
      <c r="S273" s="23">
        <v>1006</v>
      </c>
      <c r="T273" s="22">
        <v>22.68</v>
      </c>
      <c r="V273" s="5"/>
      <c r="W273" s="21">
        <v>39353</v>
      </c>
      <c r="X273" s="28">
        <v>20</v>
      </c>
      <c r="Y273" s="28">
        <v>11</v>
      </c>
      <c r="Z273" s="28">
        <v>16.100000000000001</v>
      </c>
      <c r="AA273" s="28">
        <v>0</v>
      </c>
      <c r="AB273" s="29">
        <v>1011</v>
      </c>
      <c r="AC273" s="29">
        <v>1007</v>
      </c>
      <c r="AD273" s="28">
        <v>41.76</v>
      </c>
      <c r="AF273" s="5"/>
      <c r="AG273" s="21">
        <v>39718</v>
      </c>
      <c r="AH273" s="28">
        <v>21</v>
      </c>
      <c r="AI273" s="28">
        <v>16.600000000000001</v>
      </c>
      <c r="AJ273" s="28">
        <v>18.600000000000001</v>
      </c>
      <c r="AK273" s="28">
        <v>0</v>
      </c>
      <c r="AL273" s="29">
        <v>1020</v>
      </c>
      <c r="AM273" s="29">
        <v>1018</v>
      </c>
      <c r="AN273" s="28">
        <v>33.480000000000004</v>
      </c>
      <c r="AP273" s="5"/>
      <c r="AQ273" s="21">
        <v>40084</v>
      </c>
      <c r="AR273" s="28">
        <v>23.9</v>
      </c>
      <c r="AS273" s="28">
        <v>20.399999999999999</v>
      </c>
      <c r="AT273" s="28">
        <v>21.8</v>
      </c>
      <c r="AU273" s="28">
        <v>0</v>
      </c>
      <c r="AV273" s="34">
        <v>1017</v>
      </c>
      <c r="AW273" s="34">
        <v>1014</v>
      </c>
      <c r="AX273" s="28">
        <v>30.96</v>
      </c>
    </row>
    <row r="274" spans="2:50" x14ac:dyDescent="0.25">
      <c r="B274" s="5"/>
      <c r="C274" s="21">
        <v>38624</v>
      </c>
      <c r="D274" s="22">
        <v>22.8</v>
      </c>
      <c r="E274" s="22">
        <v>17.399999999999999</v>
      </c>
      <c r="F274" s="22">
        <v>20.5</v>
      </c>
      <c r="G274" s="22">
        <v>7</v>
      </c>
      <c r="H274" s="23">
        <v>1019</v>
      </c>
      <c r="I274" s="23">
        <v>1016</v>
      </c>
      <c r="J274" s="22">
        <v>43.2</v>
      </c>
      <c r="L274" s="5"/>
      <c r="M274" s="21">
        <v>38989</v>
      </c>
      <c r="N274" s="22">
        <v>24.1</v>
      </c>
      <c r="O274" s="22">
        <v>18.600000000000001</v>
      </c>
      <c r="P274" s="22">
        <v>21.8</v>
      </c>
      <c r="Q274" s="22">
        <v>0</v>
      </c>
      <c r="R274" s="23">
        <v>1009</v>
      </c>
      <c r="S274" s="23">
        <v>1007</v>
      </c>
      <c r="T274" s="22">
        <v>25.2</v>
      </c>
      <c r="V274" s="5"/>
      <c r="W274" s="21">
        <v>39354</v>
      </c>
      <c r="X274" s="28">
        <v>22.4</v>
      </c>
      <c r="Y274" s="28">
        <v>16.3</v>
      </c>
      <c r="Z274" s="28">
        <v>19.5</v>
      </c>
      <c r="AA274" s="28">
        <v>3.8</v>
      </c>
      <c r="AB274" s="29">
        <v>1013</v>
      </c>
      <c r="AC274" s="29">
        <v>1009</v>
      </c>
      <c r="AD274" s="28">
        <v>23.759999999999998</v>
      </c>
      <c r="AF274" s="5"/>
      <c r="AG274" s="21">
        <v>39719</v>
      </c>
      <c r="AH274" s="28">
        <v>21.2</v>
      </c>
      <c r="AI274" s="28">
        <v>13.7</v>
      </c>
      <c r="AJ274" s="28">
        <v>18.2</v>
      </c>
      <c r="AK274" s="28">
        <v>0</v>
      </c>
      <c r="AL274" s="29">
        <v>1019</v>
      </c>
      <c r="AM274" s="29">
        <v>1017</v>
      </c>
      <c r="AN274" s="28">
        <v>23.759999999999998</v>
      </c>
      <c r="AP274" s="5"/>
      <c r="AQ274" s="21">
        <v>40085</v>
      </c>
      <c r="AR274" s="28">
        <v>23.5</v>
      </c>
      <c r="AS274" s="28">
        <v>18.3</v>
      </c>
      <c r="AT274" s="28">
        <v>21.4</v>
      </c>
      <c r="AU274" s="28">
        <v>0</v>
      </c>
      <c r="AV274" s="34">
        <v>1015</v>
      </c>
      <c r="AW274" s="34">
        <v>1012</v>
      </c>
      <c r="AX274" s="28">
        <v>25.56</v>
      </c>
    </row>
    <row r="275" spans="2:50" x14ac:dyDescent="0.25">
      <c r="B275" s="5"/>
      <c r="C275" s="24">
        <v>38625</v>
      </c>
      <c r="D275" s="25">
        <v>23.4</v>
      </c>
      <c r="E275" s="25">
        <v>16.8</v>
      </c>
      <c r="F275" s="25">
        <v>20.399999999999999</v>
      </c>
      <c r="G275" s="25">
        <v>0</v>
      </c>
      <c r="H275" s="26">
        <v>1018</v>
      </c>
      <c r="I275" s="26">
        <v>1015</v>
      </c>
      <c r="J275" s="25">
        <v>29.52</v>
      </c>
      <c r="L275" s="5"/>
      <c r="M275" s="24">
        <v>38990</v>
      </c>
      <c r="N275" s="25">
        <v>25.3</v>
      </c>
      <c r="O275" s="25">
        <v>20.100000000000001</v>
      </c>
      <c r="P275" s="25">
        <v>22.6</v>
      </c>
      <c r="Q275" s="25">
        <v>0</v>
      </c>
      <c r="R275" s="26">
        <v>1010</v>
      </c>
      <c r="S275" s="26">
        <v>1007</v>
      </c>
      <c r="T275" s="25">
        <v>31.680000000000003</v>
      </c>
      <c r="V275" s="5"/>
      <c r="W275" s="24">
        <v>39355</v>
      </c>
      <c r="X275" s="25">
        <v>23.6</v>
      </c>
      <c r="Y275" s="25">
        <v>18.600000000000001</v>
      </c>
      <c r="Z275" s="25">
        <v>21.3</v>
      </c>
      <c r="AA275" s="25">
        <v>0</v>
      </c>
      <c r="AB275" s="26">
        <v>1017</v>
      </c>
      <c r="AC275" s="26">
        <v>1012</v>
      </c>
      <c r="AD275" s="25">
        <v>23.400000000000002</v>
      </c>
      <c r="AF275" s="5"/>
      <c r="AG275" s="21">
        <v>39720</v>
      </c>
      <c r="AH275" s="28">
        <v>23.4</v>
      </c>
      <c r="AI275" s="28">
        <v>14.7</v>
      </c>
      <c r="AJ275" s="28">
        <v>19.3</v>
      </c>
      <c r="AK275" s="28">
        <v>0</v>
      </c>
      <c r="AL275" s="29">
        <v>1017</v>
      </c>
      <c r="AM275" s="29">
        <v>1012</v>
      </c>
      <c r="AN275" s="28">
        <v>37.080000000000005</v>
      </c>
      <c r="AP275" s="5"/>
      <c r="AQ275" s="24">
        <v>40086</v>
      </c>
      <c r="AR275" s="25">
        <v>23.7</v>
      </c>
      <c r="AS275" s="25">
        <v>18.2</v>
      </c>
      <c r="AT275" s="25">
        <v>20.9</v>
      </c>
      <c r="AU275" s="25">
        <v>0.2</v>
      </c>
      <c r="AV275" s="35">
        <v>1013</v>
      </c>
      <c r="AW275" s="35">
        <v>1009</v>
      </c>
      <c r="AX275" s="25">
        <v>30.240000000000002</v>
      </c>
    </row>
    <row r="276" spans="2:50" x14ac:dyDescent="0.25">
      <c r="B276" s="5" t="s">
        <v>14</v>
      </c>
      <c r="C276" s="21">
        <v>38626</v>
      </c>
      <c r="D276" s="22">
        <v>22.9</v>
      </c>
      <c r="E276" s="22">
        <v>17.2</v>
      </c>
      <c r="F276" s="22">
        <v>20.9</v>
      </c>
      <c r="G276" s="22">
        <v>0</v>
      </c>
      <c r="H276" s="23">
        <v>1015</v>
      </c>
      <c r="I276" s="23">
        <v>1012</v>
      </c>
      <c r="J276" s="22">
        <v>24.840000000000003</v>
      </c>
      <c r="L276" s="5" t="s">
        <v>14</v>
      </c>
      <c r="M276" s="21">
        <v>38991</v>
      </c>
      <c r="N276" s="28">
        <v>29.9</v>
      </c>
      <c r="O276" s="28">
        <v>20.5</v>
      </c>
      <c r="P276" s="28">
        <v>24.2</v>
      </c>
      <c r="Q276" s="28">
        <v>0</v>
      </c>
      <c r="R276" s="29">
        <v>1012</v>
      </c>
      <c r="S276" s="29">
        <v>1008</v>
      </c>
      <c r="T276" s="28">
        <v>37.080000000000005</v>
      </c>
      <c r="V276" s="5" t="s">
        <v>14</v>
      </c>
      <c r="W276" s="21">
        <v>39356</v>
      </c>
      <c r="X276" s="22">
        <v>24.3</v>
      </c>
      <c r="Y276" s="22">
        <v>18.7</v>
      </c>
      <c r="Z276" s="22">
        <v>21.7</v>
      </c>
      <c r="AA276" s="22">
        <v>0</v>
      </c>
      <c r="AB276" s="23">
        <v>1017</v>
      </c>
      <c r="AC276" s="23">
        <v>1015</v>
      </c>
      <c r="AD276" s="22">
        <v>18</v>
      </c>
      <c r="AF276" s="5"/>
      <c r="AG276" s="24">
        <v>39721</v>
      </c>
      <c r="AH276" s="25">
        <v>20.9</v>
      </c>
      <c r="AI276" s="25">
        <v>16</v>
      </c>
      <c r="AJ276" s="25">
        <v>18.899999999999999</v>
      </c>
      <c r="AK276" s="25">
        <v>0</v>
      </c>
      <c r="AL276" s="26">
        <v>1014</v>
      </c>
      <c r="AM276" s="26">
        <v>1012</v>
      </c>
      <c r="AN276" s="25">
        <v>26.64</v>
      </c>
      <c r="AP276" s="5" t="s">
        <v>14</v>
      </c>
      <c r="AQ276" s="21">
        <v>40087</v>
      </c>
      <c r="AR276" s="22">
        <v>22.9</v>
      </c>
      <c r="AS276" s="22">
        <v>17.7</v>
      </c>
      <c r="AT276" s="22">
        <v>20.195833333333336</v>
      </c>
      <c r="AU276" s="22">
        <v>1.6</v>
      </c>
      <c r="AV276" s="2">
        <v>1011</v>
      </c>
      <c r="AW276" s="2">
        <v>1009</v>
      </c>
      <c r="AX276" s="22">
        <v>39.6</v>
      </c>
    </row>
    <row r="277" spans="2:50" x14ac:dyDescent="0.25">
      <c r="B277" s="5"/>
      <c r="C277" s="21">
        <v>38627</v>
      </c>
      <c r="D277" s="22">
        <v>20.8</v>
      </c>
      <c r="E277" s="22">
        <v>16</v>
      </c>
      <c r="F277" s="22">
        <v>18.5</v>
      </c>
      <c r="G277" s="22">
        <v>0.8</v>
      </c>
      <c r="H277" s="23">
        <v>1015</v>
      </c>
      <c r="I277" s="23">
        <v>1011</v>
      </c>
      <c r="J277" s="22">
        <v>40.32</v>
      </c>
      <c r="L277" s="5"/>
      <c r="M277" s="21">
        <v>38992</v>
      </c>
      <c r="N277" s="28">
        <v>23.6</v>
      </c>
      <c r="O277" s="28">
        <v>19.3</v>
      </c>
      <c r="P277" s="28">
        <v>21.9</v>
      </c>
      <c r="Q277" s="28">
        <v>0</v>
      </c>
      <c r="R277" s="29">
        <v>1013</v>
      </c>
      <c r="S277" s="29">
        <v>1005</v>
      </c>
      <c r="T277" s="28">
        <v>20.88</v>
      </c>
      <c r="V277" s="5"/>
      <c r="W277" s="21">
        <v>39357</v>
      </c>
      <c r="X277" s="22">
        <v>23.4</v>
      </c>
      <c r="Y277" s="22">
        <v>18.899999999999999</v>
      </c>
      <c r="Z277" s="22">
        <v>21.5</v>
      </c>
      <c r="AA277" s="22">
        <v>0</v>
      </c>
      <c r="AB277" s="23">
        <v>1015</v>
      </c>
      <c r="AC277" s="23">
        <v>1012</v>
      </c>
      <c r="AD277" s="22">
        <v>24.12</v>
      </c>
      <c r="AF277" s="5" t="s">
        <v>14</v>
      </c>
      <c r="AG277" s="21">
        <v>39722</v>
      </c>
      <c r="AH277" s="36">
        <v>20.7</v>
      </c>
      <c r="AI277" s="36">
        <v>14.5</v>
      </c>
      <c r="AJ277" s="36">
        <v>18</v>
      </c>
      <c r="AK277" s="36">
        <v>0</v>
      </c>
      <c r="AL277" s="43">
        <v>1013</v>
      </c>
      <c r="AM277" s="43">
        <v>1009</v>
      </c>
      <c r="AN277" s="36">
        <v>26.64</v>
      </c>
      <c r="AP277" s="5"/>
      <c r="AQ277" s="21">
        <v>40088</v>
      </c>
      <c r="AR277" s="22">
        <v>23.1</v>
      </c>
      <c r="AS277" s="22">
        <v>16.8</v>
      </c>
      <c r="AT277" s="22">
        <v>20.110416666666669</v>
      </c>
      <c r="AU277" s="22">
        <v>0</v>
      </c>
      <c r="AV277" s="2">
        <v>1012</v>
      </c>
      <c r="AW277" s="2">
        <v>1009</v>
      </c>
      <c r="AX277" s="22">
        <v>29.16</v>
      </c>
    </row>
    <row r="278" spans="2:50" x14ac:dyDescent="0.25">
      <c r="B278" s="5"/>
      <c r="C278" s="21">
        <v>38628</v>
      </c>
      <c r="D278" s="22">
        <v>19.600000000000001</v>
      </c>
      <c r="E278" s="22">
        <v>12.3</v>
      </c>
      <c r="F278" s="22">
        <v>16.8</v>
      </c>
      <c r="G278" s="22">
        <v>0</v>
      </c>
      <c r="H278" s="23">
        <v>1017</v>
      </c>
      <c r="I278" s="23">
        <v>1014</v>
      </c>
      <c r="J278" s="22">
        <v>29.52</v>
      </c>
      <c r="L278" s="5"/>
      <c r="M278" s="21">
        <v>38993</v>
      </c>
      <c r="N278" s="22">
        <v>27.2</v>
      </c>
      <c r="O278" s="22">
        <v>20</v>
      </c>
      <c r="P278" s="22">
        <v>23.5</v>
      </c>
      <c r="Q278" s="22">
        <v>0</v>
      </c>
      <c r="R278" s="23">
        <v>1010</v>
      </c>
      <c r="S278" s="23">
        <v>1002</v>
      </c>
      <c r="T278" s="22">
        <v>67.319999999999993</v>
      </c>
      <c r="V278" s="5"/>
      <c r="W278" s="21">
        <v>39358</v>
      </c>
      <c r="X278" s="22">
        <v>23</v>
      </c>
      <c r="Y278" s="22">
        <v>19.399999999999999</v>
      </c>
      <c r="Z278" s="22">
        <v>21.7</v>
      </c>
      <c r="AA278" s="22">
        <v>0</v>
      </c>
      <c r="AB278" s="23">
        <v>1013</v>
      </c>
      <c r="AC278" s="23">
        <v>1010</v>
      </c>
      <c r="AD278" s="22">
        <v>39.6</v>
      </c>
      <c r="AF278" s="5"/>
      <c r="AG278" s="21">
        <v>39723</v>
      </c>
      <c r="AH278" s="28">
        <v>21.3</v>
      </c>
      <c r="AI278" s="28">
        <v>16</v>
      </c>
      <c r="AJ278" s="28">
        <v>18.899999999999999</v>
      </c>
      <c r="AK278" s="28">
        <v>0</v>
      </c>
      <c r="AL278" s="29">
        <v>1010</v>
      </c>
      <c r="AM278" s="29">
        <v>1006</v>
      </c>
      <c r="AN278" s="28">
        <v>23.040000000000003</v>
      </c>
      <c r="AP278" s="5"/>
      <c r="AQ278" s="21">
        <v>40089</v>
      </c>
      <c r="AR278" s="22">
        <v>21.7</v>
      </c>
      <c r="AS278" s="22">
        <v>16.899999999999999</v>
      </c>
      <c r="AT278" s="22">
        <v>19.635416666666675</v>
      </c>
      <c r="AU278" s="22">
        <v>0</v>
      </c>
      <c r="AV278" s="2">
        <v>1013</v>
      </c>
      <c r="AW278" s="2">
        <v>1011</v>
      </c>
      <c r="AX278" s="22">
        <v>28.08</v>
      </c>
    </row>
    <row r="279" spans="2:50" x14ac:dyDescent="0.25">
      <c r="B279" s="5"/>
      <c r="C279" s="21">
        <v>38629</v>
      </c>
      <c r="D279" s="22">
        <v>20.9</v>
      </c>
      <c r="E279" s="22">
        <v>11.9</v>
      </c>
      <c r="F279" s="22">
        <v>16.8</v>
      </c>
      <c r="G279" s="22">
        <v>0</v>
      </c>
      <c r="H279" s="23">
        <v>1016</v>
      </c>
      <c r="I279" s="23">
        <v>1014</v>
      </c>
      <c r="J279" s="22">
        <v>38.519999999999996</v>
      </c>
      <c r="L279" s="5"/>
      <c r="M279" s="21">
        <v>38994</v>
      </c>
      <c r="N279" s="22">
        <v>21.5</v>
      </c>
      <c r="O279" s="22">
        <v>15.7</v>
      </c>
      <c r="P279" s="22">
        <v>18.7</v>
      </c>
      <c r="Q279" s="22">
        <v>0.6</v>
      </c>
      <c r="R279" s="23">
        <v>1014</v>
      </c>
      <c r="S279" s="23">
        <v>1008</v>
      </c>
      <c r="T279" s="22">
        <v>33.119999999999997</v>
      </c>
      <c r="V279" s="5"/>
      <c r="W279" s="21">
        <v>39359</v>
      </c>
      <c r="X279" s="22">
        <v>23.3</v>
      </c>
      <c r="Y279" s="22">
        <v>19.2</v>
      </c>
      <c r="Z279" s="22">
        <v>21.3</v>
      </c>
      <c r="AA279" s="22">
        <v>9.6</v>
      </c>
      <c r="AB279" s="23">
        <v>1013</v>
      </c>
      <c r="AC279" s="23">
        <v>1010.5</v>
      </c>
      <c r="AD279" s="22">
        <v>34.200000000000003</v>
      </c>
      <c r="AF279" s="5"/>
      <c r="AG279" s="21">
        <v>39724</v>
      </c>
      <c r="AH279" s="28">
        <v>19</v>
      </c>
      <c r="AI279" s="28">
        <v>12.7</v>
      </c>
      <c r="AJ279" s="28">
        <v>16.3</v>
      </c>
      <c r="AK279" s="28">
        <v>0.6</v>
      </c>
      <c r="AL279" s="29">
        <v>1015</v>
      </c>
      <c r="AM279" s="29">
        <v>1006</v>
      </c>
      <c r="AN279" s="28">
        <v>57.960000000000008</v>
      </c>
      <c r="AP279" s="5"/>
      <c r="AQ279" s="21">
        <v>40090</v>
      </c>
      <c r="AR279" s="22">
        <v>23.4</v>
      </c>
      <c r="AS279" s="22">
        <v>15.5</v>
      </c>
      <c r="AT279" s="22">
        <v>19.581250000000001</v>
      </c>
      <c r="AU279" s="22">
        <v>0</v>
      </c>
      <c r="AV279" s="2">
        <v>1013</v>
      </c>
      <c r="AW279" s="2">
        <v>1011</v>
      </c>
      <c r="AX279" s="22">
        <v>23.759999999999998</v>
      </c>
    </row>
    <row r="280" spans="2:50" x14ac:dyDescent="0.25">
      <c r="B280" s="5"/>
      <c r="C280" s="21">
        <v>38630</v>
      </c>
      <c r="D280" s="22">
        <v>18.5</v>
      </c>
      <c r="E280" s="22">
        <v>14.8</v>
      </c>
      <c r="F280" s="22">
        <v>17.2</v>
      </c>
      <c r="G280" s="22">
        <v>0</v>
      </c>
      <c r="H280" s="23">
        <v>1016</v>
      </c>
      <c r="I280" s="23">
        <v>1014</v>
      </c>
      <c r="J280" s="22">
        <v>30.6</v>
      </c>
      <c r="L280" s="5"/>
      <c r="M280" s="21">
        <v>38995</v>
      </c>
      <c r="N280" s="22">
        <v>21.5</v>
      </c>
      <c r="O280" s="22">
        <v>13.4</v>
      </c>
      <c r="P280" s="22">
        <v>18</v>
      </c>
      <c r="Q280" s="22">
        <v>0</v>
      </c>
      <c r="R280" s="23">
        <v>1020</v>
      </c>
      <c r="S280" s="23">
        <v>1014</v>
      </c>
      <c r="T280" s="22">
        <v>33.840000000000003</v>
      </c>
      <c r="V280" s="5"/>
      <c r="W280" s="21">
        <v>39360</v>
      </c>
      <c r="X280" s="22">
        <v>23.9</v>
      </c>
      <c r="Y280" s="22">
        <v>18.3</v>
      </c>
      <c r="Z280" s="22">
        <v>21</v>
      </c>
      <c r="AA280" s="22">
        <v>0.8</v>
      </c>
      <c r="AB280" s="23">
        <v>1012</v>
      </c>
      <c r="AC280" s="23">
        <v>1009</v>
      </c>
      <c r="AD280" s="22">
        <v>34.200000000000003</v>
      </c>
      <c r="AF280" s="5"/>
      <c r="AG280" s="21">
        <v>39725</v>
      </c>
      <c r="AH280" s="28">
        <v>18.3</v>
      </c>
      <c r="AI280" s="28">
        <v>9.3000000000000007</v>
      </c>
      <c r="AJ280" s="28">
        <v>14.7</v>
      </c>
      <c r="AK280" s="28">
        <v>0</v>
      </c>
      <c r="AL280" s="29">
        <v>1019</v>
      </c>
      <c r="AM280" s="29">
        <v>1015</v>
      </c>
      <c r="AN280" s="28">
        <v>32.76</v>
      </c>
      <c r="AP280" s="5"/>
      <c r="AQ280" s="21">
        <v>40091</v>
      </c>
      <c r="AR280" s="22">
        <v>23.8</v>
      </c>
      <c r="AS280" s="22">
        <v>18.3</v>
      </c>
      <c r="AT280" s="22">
        <v>21.422916666666662</v>
      </c>
      <c r="AU280" s="22">
        <v>0</v>
      </c>
      <c r="AV280" s="2">
        <v>1014</v>
      </c>
      <c r="AW280" s="2">
        <v>1011</v>
      </c>
      <c r="AX280" s="22">
        <v>31.680000000000003</v>
      </c>
    </row>
    <row r="281" spans="2:50" x14ac:dyDescent="0.25">
      <c r="B281" s="5"/>
      <c r="C281" s="21">
        <v>38631</v>
      </c>
      <c r="D281" s="22">
        <v>19.600000000000001</v>
      </c>
      <c r="E281" s="22">
        <v>15.3</v>
      </c>
      <c r="F281" s="22">
        <v>17.399999999999999</v>
      </c>
      <c r="G281" s="22">
        <v>0.4</v>
      </c>
      <c r="H281" s="23">
        <v>1016</v>
      </c>
      <c r="I281" s="23">
        <v>1014</v>
      </c>
      <c r="J281" s="22">
        <v>25.2</v>
      </c>
      <c r="L281" s="5"/>
      <c r="M281" s="21">
        <v>38996</v>
      </c>
      <c r="N281" s="22">
        <v>22.3</v>
      </c>
      <c r="O281" s="22">
        <v>15.6</v>
      </c>
      <c r="P281" s="22">
        <v>19.2</v>
      </c>
      <c r="Q281" s="22">
        <v>0</v>
      </c>
      <c r="R281" s="23">
        <v>1019</v>
      </c>
      <c r="S281" s="23">
        <v>1013</v>
      </c>
      <c r="T281" s="22">
        <v>29.16</v>
      </c>
      <c r="V281" s="5"/>
      <c r="W281" s="21">
        <v>39361</v>
      </c>
      <c r="X281" s="22">
        <v>22.6</v>
      </c>
      <c r="Y281" s="22">
        <v>17.3</v>
      </c>
      <c r="Z281" s="22">
        <v>20.3</v>
      </c>
      <c r="AA281" s="22">
        <v>0</v>
      </c>
      <c r="AB281" s="23">
        <v>1012.5</v>
      </c>
      <c r="AC281" s="23">
        <v>1010</v>
      </c>
      <c r="AD281" s="22">
        <v>31.680000000000003</v>
      </c>
      <c r="AF281" s="5"/>
      <c r="AG281" s="21">
        <v>39726</v>
      </c>
      <c r="AH281" s="28">
        <v>21.7</v>
      </c>
      <c r="AI281" s="28">
        <v>10.9</v>
      </c>
      <c r="AJ281" s="28">
        <v>17.100000000000001</v>
      </c>
      <c r="AK281" s="28">
        <v>0</v>
      </c>
      <c r="AL281" s="29">
        <v>1016</v>
      </c>
      <c r="AM281" s="29">
        <v>1012</v>
      </c>
      <c r="AN281" s="28">
        <v>41.4</v>
      </c>
      <c r="AP281" s="5"/>
      <c r="AQ281" s="21">
        <v>40092</v>
      </c>
      <c r="AR281" s="22">
        <v>23.6</v>
      </c>
      <c r="AS281" s="22">
        <v>19.2</v>
      </c>
      <c r="AT281" s="22">
        <v>21.652083333333341</v>
      </c>
      <c r="AU281" s="22">
        <v>0</v>
      </c>
      <c r="AV281" s="2">
        <v>1015</v>
      </c>
      <c r="AW281" s="2">
        <v>1013</v>
      </c>
      <c r="AX281" s="22">
        <v>19.8</v>
      </c>
    </row>
    <row r="282" spans="2:50" x14ac:dyDescent="0.25">
      <c r="B282" s="5"/>
      <c r="C282" s="21">
        <v>38632</v>
      </c>
      <c r="D282" s="22">
        <v>21.5</v>
      </c>
      <c r="E282" s="22">
        <v>13.1</v>
      </c>
      <c r="F282" s="22">
        <v>17.5</v>
      </c>
      <c r="G282" s="22">
        <v>0</v>
      </c>
      <c r="H282" s="23">
        <v>1015</v>
      </c>
      <c r="I282" s="23">
        <v>1012</v>
      </c>
      <c r="J282" s="22">
        <v>31.319999999999997</v>
      </c>
      <c r="L282" s="5"/>
      <c r="M282" s="21">
        <v>38997</v>
      </c>
      <c r="N282" s="22">
        <v>22.3</v>
      </c>
      <c r="O282" s="22">
        <v>16.600000000000001</v>
      </c>
      <c r="P282" s="22">
        <v>19.8</v>
      </c>
      <c r="Q282" s="22">
        <v>0</v>
      </c>
      <c r="R282" s="23">
        <v>1015</v>
      </c>
      <c r="S282" s="23">
        <v>1012</v>
      </c>
      <c r="T282" s="22">
        <v>25.56</v>
      </c>
      <c r="V282" s="5"/>
      <c r="W282" s="21">
        <v>39362</v>
      </c>
      <c r="X282" s="22">
        <v>23.7</v>
      </c>
      <c r="Y282" s="22">
        <v>17.3</v>
      </c>
      <c r="Z282" s="22">
        <v>20.9</v>
      </c>
      <c r="AA282" s="22">
        <v>0</v>
      </c>
      <c r="AB282" s="23">
        <v>1014.5</v>
      </c>
      <c r="AC282" s="23">
        <v>1011</v>
      </c>
      <c r="AD282" s="22">
        <v>28.08</v>
      </c>
      <c r="AF282" s="5"/>
      <c r="AG282" s="21">
        <v>39727</v>
      </c>
      <c r="AH282" s="28">
        <v>22.1</v>
      </c>
      <c r="AI282" s="28">
        <v>12.8</v>
      </c>
      <c r="AJ282" s="28">
        <v>18.7</v>
      </c>
      <c r="AK282" s="28">
        <v>0</v>
      </c>
      <c r="AL282" s="29">
        <v>1016</v>
      </c>
      <c r="AM282" s="29">
        <v>1014</v>
      </c>
      <c r="AN282" s="28">
        <v>39.24</v>
      </c>
      <c r="AP282" s="5"/>
      <c r="AQ282" s="21">
        <v>40093</v>
      </c>
      <c r="AR282" s="22">
        <v>24.8</v>
      </c>
      <c r="AS282" s="22">
        <v>19.100000000000001</v>
      </c>
      <c r="AT282" s="22">
        <v>21.902083333333341</v>
      </c>
      <c r="AU282" s="22">
        <v>0</v>
      </c>
      <c r="AV282" s="2">
        <v>1014</v>
      </c>
      <c r="AW282" s="2">
        <v>1010</v>
      </c>
      <c r="AX282" s="22">
        <v>14.4</v>
      </c>
    </row>
    <row r="283" spans="2:50" x14ac:dyDescent="0.25">
      <c r="B283" s="5"/>
      <c r="C283" s="21">
        <v>38633</v>
      </c>
      <c r="D283" s="22">
        <v>22.4</v>
      </c>
      <c r="E283" s="22">
        <v>15.6</v>
      </c>
      <c r="F283" s="22">
        <v>19.100000000000001</v>
      </c>
      <c r="G283" s="22">
        <v>0</v>
      </c>
      <c r="H283" s="23">
        <v>1016</v>
      </c>
      <c r="I283" s="23">
        <v>1013</v>
      </c>
      <c r="J283" s="22">
        <v>34.200000000000003</v>
      </c>
      <c r="L283" s="5"/>
      <c r="M283" s="21">
        <v>38998</v>
      </c>
      <c r="N283" s="22">
        <v>20.7</v>
      </c>
      <c r="O283" s="22">
        <v>19.100000000000001</v>
      </c>
      <c r="P283" s="22">
        <v>19.899999999999999</v>
      </c>
      <c r="Q283" s="22">
        <v>0</v>
      </c>
      <c r="R283" s="23">
        <v>1016</v>
      </c>
      <c r="S283" s="23">
        <v>1014</v>
      </c>
      <c r="T283" s="22">
        <v>19.440000000000001</v>
      </c>
      <c r="V283" s="5"/>
      <c r="W283" s="21">
        <v>39363</v>
      </c>
      <c r="X283" s="22">
        <v>23.1</v>
      </c>
      <c r="Y283" s="22">
        <v>17</v>
      </c>
      <c r="Z283" s="22">
        <v>20.100000000000001</v>
      </c>
      <c r="AA283" s="22">
        <v>14.8</v>
      </c>
      <c r="AB283" s="23">
        <v>1017</v>
      </c>
      <c r="AC283" s="23">
        <v>1014</v>
      </c>
      <c r="AD283" s="22">
        <v>32.4</v>
      </c>
      <c r="AF283" s="5"/>
      <c r="AG283" s="21">
        <v>39728</v>
      </c>
      <c r="AH283" s="28">
        <v>22.4</v>
      </c>
      <c r="AI283" s="28">
        <v>15.8</v>
      </c>
      <c r="AJ283" s="28">
        <v>19.899999999999999</v>
      </c>
      <c r="AK283" s="28">
        <v>0</v>
      </c>
      <c r="AL283" s="29">
        <v>1015</v>
      </c>
      <c r="AM283" s="29">
        <v>1009</v>
      </c>
      <c r="AN283" s="28">
        <v>38.519999999999996</v>
      </c>
      <c r="AP283" s="5"/>
      <c r="AQ283" s="21">
        <v>40094</v>
      </c>
      <c r="AR283" s="22">
        <v>24.3</v>
      </c>
      <c r="AS283" s="22">
        <v>20.9</v>
      </c>
      <c r="AT283" s="22">
        <v>22.472916666666666</v>
      </c>
      <c r="AU283" s="22">
        <v>0</v>
      </c>
      <c r="AV283" s="2">
        <v>1010</v>
      </c>
      <c r="AW283" s="2">
        <v>1008</v>
      </c>
      <c r="AX283" s="22">
        <v>29.52</v>
      </c>
    </row>
    <row r="284" spans="2:50" x14ac:dyDescent="0.25">
      <c r="B284" s="5"/>
      <c r="C284" s="21">
        <v>38634</v>
      </c>
      <c r="D284" s="22">
        <v>22.1</v>
      </c>
      <c r="E284" s="22">
        <v>15.7</v>
      </c>
      <c r="F284" s="22">
        <v>19.600000000000001</v>
      </c>
      <c r="G284" s="22">
        <v>0</v>
      </c>
      <c r="H284" s="23">
        <v>1018</v>
      </c>
      <c r="I284" s="23">
        <v>1015</v>
      </c>
      <c r="J284" s="22">
        <v>24.48</v>
      </c>
      <c r="L284" s="5"/>
      <c r="M284" s="21">
        <v>38999</v>
      </c>
      <c r="N284" s="22">
        <v>21.9</v>
      </c>
      <c r="O284" s="22">
        <v>19.7</v>
      </c>
      <c r="P284" s="22">
        <v>20.7</v>
      </c>
      <c r="Q284" s="22">
        <v>0</v>
      </c>
      <c r="R284" s="23">
        <v>1016</v>
      </c>
      <c r="S284" s="23">
        <v>1014</v>
      </c>
      <c r="T284" s="22">
        <v>26.28</v>
      </c>
      <c r="V284" s="5"/>
      <c r="W284" s="21">
        <v>39364</v>
      </c>
      <c r="X284" s="22">
        <v>21.4</v>
      </c>
      <c r="Y284" s="22">
        <v>16</v>
      </c>
      <c r="Z284" s="22">
        <v>19.100000000000001</v>
      </c>
      <c r="AA284" s="22">
        <v>0</v>
      </c>
      <c r="AB284" s="23">
        <v>1018</v>
      </c>
      <c r="AC284" s="23">
        <v>1016</v>
      </c>
      <c r="AD284" s="22">
        <v>25.92</v>
      </c>
      <c r="AF284" s="5"/>
      <c r="AG284" s="21">
        <v>39729</v>
      </c>
      <c r="AH284" s="28">
        <v>19.7</v>
      </c>
      <c r="AI284" s="28">
        <v>15.5</v>
      </c>
      <c r="AJ284" s="28">
        <v>18</v>
      </c>
      <c r="AK284" s="28">
        <v>0.6</v>
      </c>
      <c r="AL284" s="29">
        <v>1014</v>
      </c>
      <c r="AM284" s="29">
        <v>1009</v>
      </c>
      <c r="AN284" s="28">
        <v>23.040000000000003</v>
      </c>
      <c r="AP284" s="5"/>
      <c r="AQ284" s="21">
        <v>40095</v>
      </c>
      <c r="AR284" s="22">
        <v>21.3</v>
      </c>
      <c r="AS284" s="22">
        <v>19.899999999999999</v>
      </c>
      <c r="AT284" s="22">
        <v>20.670833333333334</v>
      </c>
      <c r="AU284" s="22">
        <v>0</v>
      </c>
      <c r="AV284" s="2">
        <v>1013</v>
      </c>
      <c r="AW284" s="2">
        <v>1011</v>
      </c>
      <c r="AX284" s="22">
        <v>21.6</v>
      </c>
    </row>
    <row r="285" spans="2:50" x14ac:dyDescent="0.25">
      <c r="B285" s="5"/>
      <c r="C285" s="21">
        <v>38635</v>
      </c>
      <c r="D285" s="22">
        <v>21.5</v>
      </c>
      <c r="E285" s="22">
        <v>17.5</v>
      </c>
      <c r="F285" s="22">
        <v>19.899999999999999</v>
      </c>
      <c r="G285" s="22">
        <v>0</v>
      </c>
      <c r="H285" s="23">
        <v>1017</v>
      </c>
      <c r="I285" s="23">
        <v>1014</v>
      </c>
      <c r="J285" s="22">
        <v>23.400000000000002</v>
      </c>
      <c r="L285" s="5"/>
      <c r="M285" s="21">
        <v>39000</v>
      </c>
      <c r="N285" s="22">
        <v>23.3</v>
      </c>
      <c r="O285" s="22">
        <v>19.2</v>
      </c>
      <c r="P285" s="22">
        <v>21.2</v>
      </c>
      <c r="Q285" s="22">
        <v>0</v>
      </c>
      <c r="R285" s="23">
        <v>1015</v>
      </c>
      <c r="S285" s="23">
        <v>1011</v>
      </c>
      <c r="T285" s="22">
        <v>24.840000000000003</v>
      </c>
      <c r="V285" s="5"/>
      <c r="W285" s="21">
        <v>39365</v>
      </c>
      <c r="X285" s="22">
        <v>21</v>
      </c>
      <c r="Y285" s="22">
        <v>12.9</v>
      </c>
      <c r="Z285" s="22">
        <v>17.600000000000001</v>
      </c>
      <c r="AA285" s="22">
        <v>34.5</v>
      </c>
      <c r="AB285" s="23">
        <v>1017</v>
      </c>
      <c r="AC285" s="23">
        <v>1010</v>
      </c>
      <c r="AD285" s="22">
        <v>51.480000000000004</v>
      </c>
      <c r="AF285" s="5"/>
      <c r="AG285" s="21">
        <v>39730</v>
      </c>
      <c r="AH285" s="28">
        <v>20.8</v>
      </c>
      <c r="AI285" s="28">
        <v>13.9</v>
      </c>
      <c r="AJ285" s="28">
        <v>18.100000000000001</v>
      </c>
      <c r="AK285" s="28">
        <v>0.2</v>
      </c>
      <c r="AL285" s="29">
        <v>1023</v>
      </c>
      <c r="AM285" s="29">
        <v>1013</v>
      </c>
      <c r="AN285" s="28">
        <v>41.04</v>
      </c>
      <c r="AP285" s="5"/>
      <c r="AQ285" s="21">
        <v>40096</v>
      </c>
      <c r="AR285" s="22">
        <v>21.5</v>
      </c>
      <c r="AS285" s="22">
        <v>19</v>
      </c>
      <c r="AT285" s="22">
        <v>20.472916666666666</v>
      </c>
      <c r="AU285" s="22">
        <v>0.2</v>
      </c>
      <c r="AV285" s="2">
        <v>1014</v>
      </c>
      <c r="AW285" s="2">
        <v>1012</v>
      </c>
      <c r="AX285" s="22">
        <v>25.92</v>
      </c>
    </row>
    <row r="286" spans="2:50" x14ac:dyDescent="0.25">
      <c r="B286" s="5"/>
      <c r="C286" s="21">
        <v>38636</v>
      </c>
      <c r="D286" s="22">
        <v>20.8</v>
      </c>
      <c r="E286" s="22">
        <v>17.899999999999999</v>
      </c>
      <c r="F286" s="22">
        <v>19.2</v>
      </c>
      <c r="G286" s="22">
        <v>1</v>
      </c>
      <c r="H286" s="23">
        <v>1014</v>
      </c>
      <c r="I286" s="23">
        <v>1011</v>
      </c>
      <c r="J286" s="22">
        <v>19.079999999999998</v>
      </c>
      <c r="L286" s="5"/>
      <c r="M286" s="21">
        <v>39001</v>
      </c>
      <c r="N286" s="22">
        <v>23</v>
      </c>
      <c r="O286" s="22">
        <v>15.7</v>
      </c>
      <c r="P286" s="22">
        <v>21</v>
      </c>
      <c r="Q286" s="22">
        <v>12.1</v>
      </c>
      <c r="R286" s="23">
        <v>1011</v>
      </c>
      <c r="S286" s="23">
        <v>1007</v>
      </c>
      <c r="T286" s="22">
        <v>61.560000000000009</v>
      </c>
      <c r="V286" s="5"/>
      <c r="W286" s="21">
        <v>39366</v>
      </c>
      <c r="X286" s="22">
        <v>20.5</v>
      </c>
      <c r="Y286" s="22">
        <v>15.1</v>
      </c>
      <c r="Z286" s="22">
        <v>18.3</v>
      </c>
      <c r="AA286" s="22">
        <v>0.6</v>
      </c>
      <c r="AB286" s="23">
        <v>1015</v>
      </c>
      <c r="AC286" s="23">
        <v>1012</v>
      </c>
      <c r="AD286" s="22">
        <v>38.880000000000003</v>
      </c>
      <c r="AF286" s="5"/>
      <c r="AG286" s="21">
        <v>39731</v>
      </c>
      <c r="AH286" s="28">
        <v>22.1</v>
      </c>
      <c r="AI286" s="28">
        <v>16.8</v>
      </c>
      <c r="AJ286" s="28">
        <v>20.3</v>
      </c>
      <c r="AK286" s="28">
        <v>0</v>
      </c>
      <c r="AL286" s="29">
        <v>1025</v>
      </c>
      <c r="AM286" s="29">
        <v>1023</v>
      </c>
      <c r="AN286" s="28">
        <v>40.680000000000007</v>
      </c>
      <c r="AP286" s="5"/>
      <c r="AQ286" s="21">
        <v>40097</v>
      </c>
      <c r="AR286" s="22">
        <v>22.5</v>
      </c>
      <c r="AS286" s="22">
        <v>17.2</v>
      </c>
      <c r="AT286" s="22">
        <v>20.047916666666669</v>
      </c>
      <c r="AU286" s="22">
        <v>0</v>
      </c>
      <c r="AV286" s="2">
        <v>1014</v>
      </c>
      <c r="AW286" s="2">
        <v>1012</v>
      </c>
      <c r="AX286" s="22">
        <v>22.32</v>
      </c>
    </row>
    <row r="287" spans="2:50" x14ac:dyDescent="0.25">
      <c r="B287" s="5"/>
      <c r="C287" s="21">
        <v>38637</v>
      </c>
      <c r="D287" s="22">
        <v>22.8</v>
      </c>
      <c r="E287" s="22">
        <v>17.3</v>
      </c>
      <c r="F287" s="22">
        <v>20.2</v>
      </c>
      <c r="G287" s="22">
        <v>33.6</v>
      </c>
      <c r="H287" s="23">
        <v>1012</v>
      </c>
      <c r="I287" s="23">
        <v>1008</v>
      </c>
      <c r="J287" s="22">
        <v>43.92</v>
      </c>
      <c r="L287" s="5"/>
      <c r="M287" s="21">
        <v>39002</v>
      </c>
      <c r="N287" s="22">
        <v>18.3</v>
      </c>
      <c r="O287" s="22">
        <v>15.1</v>
      </c>
      <c r="P287" s="22">
        <v>16.100000000000001</v>
      </c>
      <c r="Q287" s="22">
        <v>12.3</v>
      </c>
      <c r="R287" s="23">
        <v>1017</v>
      </c>
      <c r="S287" s="23">
        <v>1008</v>
      </c>
      <c r="T287" s="22">
        <v>34.200000000000003</v>
      </c>
      <c r="V287" s="5"/>
      <c r="W287" s="21">
        <v>39367</v>
      </c>
      <c r="X287" s="22">
        <v>22.1</v>
      </c>
      <c r="Y287" s="22">
        <v>14.9</v>
      </c>
      <c r="Z287" s="22">
        <v>18.7</v>
      </c>
      <c r="AA287" s="22">
        <v>0</v>
      </c>
      <c r="AB287" s="23">
        <v>1015</v>
      </c>
      <c r="AC287" s="23">
        <v>1013</v>
      </c>
      <c r="AD287" s="22">
        <v>36</v>
      </c>
      <c r="AF287" s="5"/>
      <c r="AG287" s="21">
        <v>39732</v>
      </c>
      <c r="AH287" s="28">
        <v>21.9</v>
      </c>
      <c r="AI287" s="28">
        <v>16.399999999999999</v>
      </c>
      <c r="AJ287" s="28">
        <v>19.5</v>
      </c>
      <c r="AK287" s="28">
        <v>0</v>
      </c>
      <c r="AL287" s="29">
        <v>1025</v>
      </c>
      <c r="AM287" s="29">
        <v>1023</v>
      </c>
      <c r="AN287" s="28">
        <v>38.159999999999997</v>
      </c>
      <c r="AP287" s="5"/>
      <c r="AQ287" s="21">
        <v>40098</v>
      </c>
      <c r="AR287" s="22">
        <v>21.6</v>
      </c>
      <c r="AS287" s="22">
        <v>16.399999999999999</v>
      </c>
      <c r="AT287" s="22">
        <v>19.468750000000007</v>
      </c>
      <c r="AU287" s="22">
        <v>0</v>
      </c>
      <c r="AV287" s="2">
        <v>1014</v>
      </c>
      <c r="AW287" s="2">
        <v>1009</v>
      </c>
      <c r="AX287" s="22">
        <v>27</v>
      </c>
    </row>
    <row r="288" spans="2:50" x14ac:dyDescent="0.25">
      <c r="B288" s="5"/>
      <c r="C288" s="21">
        <v>38638</v>
      </c>
      <c r="D288" s="22">
        <v>21.1</v>
      </c>
      <c r="E288" s="22">
        <v>17.3</v>
      </c>
      <c r="F288" s="22">
        <v>19.2</v>
      </c>
      <c r="G288" s="22">
        <v>68.7</v>
      </c>
      <c r="H288" s="23">
        <v>1011</v>
      </c>
      <c r="I288" s="23">
        <v>1005</v>
      </c>
      <c r="J288" s="22">
        <v>46.080000000000005</v>
      </c>
      <c r="L288" s="5"/>
      <c r="M288" s="21">
        <v>39003</v>
      </c>
      <c r="N288" s="22">
        <v>22.4</v>
      </c>
      <c r="O288" s="22">
        <v>15.8</v>
      </c>
      <c r="P288" s="22">
        <v>19.3</v>
      </c>
      <c r="Q288" s="22">
        <v>0.2</v>
      </c>
      <c r="R288" s="23">
        <v>1017</v>
      </c>
      <c r="S288" s="23">
        <v>1015</v>
      </c>
      <c r="T288" s="22">
        <v>45</v>
      </c>
      <c r="V288" s="5"/>
      <c r="W288" s="21">
        <v>39368</v>
      </c>
      <c r="X288" s="22">
        <v>20.399999999999999</v>
      </c>
      <c r="Y288" s="22">
        <v>13.5</v>
      </c>
      <c r="Z288" s="22">
        <v>17.600000000000001</v>
      </c>
      <c r="AA288" s="22">
        <v>0</v>
      </c>
      <c r="AB288" s="23">
        <v>1014.5</v>
      </c>
      <c r="AC288" s="23">
        <v>1012</v>
      </c>
      <c r="AD288" s="22">
        <v>25.2</v>
      </c>
      <c r="AF288" s="5"/>
      <c r="AG288" s="21">
        <v>39733</v>
      </c>
      <c r="AH288" s="28">
        <v>21.7</v>
      </c>
      <c r="AI288" s="28">
        <v>20.399999999999999</v>
      </c>
      <c r="AJ288" s="28">
        <v>21</v>
      </c>
      <c r="AK288" s="28">
        <v>0</v>
      </c>
      <c r="AL288" s="29">
        <v>1024</v>
      </c>
      <c r="AM288" s="29">
        <v>1019</v>
      </c>
      <c r="AN288" s="28">
        <v>33.840000000000003</v>
      </c>
      <c r="AP288" s="5"/>
      <c r="AQ288" s="21">
        <v>40099</v>
      </c>
      <c r="AR288" s="22">
        <v>23.8</v>
      </c>
      <c r="AS288" s="22">
        <v>15.6</v>
      </c>
      <c r="AT288" s="22">
        <v>19.233333333333338</v>
      </c>
      <c r="AU288" s="22">
        <v>0</v>
      </c>
      <c r="AV288" s="2">
        <v>1015</v>
      </c>
      <c r="AW288" s="2">
        <v>1013</v>
      </c>
      <c r="AX288" s="22">
        <v>33.119999999999997</v>
      </c>
    </row>
    <row r="289" spans="2:50" x14ac:dyDescent="0.25">
      <c r="B289" s="5"/>
      <c r="C289" s="21">
        <v>38639</v>
      </c>
      <c r="D289" s="22">
        <v>20.7</v>
      </c>
      <c r="E289" s="22">
        <v>15.8</v>
      </c>
      <c r="F289" s="22">
        <v>17.8</v>
      </c>
      <c r="G289" s="22">
        <v>21.7</v>
      </c>
      <c r="H289" s="23">
        <v>1016</v>
      </c>
      <c r="I289" s="23">
        <v>1011</v>
      </c>
      <c r="J289" s="22">
        <v>37.440000000000005</v>
      </c>
      <c r="L289" s="5"/>
      <c r="M289" s="21">
        <v>39004</v>
      </c>
      <c r="N289" s="22">
        <v>23.2</v>
      </c>
      <c r="O289" s="22">
        <v>15.6</v>
      </c>
      <c r="P289" s="22">
        <v>19.100000000000001</v>
      </c>
      <c r="Q289" s="22">
        <v>0</v>
      </c>
      <c r="R289" s="23">
        <v>1017</v>
      </c>
      <c r="S289" s="23">
        <v>1014</v>
      </c>
      <c r="T289" s="22">
        <v>30.6</v>
      </c>
      <c r="V289" s="5"/>
      <c r="W289" s="21">
        <v>39369</v>
      </c>
      <c r="X289" s="22">
        <v>20.5</v>
      </c>
      <c r="Y289" s="22">
        <v>13.8</v>
      </c>
      <c r="Z289" s="22">
        <v>17.7</v>
      </c>
      <c r="AA289" s="22">
        <v>0</v>
      </c>
      <c r="AB289" s="23">
        <v>1016</v>
      </c>
      <c r="AC289" s="23">
        <v>1014</v>
      </c>
      <c r="AD289" s="22">
        <v>21.6</v>
      </c>
      <c r="AF289" s="5"/>
      <c r="AG289" s="21">
        <v>39734</v>
      </c>
      <c r="AH289" s="28">
        <v>22.6</v>
      </c>
      <c r="AI289" s="28">
        <v>20.399999999999999</v>
      </c>
      <c r="AJ289" s="28">
        <v>21.5</v>
      </c>
      <c r="AK289" s="28">
        <v>0</v>
      </c>
      <c r="AL289" s="29">
        <v>1019</v>
      </c>
      <c r="AM289" s="29">
        <v>1016</v>
      </c>
      <c r="AN289" s="28">
        <v>34.92</v>
      </c>
      <c r="AP289" s="5"/>
      <c r="AQ289" s="21">
        <v>40100</v>
      </c>
      <c r="AR289" s="22">
        <v>20.9</v>
      </c>
      <c r="AS289" s="22">
        <v>14.9</v>
      </c>
      <c r="AT289" s="22">
        <v>18.456250000000001</v>
      </c>
      <c r="AU289" s="22">
        <v>0</v>
      </c>
      <c r="AV289" s="2">
        <v>1013</v>
      </c>
      <c r="AW289" s="2">
        <v>1010</v>
      </c>
      <c r="AX289" s="22">
        <v>35.28</v>
      </c>
    </row>
    <row r="290" spans="2:50" x14ac:dyDescent="0.25">
      <c r="B290" s="5"/>
      <c r="C290" s="21">
        <v>38640</v>
      </c>
      <c r="D290" s="22">
        <v>21.3</v>
      </c>
      <c r="E290" s="22">
        <v>16.600000000000001</v>
      </c>
      <c r="F290" s="22">
        <v>18.7</v>
      </c>
      <c r="G290" s="22">
        <v>5.8</v>
      </c>
      <c r="H290" s="23">
        <v>1017</v>
      </c>
      <c r="I290" s="23">
        <v>1014</v>
      </c>
      <c r="J290" s="22">
        <v>34.92</v>
      </c>
      <c r="L290" s="5"/>
      <c r="M290" s="21">
        <v>39005</v>
      </c>
      <c r="N290" s="22">
        <v>21.5</v>
      </c>
      <c r="O290" s="22">
        <v>15.6</v>
      </c>
      <c r="P290" s="22">
        <v>18.8</v>
      </c>
      <c r="Q290" s="22">
        <v>0</v>
      </c>
      <c r="R290" s="23">
        <v>1015</v>
      </c>
      <c r="S290" s="23">
        <v>1013</v>
      </c>
      <c r="T290" s="22">
        <v>25.92</v>
      </c>
      <c r="V290" s="5"/>
      <c r="W290" s="21">
        <v>39370</v>
      </c>
      <c r="X290" s="22">
        <v>20.8</v>
      </c>
      <c r="Y290" s="22">
        <v>14.6</v>
      </c>
      <c r="Z290" s="22">
        <v>18</v>
      </c>
      <c r="AA290" s="22">
        <v>0</v>
      </c>
      <c r="AB290" s="23">
        <v>1016</v>
      </c>
      <c r="AC290" s="23">
        <v>1014</v>
      </c>
      <c r="AD290" s="22">
        <v>20.16</v>
      </c>
      <c r="AF290" s="5"/>
      <c r="AG290" s="21">
        <v>39735</v>
      </c>
      <c r="AH290" s="28">
        <v>22.3</v>
      </c>
      <c r="AI290" s="28">
        <v>19.2</v>
      </c>
      <c r="AJ290" s="28">
        <v>20.7</v>
      </c>
      <c r="AK290" s="28">
        <v>0</v>
      </c>
      <c r="AL290" s="29">
        <v>1017</v>
      </c>
      <c r="AM290" s="29">
        <v>1015</v>
      </c>
      <c r="AN290" s="28">
        <v>19.8</v>
      </c>
      <c r="AP290" s="5"/>
      <c r="AQ290" s="21">
        <v>40101</v>
      </c>
      <c r="AR290" s="22">
        <v>18</v>
      </c>
      <c r="AS290" s="22">
        <v>12.9</v>
      </c>
      <c r="AT290" s="22">
        <v>16.022916666666664</v>
      </c>
      <c r="AU290" s="22">
        <v>0.2</v>
      </c>
      <c r="AV290" s="2">
        <v>1014</v>
      </c>
      <c r="AW290" s="2">
        <v>1010</v>
      </c>
      <c r="AX290" s="22">
        <v>41.04</v>
      </c>
    </row>
    <row r="291" spans="2:50" x14ac:dyDescent="0.25">
      <c r="B291" s="5"/>
      <c r="C291" s="21">
        <v>38641</v>
      </c>
      <c r="D291" s="22">
        <v>23.1</v>
      </c>
      <c r="E291" s="22">
        <v>14.6</v>
      </c>
      <c r="F291" s="22">
        <v>18.7</v>
      </c>
      <c r="G291" s="22">
        <v>0</v>
      </c>
      <c r="H291" s="23">
        <v>1017</v>
      </c>
      <c r="I291" s="23">
        <v>1013</v>
      </c>
      <c r="J291" s="22">
        <v>27</v>
      </c>
      <c r="L291" s="5"/>
      <c r="M291" s="21">
        <v>39006</v>
      </c>
      <c r="N291" s="22">
        <v>21</v>
      </c>
      <c r="O291" s="22">
        <v>17.399999999999999</v>
      </c>
      <c r="P291" s="22">
        <v>18.8</v>
      </c>
      <c r="Q291" s="22">
        <v>0</v>
      </c>
      <c r="R291" s="23">
        <v>1015</v>
      </c>
      <c r="S291" s="23">
        <v>1011</v>
      </c>
      <c r="T291" s="22">
        <v>25.92</v>
      </c>
      <c r="V291" s="5"/>
      <c r="W291" s="21">
        <v>39371</v>
      </c>
      <c r="X291" s="22">
        <v>20.9</v>
      </c>
      <c r="Y291" s="22">
        <v>16.2</v>
      </c>
      <c r="Z291" s="22">
        <v>19.100000000000001</v>
      </c>
      <c r="AA291" s="22">
        <v>0</v>
      </c>
      <c r="AB291" s="23">
        <v>1016</v>
      </c>
      <c r="AC291" s="23">
        <v>1015</v>
      </c>
      <c r="AD291" s="22">
        <v>21.96</v>
      </c>
      <c r="AF291" s="5"/>
      <c r="AG291" s="21">
        <v>39736</v>
      </c>
      <c r="AH291" s="28">
        <v>22.5</v>
      </c>
      <c r="AI291" s="28">
        <v>17.7</v>
      </c>
      <c r="AJ291" s="28">
        <v>20.399999999999999</v>
      </c>
      <c r="AK291" s="28">
        <v>0</v>
      </c>
      <c r="AL291" s="29">
        <v>1018</v>
      </c>
      <c r="AM291" s="29">
        <v>1015</v>
      </c>
      <c r="AN291" s="28">
        <v>25.56</v>
      </c>
      <c r="AP291" s="5"/>
      <c r="AQ291" s="21">
        <v>40102</v>
      </c>
      <c r="AR291" s="22">
        <v>19.899999999999999</v>
      </c>
      <c r="AS291" s="22">
        <v>10.3</v>
      </c>
      <c r="AT291" s="22">
        <v>14.810416666666667</v>
      </c>
      <c r="AU291" s="22">
        <v>0</v>
      </c>
      <c r="AV291" s="2">
        <v>1017</v>
      </c>
      <c r="AW291" s="2">
        <v>1015</v>
      </c>
      <c r="AX291" s="22">
        <v>28.08</v>
      </c>
    </row>
    <row r="292" spans="2:50" x14ac:dyDescent="0.25">
      <c r="B292" s="5"/>
      <c r="C292" s="21">
        <v>38642</v>
      </c>
      <c r="D292" s="22">
        <v>20.6</v>
      </c>
      <c r="E292" s="22">
        <v>14.4</v>
      </c>
      <c r="F292" s="22">
        <v>17.899999999999999</v>
      </c>
      <c r="G292" s="22">
        <v>0</v>
      </c>
      <c r="H292" s="23">
        <v>1013</v>
      </c>
      <c r="I292" s="23">
        <v>1009</v>
      </c>
      <c r="J292" s="22">
        <v>17.64</v>
      </c>
      <c r="L292" s="5"/>
      <c r="M292" s="21">
        <v>39007</v>
      </c>
      <c r="N292" s="22">
        <v>21.3</v>
      </c>
      <c r="O292" s="22">
        <v>17.399999999999999</v>
      </c>
      <c r="P292" s="22">
        <v>19.8</v>
      </c>
      <c r="Q292" s="22">
        <v>0</v>
      </c>
      <c r="R292" s="23">
        <v>1012</v>
      </c>
      <c r="S292" s="23">
        <v>1008</v>
      </c>
      <c r="T292" s="22">
        <v>27</v>
      </c>
      <c r="V292" s="5"/>
      <c r="W292" s="21">
        <v>39372</v>
      </c>
      <c r="X292" s="22">
        <v>20.9</v>
      </c>
      <c r="Y292" s="22">
        <v>16.5</v>
      </c>
      <c r="Z292" s="22">
        <v>19.3</v>
      </c>
      <c r="AA292" s="22">
        <v>19.8</v>
      </c>
      <c r="AB292" s="23">
        <v>1016</v>
      </c>
      <c r="AC292" s="23">
        <v>1014</v>
      </c>
      <c r="AD292" s="22">
        <v>38.519999999999996</v>
      </c>
      <c r="AF292" s="5"/>
      <c r="AG292" s="21">
        <v>39737</v>
      </c>
      <c r="AH292" s="28">
        <v>23.9</v>
      </c>
      <c r="AI292" s="28">
        <v>18.600000000000001</v>
      </c>
      <c r="AJ292" s="28">
        <v>20.7</v>
      </c>
      <c r="AK292" s="28">
        <v>0</v>
      </c>
      <c r="AL292" s="29">
        <v>1015</v>
      </c>
      <c r="AM292" s="29">
        <v>1011</v>
      </c>
      <c r="AN292" s="28">
        <v>32.4</v>
      </c>
      <c r="AP292" s="5"/>
      <c r="AQ292" s="21">
        <v>40103</v>
      </c>
      <c r="AR292" s="22">
        <v>17.399999999999999</v>
      </c>
      <c r="AS292" s="22">
        <v>10.9</v>
      </c>
      <c r="AT292" s="22">
        <v>14.629166666666663</v>
      </c>
      <c r="AU292" s="22">
        <v>0</v>
      </c>
      <c r="AV292" s="2">
        <v>1014</v>
      </c>
      <c r="AW292" s="2">
        <v>1011</v>
      </c>
      <c r="AX292" s="22">
        <v>33.119999999999997</v>
      </c>
    </row>
    <row r="293" spans="2:50" x14ac:dyDescent="0.25">
      <c r="B293" s="5"/>
      <c r="C293" s="21">
        <v>38643</v>
      </c>
      <c r="D293" s="22">
        <v>22.4</v>
      </c>
      <c r="E293" s="22">
        <v>17.899999999999999</v>
      </c>
      <c r="F293" s="22">
        <v>20.6</v>
      </c>
      <c r="G293" s="22">
        <v>3.8</v>
      </c>
      <c r="H293" s="23">
        <v>1009</v>
      </c>
      <c r="I293" s="23">
        <v>1006</v>
      </c>
      <c r="J293" s="22">
        <v>32.76</v>
      </c>
      <c r="L293" s="5"/>
      <c r="M293" s="21">
        <v>39008</v>
      </c>
      <c r="N293" s="22">
        <v>21.9</v>
      </c>
      <c r="O293" s="22">
        <v>17.7</v>
      </c>
      <c r="P293" s="22">
        <v>20</v>
      </c>
      <c r="Q293" s="22">
        <v>5.2</v>
      </c>
      <c r="R293" s="23">
        <v>1008</v>
      </c>
      <c r="S293" s="23">
        <v>1000</v>
      </c>
      <c r="T293" s="22">
        <v>42.480000000000004</v>
      </c>
      <c r="V293" s="5"/>
      <c r="W293" s="21">
        <v>39373</v>
      </c>
      <c r="X293" s="22">
        <v>22.1</v>
      </c>
      <c r="Y293" s="22">
        <v>16.399999999999999</v>
      </c>
      <c r="Z293" s="22">
        <v>19.3</v>
      </c>
      <c r="AA293" s="22">
        <v>0</v>
      </c>
      <c r="AB293" s="23">
        <v>1018</v>
      </c>
      <c r="AC293" s="23">
        <v>1016</v>
      </c>
      <c r="AD293" s="22">
        <v>23.040000000000003</v>
      </c>
      <c r="AF293" s="5"/>
      <c r="AG293" s="21">
        <v>39738</v>
      </c>
      <c r="AH293" s="28">
        <v>21.2</v>
      </c>
      <c r="AI293" s="28">
        <v>18.7</v>
      </c>
      <c r="AJ293" s="28">
        <v>19.7</v>
      </c>
      <c r="AK293" s="28">
        <v>0.4</v>
      </c>
      <c r="AL293" s="29">
        <v>1013</v>
      </c>
      <c r="AM293" s="29">
        <v>1010</v>
      </c>
      <c r="AN293" s="28">
        <v>28.44</v>
      </c>
      <c r="AP293" s="5"/>
      <c r="AQ293" s="21">
        <v>40104</v>
      </c>
      <c r="AR293" s="22">
        <v>17.600000000000001</v>
      </c>
      <c r="AS293" s="22">
        <v>11.4</v>
      </c>
      <c r="AT293" s="22">
        <v>14.810416666666667</v>
      </c>
      <c r="AU293" s="22">
        <v>0</v>
      </c>
      <c r="AV293" s="2">
        <v>1012</v>
      </c>
      <c r="AW293" s="2">
        <v>1010</v>
      </c>
      <c r="AX293" s="22">
        <v>26.64</v>
      </c>
    </row>
    <row r="294" spans="2:50" x14ac:dyDescent="0.25">
      <c r="B294" s="5"/>
      <c r="C294" s="21">
        <v>38644</v>
      </c>
      <c r="D294" s="22">
        <v>23.4</v>
      </c>
      <c r="E294" s="22">
        <v>17</v>
      </c>
      <c r="F294" s="22">
        <v>19.2</v>
      </c>
      <c r="G294" s="22">
        <v>0</v>
      </c>
      <c r="H294" s="23">
        <v>1012</v>
      </c>
      <c r="I294" s="23">
        <v>1008</v>
      </c>
      <c r="J294" s="22">
        <v>30.6</v>
      </c>
      <c r="L294" s="5"/>
      <c r="M294" s="21">
        <v>39009</v>
      </c>
      <c r="N294" s="22">
        <v>23</v>
      </c>
      <c r="O294" s="22">
        <v>17.3</v>
      </c>
      <c r="P294" s="22">
        <v>19.600000000000001</v>
      </c>
      <c r="Q294" s="22">
        <v>0</v>
      </c>
      <c r="R294" s="23">
        <v>1000</v>
      </c>
      <c r="S294" s="23">
        <v>997</v>
      </c>
      <c r="T294" s="22">
        <v>33.480000000000004</v>
      </c>
      <c r="V294" s="5"/>
      <c r="W294" s="21">
        <v>39374</v>
      </c>
      <c r="X294" s="22">
        <v>19.2</v>
      </c>
      <c r="Y294" s="22">
        <v>14.4</v>
      </c>
      <c r="Z294" s="22">
        <v>16.899999999999999</v>
      </c>
      <c r="AA294" s="22">
        <v>0</v>
      </c>
      <c r="AB294" s="23">
        <v>1019</v>
      </c>
      <c r="AC294" s="23">
        <v>1016</v>
      </c>
      <c r="AD294" s="22">
        <v>22.32</v>
      </c>
      <c r="AF294" s="5"/>
      <c r="AG294" s="21">
        <v>39739</v>
      </c>
      <c r="AH294" s="28">
        <v>19.3</v>
      </c>
      <c r="AI294" s="28">
        <v>15.9</v>
      </c>
      <c r="AJ294" s="28">
        <v>17.399999999999999</v>
      </c>
      <c r="AK294" s="28">
        <v>3.6</v>
      </c>
      <c r="AL294" s="29">
        <v>1015</v>
      </c>
      <c r="AM294" s="29">
        <v>1011</v>
      </c>
      <c r="AN294" s="28">
        <v>31.680000000000003</v>
      </c>
      <c r="AP294" s="5"/>
      <c r="AQ294" s="21">
        <v>40105</v>
      </c>
      <c r="AR294" s="22">
        <v>16.100000000000001</v>
      </c>
      <c r="AS294" s="22">
        <v>11.4</v>
      </c>
      <c r="AT294" s="22">
        <v>14.360416666666667</v>
      </c>
      <c r="AU294" s="22">
        <v>0</v>
      </c>
      <c r="AV294" s="2">
        <v>1012</v>
      </c>
      <c r="AW294" s="2">
        <v>1006</v>
      </c>
      <c r="AX294" s="22">
        <v>23.759999999999998</v>
      </c>
    </row>
    <row r="295" spans="2:50" x14ac:dyDescent="0.25">
      <c r="B295" s="5"/>
      <c r="C295" s="21">
        <v>38645</v>
      </c>
      <c r="D295" s="22">
        <v>22</v>
      </c>
      <c r="E295" s="22">
        <v>15</v>
      </c>
      <c r="F295" s="22">
        <v>18.600000000000001</v>
      </c>
      <c r="G295" s="22">
        <v>0</v>
      </c>
      <c r="H295" s="23">
        <v>1011</v>
      </c>
      <c r="I295" s="23">
        <v>1007</v>
      </c>
      <c r="J295" s="22">
        <v>27.720000000000002</v>
      </c>
      <c r="L295" s="5"/>
      <c r="M295" s="21">
        <v>39010</v>
      </c>
      <c r="N295" s="22">
        <v>24.5</v>
      </c>
      <c r="O295" s="22">
        <v>16.8</v>
      </c>
      <c r="P295" s="22">
        <v>20.100000000000001</v>
      </c>
      <c r="Q295" s="22">
        <v>0</v>
      </c>
      <c r="R295" s="23">
        <v>1001</v>
      </c>
      <c r="S295" s="23">
        <v>998</v>
      </c>
      <c r="T295" s="22">
        <v>41.76</v>
      </c>
      <c r="V295" s="5"/>
      <c r="W295" s="21">
        <v>39375</v>
      </c>
      <c r="X295" s="22">
        <v>18.5</v>
      </c>
      <c r="Y295" s="22">
        <v>12.9</v>
      </c>
      <c r="Z295" s="22">
        <v>15.9</v>
      </c>
      <c r="AA295" s="22">
        <v>0</v>
      </c>
      <c r="AB295" s="23">
        <v>1019</v>
      </c>
      <c r="AC295" s="23">
        <v>1014</v>
      </c>
      <c r="AD295" s="22">
        <v>51.12</v>
      </c>
      <c r="AF295" s="5"/>
      <c r="AG295" s="21">
        <v>39740</v>
      </c>
      <c r="AH295" s="28">
        <v>20</v>
      </c>
      <c r="AI295" s="28">
        <v>16.7</v>
      </c>
      <c r="AJ295" s="28">
        <v>18.8</v>
      </c>
      <c r="AK295" s="28">
        <v>0.2</v>
      </c>
      <c r="AL295" s="29">
        <v>1018</v>
      </c>
      <c r="AM295" s="29">
        <v>1015</v>
      </c>
      <c r="AN295" s="28">
        <v>22.68</v>
      </c>
      <c r="AP295" s="5"/>
      <c r="AQ295" s="21">
        <v>40106</v>
      </c>
      <c r="AR295" s="22">
        <v>19.5</v>
      </c>
      <c r="AS295" s="22">
        <v>15.6</v>
      </c>
      <c r="AT295" s="22">
        <v>18.412500000000012</v>
      </c>
      <c r="AU295" s="22">
        <v>1.8</v>
      </c>
      <c r="AV295" s="2">
        <v>1005</v>
      </c>
      <c r="AW295" s="2">
        <v>998</v>
      </c>
      <c r="AX295" s="22">
        <v>50.76</v>
      </c>
    </row>
    <row r="296" spans="2:50" x14ac:dyDescent="0.25">
      <c r="B296" s="5"/>
      <c r="C296" s="21">
        <v>38646</v>
      </c>
      <c r="D296" s="22">
        <v>23.8</v>
      </c>
      <c r="E296" s="22">
        <v>17.2</v>
      </c>
      <c r="F296" s="22">
        <v>20.3</v>
      </c>
      <c r="G296" s="22">
        <v>0</v>
      </c>
      <c r="H296" s="23">
        <v>1007</v>
      </c>
      <c r="I296" s="23">
        <v>1003</v>
      </c>
      <c r="J296" s="22">
        <v>32.04</v>
      </c>
      <c r="L296" s="5"/>
      <c r="M296" s="21">
        <v>39011</v>
      </c>
      <c r="N296" s="22">
        <v>21.7</v>
      </c>
      <c r="O296" s="22">
        <v>15.5</v>
      </c>
      <c r="P296" s="22">
        <v>18.8</v>
      </c>
      <c r="Q296" s="22">
        <v>0</v>
      </c>
      <c r="R296" s="23">
        <v>1005</v>
      </c>
      <c r="S296" s="23">
        <v>1001</v>
      </c>
      <c r="T296" s="22">
        <v>33.119999999999997</v>
      </c>
      <c r="V296" s="5"/>
      <c r="W296" s="21">
        <v>39376</v>
      </c>
      <c r="X296" s="22">
        <v>17.7</v>
      </c>
      <c r="Y296" s="22">
        <v>11.8</v>
      </c>
      <c r="Z296" s="22">
        <v>14.4</v>
      </c>
      <c r="AA296" s="22">
        <v>0</v>
      </c>
      <c r="AB296" s="23">
        <v>1019</v>
      </c>
      <c r="AC296" s="23">
        <v>1014</v>
      </c>
      <c r="AD296" s="22">
        <v>31.319999999999997</v>
      </c>
      <c r="AF296" s="5"/>
      <c r="AG296" s="21">
        <v>39741</v>
      </c>
      <c r="AH296" s="28">
        <v>22</v>
      </c>
      <c r="AI296" s="28">
        <v>18.2</v>
      </c>
      <c r="AJ296" s="28">
        <v>20.100000000000001</v>
      </c>
      <c r="AK296" s="28">
        <v>0</v>
      </c>
      <c r="AL296" s="29">
        <v>1018</v>
      </c>
      <c r="AM296" s="29">
        <v>1014</v>
      </c>
      <c r="AN296" s="28">
        <v>14.04</v>
      </c>
      <c r="AP296" s="5"/>
      <c r="AQ296" s="21">
        <v>40107</v>
      </c>
      <c r="AR296" s="22">
        <v>20.3</v>
      </c>
      <c r="AS296" s="22">
        <v>15</v>
      </c>
      <c r="AT296" s="22">
        <v>17.779166666666669</v>
      </c>
      <c r="AU296" s="22">
        <v>17</v>
      </c>
      <c r="AV296" s="2">
        <v>998</v>
      </c>
      <c r="AW296" s="2">
        <v>994</v>
      </c>
      <c r="AX296" s="22">
        <v>49.32</v>
      </c>
    </row>
    <row r="297" spans="2:50" x14ac:dyDescent="0.25">
      <c r="B297" s="5"/>
      <c r="C297" s="21">
        <v>38647</v>
      </c>
      <c r="D297" s="22">
        <v>25.3</v>
      </c>
      <c r="E297" s="22">
        <v>18.3</v>
      </c>
      <c r="F297" s="22">
        <v>20.9</v>
      </c>
      <c r="G297" s="22">
        <v>0</v>
      </c>
      <c r="H297" s="23">
        <v>1008</v>
      </c>
      <c r="I297" s="23">
        <v>1005</v>
      </c>
      <c r="J297" s="22">
        <v>34.200000000000003</v>
      </c>
      <c r="L297" s="5"/>
      <c r="M297" s="21">
        <v>39012</v>
      </c>
      <c r="N297" s="22">
        <v>24.1</v>
      </c>
      <c r="O297" s="22">
        <v>16.899999999999999</v>
      </c>
      <c r="P297" s="22">
        <v>20.100000000000001</v>
      </c>
      <c r="Q297" s="22">
        <v>0</v>
      </c>
      <c r="R297" s="23">
        <v>1005</v>
      </c>
      <c r="S297" s="23">
        <v>1003</v>
      </c>
      <c r="T297" s="22">
        <v>41.4</v>
      </c>
      <c r="V297" s="5"/>
      <c r="W297" s="21">
        <v>39377</v>
      </c>
      <c r="X297" s="22">
        <v>17.7</v>
      </c>
      <c r="Y297" s="22">
        <v>10.6</v>
      </c>
      <c r="Z297" s="22">
        <v>14.7</v>
      </c>
      <c r="AA297" s="22">
        <v>0</v>
      </c>
      <c r="AB297" s="23">
        <v>1013</v>
      </c>
      <c r="AC297" s="23">
        <v>1008</v>
      </c>
      <c r="AD297" s="22">
        <v>24.840000000000003</v>
      </c>
      <c r="AF297" s="5"/>
      <c r="AG297" s="21">
        <v>39742</v>
      </c>
      <c r="AH297" s="28">
        <v>21.7</v>
      </c>
      <c r="AI297" s="28">
        <v>16.8</v>
      </c>
      <c r="AJ297" s="28">
        <v>19.5</v>
      </c>
      <c r="AK297" s="28">
        <v>0</v>
      </c>
      <c r="AL297" s="29">
        <v>1014</v>
      </c>
      <c r="AM297" s="29">
        <v>1007</v>
      </c>
      <c r="AN297" s="28">
        <v>23.400000000000002</v>
      </c>
      <c r="AP297" s="5"/>
      <c r="AQ297" s="21">
        <v>40108</v>
      </c>
      <c r="AR297" s="22">
        <v>15.6</v>
      </c>
      <c r="AS297" s="22">
        <v>13.2</v>
      </c>
      <c r="AT297" s="22">
        <v>14.614583333333334</v>
      </c>
      <c r="AU297" s="22">
        <v>50.199999999999989</v>
      </c>
      <c r="AV297" s="2">
        <v>1002</v>
      </c>
      <c r="AW297" s="2">
        <v>987</v>
      </c>
      <c r="AX297" s="22">
        <v>42.480000000000004</v>
      </c>
    </row>
    <row r="298" spans="2:50" x14ac:dyDescent="0.25">
      <c r="B298" s="5"/>
      <c r="C298" s="21">
        <v>38648</v>
      </c>
      <c r="D298" s="22">
        <v>20.5</v>
      </c>
      <c r="E298" s="22">
        <v>16.399999999999999</v>
      </c>
      <c r="F298" s="22">
        <v>18.3</v>
      </c>
      <c r="G298" s="22">
        <v>0</v>
      </c>
      <c r="H298" s="23">
        <v>1016</v>
      </c>
      <c r="I298" s="23">
        <v>1007</v>
      </c>
      <c r="J298" s="22">
        <v>34.56</v>
      </c>
      <c r="L298" s="5"/>
      <c r="M298" s="21">
        <v>39013</v>
      </c>
      <c r="N298" s="22">
        <v>25.9</v>
      </c>
      <c r="O298" s="22">
        <v>19.3</v>
      </c>
      <c r="P298" s="22">
        <v>22</v>
      </c>
      <c r="Q298" s="22">
        <v>0.2</v>
      </c>
      <c r="R298" s="23">
        <v>1003</v>
      </c>
      <c r="S298" s="23">
        <v>999</v>
      </c>
      <c r="T298" s="22">
        <v>45</v>
      </c>
      <c r="V298" s="5"/>
      <c r="W298" s="21">
        <v>39378</v>
      </c>
      <c r="X298" s="22">
        <v>18.8</v>
      </c>
      <c r="Y298" s="22">
        <v>14.4</v>
      </c>
      <c r="Z298" s="22">
        <v>16.8</v>
      </c>
      <c r="AA298" s="22">
        <v>0</v>
      </c>
      <c r="AB298" s="23">
        <v>1009</v>
      </c>
      <c r="AC298" s="23">
        <v>1005</v>
      </c>
      <c r="AD298" s="22">
        <v>19.440000000000001</v>
      </c>
      <c r="AF298" s="5"/>
      <c r="AG298" s="21">
        <v>39743</v>
      </c>
      <c r="AH298" s="28">
        <v>19.8</v>
      </c>
      <c r="AI298" s="28">
        <v>13.6</v>
      </c>
      <c r="AJ298" s="28">
        <v>17.5</v>
      </c>
      <c r="AK298" s="28">
        <v>0.6</v>
      </c>
      <c r="AL298" s="29">
        <v>1015</v>
      </c>
      <c r="AM298" s="29">
        <v>1005</v>
      </c>
      <c r="AN298" s="28">
        <v>30.96</v>
      </c>
      <c r="AP298" s="5"/>
      <c r="AQ298" s="21">
        <v>40109</v>
      </c>
      <c r="AR298" s="22">
        <v>20.3</v>
      </c>
      <c r="AS298" s="22">
        <v>11.9</v>
      </c>
      <c r="AT298" s="22">
        <v>16.141666666666669</v>
      </c>
      <c r="AU298" s="22">
        <v>0</v>
      </c>
      <c r="AV298" s="2">
        <v>1012</v>
      </c>
      <c r="AW298" s="2">
        <v>1003</v>
      </c>
      <c r="AX298" s="22">
        <v>28.08</v>
      </c>
    </row>
    <row r="299" spans="2:50" x14ac:dyDescent="0.25">
      <c r="B299" s="5"/>
      <c r="C299" s="21">
        <v>38649</v>
      </c>
      <c r="D299" s="22">
        <v>21.8</v>
      </c>
      <c r="E299" s="22">
        <v>15</v>
      </c>
      <c r="F299" s="22">
        <v>18</v>
      </c>
      <c r="G299" s="22">
        <v>0</v>
      </c>
      <c r="H299" s="23">
        <v>1018</v>
      </c>
      <c r="I299" s="23">
        <v>1015</v>
      </c>
      <c r="J299" s="22">
        <v>32.4</v>
      </c>
      <c r="L299" s="5"/>
      <c r="M299" s="21">
        <v>39014</v>
      </c>
      <c r="N299" s="22">
        <v>25.4</v>
      </c>
      <c r="O299" s="22">
        <v>18.5</v>
      </c>
      <c r="P299" s="22">
        <v>20.9</v>
      </c>
      <c r="Q299" s="22">
        <v>0</v>
      </c>
      <c r="R299" s="23">
        <v>1008</v>
      </c>
      <c r="S299" s="23">
        <v>1002</v>
      </c>
      <c r="T299" s="22">
        <v>43.56</v>
      </c>
      <c r="V299" s="5"/>
      <c r="W299" s="21">
        <v>39379</v>
      </c>
      <c r="X299" s="22">
        <v>16.7</v>
      </c>
      <c r="Y299" s="22">
        <v>14.5</v>
      </c>
      <c r="Z299" s="22">
        <v>15.8</v>
      </c>
      <c r="AA299" s="22">
        <v>0</v>
      </c>
      <c r="AB299" s="23">
        <v>1007</v>
      </c>
      <c r="AC299" s="23">
        <v>1004</v>
      </c>
      <c r="AD299" s="22">
        <v>29.16</v>
      </c>
      <c r="AF299" s="5"/>
      <c r="AG299" s="21">
        <v>39744</v>
      </c>
      <c r="AH299" s="28">
        <v>16.399999999999999</v>
      </c>
      <c r="AI299" s="28">
        <v>11.9</v>
      </c>
      <c r="AJ299" s="28">
        <v>14.2</v>
      </c>
      <c r="AK299" s="28">
        <v>1.6</v>
      </c>
      <c r="AL299" s="29">
        <v>1018</v>
      </c>
      <c r="AM299" s="29">
        <v>1014</v>
      </c>
      <c r="AN299" s="28">
        <v>28.8</v>
      </c>
      <c r="AP299" s="5"/>
      <c r="AQ299" s="21">
        <v>40110</v>
      </c>
      <c r="AR299" s="22">
        <v>21.3</v>
      </c>
      <c r="AS299" s="22">
        <v>14.7</v>
      </c>
      <c r="AT299" s="22">
        <v>18.158333333333331</v>
      </c>
      <c r="AU299" s="22">
        <v>0</v>
      </c>
      <c r="AV299" s="2">
        <v>1012</v>
      </c>
      <c r="AW299" s="2">
        <v>1011</v>
      </c>
      <c r="AX299" s="22">
        <v>24.48</v>
      </c>
    </row>
    <row r="300" spans="2:50" x14ac:dyDescent="0.25">
      <c r="B300" s="5"/>
      <c r="C300" s="21">
        <v>38650</v>
      </c>
      <c r="D300" s="22">
        <v>22.1</v>
      </c>
      <c r="E300" s="22">
        <v>15.4</v>
      </c>
      <c r="F300" s="22">
        <v>18.399999999999999</v>
      </c>
      <c r="G300" s="22">
        <v>0</v>
      </c>
      <c r="H300" s="23">
        <v>1017</v>
      </c>
      <c r="I300" s="23">
        <v>1015</v>
      </c>
      <c r="J300" s="22">
        <v>29.880000000000003</v>
      </c>
      <c r="L300" s="5"/>
      <c r="M300" s="21">
        <v>39015</v>
      </c>
      <c r="N300" s="22">
        <v>23.3</v>
      </c>
      <c r="O300" s="22">
        <v>16.7</v>
      </c>
      <c r="P300" s="22">
        <v>20</v>
      </c>
      <c r="Q300" s="22">
        <v>0</v>
      </c>
      <c r="R300" s="23">
        <v>1007</v>
      </c>
      <c r="S300" s="23">
        <v>1002</v>
      </c>
      <c r="T300" s="22">
        <v>36</v>
      </c>
      <c r="V300" s="5"/>
      <c r="W300" s="21">
        <v>39380</v>
      </c>
      <c r="X300" s="22">
        <v>16.2</v>
      </c>
      <c r="Y300" s="22">
        <v>13.6</v>
      </c>
      <c r="Z300" s="22">
        <v>15.1</v>
      </c>
      <c r="AA300" s="22">
        <v>0.2</v>
      </c>
      <c r="AB300" s="23">
        <v>1008</v>
      </c>
      <c r="AC300" s="23">
        <v>1005</v>
      </c>
      <c r="AD300" s="22">
        <v>53.28</v>
      </c>
      <c r="AF300" s="5"/>
      <c r="AG300" s="21">
        <v>39745</v>
      </c>
      <c r="AH300" s="28">
        <v>19.5</v>
      </c>
      <c r="AI300" s="28">
        <v>13.4</v>
      </c>
      <c r="AJ300" s="28">
        <v>16.899999999999999</v>
      </c>
      <c r="AK300" s="28">
        <v>0</v>
      </c>
      <c r="AL300" s="29">
        <v>1020</v>
      </c>
      <c r="AM300" s="29">
        <v>1015</v>
      </c>
      <c r="AN300" s="28">
        <v>22.68</v>
      </c>
      <c r="AP300" s="5"/>
      <c r="AQ300" s="21">
        <v>40111</v>
      </c>
      <c r="AR300" s="22">
        <v>22.7</v>
      </c>
      <c r="AS300" s="22">
        <v>16.7</v>
      </c>
      <c r="AT300" s="22">
        <v>19.650000000000002</v>
      </c>
      <c r="AU300" s="22">
        <v>0</v>
      </c>
      <c r="AV300" s="2">
        <v>1013</v>
      </c>
      <c r="AW300" s="2">
        <v>1011</v>
      </c>
      <c r="AX300" s="22">
        <v>20.52</v>
      </c>
    </row>
    <row r="301" spans="2:50" x14ac:dyDescent="0.25">
      <c r="B301" s="5"/>
      <c r="C301" s="21">
        <v>38651</v>
      </c>
      <c r="D301" s="22">
        <v>20.9</v>
      </c>
      <c r="E301" s="22">
        <v>15.6</v>
      </c>
      <c r="F301" s="22">
        <v>18.100000000000001</v>
      </c>
      <c r="G301" s="22">
        <v>0</v>
      </c>
      <c r="H301" s="23">
        <v>1018</v>
      </c>
      <c r="I301" s="23">
        <v>1015</v>
      </c>
      <c r="J301" s="22">
        <v>19.8</v>
      </c>
      <c r="L301" s="5"/>
      <c r="M301" s="21">
        <v>39016</v>
      </c>
      <c r="N301" s="22">
        <v>23.2</v>
      </c>
      <c r="O301" s="22">
        <v>20.100000000000001</v>
      </c>
      <c r="P301" s="22">
        <v>21.8</v>
      </c>
      <c r="Q301" s="22">
        <v>0</v>
      </c>
      <c r="R301" s="23">
        <v>1013</v>
      </c>
      <c r="S301" s="23">
        <v>1002</v>
      </c>
      <c r="T301" s="22">
        <v>35.64</v>
      </c>
      <c r="V301" s="5"/>
      <c r="W301" s="21">
        <v>39381</v>
      </c>
      <c r="X301" s="22">
        <v>17.2</v>
      </c>
      <c r="Y301" s="22">
        <v>11.3</v>
      </c>
      <c r="Z301" s="22">
        <v>14.2</v>
      </c>
      <c r="AA301" s="22">
        <v>0.6</v>
      </c>
      <c r="AB301" s="23">
        <v>1016</v>
      </c>
      <c r="AC301" s="23">
        <v>1007</v>
      </c>
      <c r="AD301" s="22">
        <v>31.680000000000003</v>
      </c>
      <c r="AF301" s="5"/>
      <c r="AG301" s="21">
        <v>39746</v>
      </c>
      <c r="AH301" s="28">
        <v>21.6</v>
      </c>
      <c r="AI301" s="28">
        <v>16.3</v>
      </c>
      <c r="AJ301" s="28">
        <v>18.7</v>
      </c>
      <c r="AK301" s="28">
        <v>0</v>
      </c>
      <c r="AL301" s="29">
        <v>1023</v>
      </c>
      <c r="AM301" s="29">
        <v>1019</v>
      </c>
      <c r="AN301" s="28">
        <v>31.319999999999997</v>
      </c>
      <c r="AP301" s="5"/>
      <c r="AQ301" s="21">
        <v>40112</v>
      </c>
      <c r="AR301" s="22">
        <v>19.5</v>
      </c>
      <c r="AS301" s="22">
        <v>17</v>
      </c>
      <c r="AT301" s="22">
        <v>18.86666666666666</v>
      </c>
      <c r="AU301" s="22">
        <v>0</v>
      </c>
      <c r="AV301" s="2">
        <v>1014</v>
      </c>
      <c r="AW301" s="2">
        <v>1012</v>
      </c>
      <c r="AX301" s="22">
        <v>14.4</v>
      </c>
    </row>
    <row r="302" spans="2:50" x14ac:dyDescent="0.25">
      <c r="B302" s="5"/>
      <c r="C302" s="21">
        <v>38652</v>
      </c>
      <c r="D302" s="22">
        <v>21.7</v>
      </c>
      <c r="E302" s="22">
        <v>17.600000000000001</v>
      </c>
      <c r="F302" s="22">
        <v>20.100000000000001</v>
      </c>
      <c r="G302" s="22">
        <v>0</v>
      </c>
      <c r="H302" s="23">
        <v>1017</v>
      </c>
      <c r="I302" s="23">
        <v>1014</v>
      </c>
      <c r="J302" s="22">
        <v>22.68</v>
      </c>
      <c r="L302" s="5"/>
      <c r="M302" s="21">
        <v>39017</v>
      </c>
      <c r="N302" s="22">
        <v>21</v>
      </c>
      <c r="O302" s="22">
        <v>18.3</v>
      </c>
      <c r="P302" s="22">
        <v>19.8</v>
      </c>
      <c r="Q302" s="22">
        <v>0</v>
      </c>
      <c r="R302" s="23">
        <v>1022</v>
      </c>
      <c r="S302" s="23">
        <v>1013</v>
      </c>
      <c r="T302" s="22">
        <v>32.04</v>
      </c>
      <c r="V302" s="5"/>
      <c r="W302" s="21">
        <v>39382</v>
      </c>
      <c r="X302" s="22">
        <v>18.100000000000001</v>
      </c>
      <c r="Y302" s="22">
        <v>12.5</v>
      </c>
      <c r="Z302" s="22">
        <v>14.8</v>
      </c>
      <c r="AA302" s="22">
        <v>15.4</v>
      </c>
      <c r="AB302" s="23">
        <v>1021</v>
      </c>
      <c r="AC302" s="23">
        <v>1016</v>
      </c>
      <c r="AD302" s="22">
        <v>23.040000000000003</v>
      </c>
      <c r="AF302" s="5"/>
      <c r="AG302" s="21">
        <v>39747</v>
      </c>
      <c r="AH302" s="28">
        <v>21</v>
      </c>
      <c r="AI302" s="28">
        <v>13.4</v>
      </c>
      <c r="AJ302" s="28">
        <v>17.399999999999999</v>
      </c>
      <c r="AK302" s="28">
        <v>0</v>
      </c>
      <c r="AL302" s="29">
        <v>1023</v>
      </c>
      <c r="AM302" s="29">
        <v>1016</v>
      </c>
      <c r="AN302" s="28">
        <v>25.92</v>
      </c>
      <c r="AP302" s="5"/>
      <c r="AQ302" s="21">
        <v>40113</v>
      </c>
      <c r="AR302" s="22">
        <v>19.100000000000001</v>
      </c>
      <c r="AS302" s="22">
        <v>14.3</v>
      </c>
      <c r="AT302" s="22">
        <v>17.352083333333329</v>
      </c>
      <c r="AU302" s="22">
        <v>0</v>
      </c>
      <c r="AV302" s="2">
        <v>1015</v>
      </c>
      <c r="AW302" s="2">
        <v>1013</v>
      </c>
      <c r="AX302" s="22">
        <v>17.28</v>
      </c>
    </row>
    <row r="303" spans="2:50" x14ac:dyDescent="0.25">
      <c r="B303" s="5"/>
      <c r="C303" s="21">
        <v>38653</v>
      </c>
      <c r="D303" s="22">
        <v>21.5</v>
      </c>
      <c r="E303" s="22">
        <v>19.7</v>
      </c>
      <c r="F303" s="22">
        <v>20.3</v>
      </c>
      <c r="G303" s="22">
        <v>0</v>
      </c>
      <c r="H303" s="23">
        <v>1016</v>
      </c>
      <c r="I303" s="23">
        <v>1014</v>
      </c>
      <c r="J303" s="22">
        <v>19.8</v>
      </c>
      <c r="L303" s="5"/>
      <c r="M303" s="21">
        <v>39018</v>
      </c>
      <c r="N303" s="22">
        <v>20.7</v>
      </c>
      <c r="O303" s="22">
        <v>17</v>
      </c>
      <c r="P303" s="22">
        <v>18.8</v>
      </c>
      <c r="Q303" s="22">
        <v>0</v>
      </c>
      <c r="R303" s="23">
        <v>1024</v>
      </c>
      <c r="S303" s="23">
        <v>1019</v>
      </c>
      <c r="T303" s="22">
        <v>19.8</v>
      </c>
      <c r="V303" s="5"/>
      <c r="W303" s="21">
        <v>39383</v>
      </c>
      <c r="X303" s="22">
        <v>19.7</v>
      </c>
      <c r="Y303" s="22">
        <v>11.8</v>
      </c>
      <c r="Z303" s="22">
        <v>15.4</v>
      </c>
      <c r="AA303" s="22">
        <v>0</v>
      </c>
      <c r="AB303" s="23">
        <v>1020</v>
      </c>
      <c r="AC303" s="23">
        <v>1014</v>
      </c>
      <c r="AD303" s="22">
        <v>28.8</v>
      </c>
      <c r="AF303" s="5"/>
      <c r="AG303" s="21">
        <v>39748</v>
      </c>
      <c r="AH303" s="28">
        <v>22.6</v>
      </c>
      <c r="AI303" s="28">
        <v>13.6</v>
      </c>
      <c r="AJ303" s="28">
        <v>18.3</v>
      </c>
      <c r="AK303" s="28">
        <v>0</v>
      </c>
      <c r="AL303" s="29">
        <v>1016</v>
      </c>
      <c r="AM303" s="29">
        <v>1003</v>
      </c>
      <c r="AN303" s="28">
        <v>37.440000000000005</v>
      </c>
      <c r="AP303" s="5"/>
      <c r="AQ303" s="21">
        <v>40114</v>
      </c>
      <c r="AR303" s="22">
        <v>19.600000000000001</v>
      </c>
      <c r="AS303" s="22">
        <v>17.100000000000001</v>
      </c>
      <c r="AT303" s="22">
        <v>18.331250000000001</v>
      </c>
      <c r="AU303" s="22">
        <v>0</v>
      </c>
      <c r="AV303" s="2">
        <v>1016</v>
      </c>
      <c r="AW303" s="2">
        <v>1014</v>
      </c>
      <c r="AX303" s="22">
        <v>21.96</v>
      </c>
    </row>
    <row r="304" spans="2:50" x14ac:dyDescent="0.25">
      <c r="B304" s="5"/>
      <c r="C304" s="21">
        <v>38654</v>
      </c>
      <c r="D304" s="22">
        <v>21.5</v>
      </c>
      <c r="E304" s="22">
        <v>18.2</v>
      </c>
      <c r="F304" s="22">
        <v>20.100000000000001</v>
      </c>
      <c r="G304" s="22">
        <v>0</v>
      </c>
      <c r="H304" s="23">
        <v>1016</v>
      </c>
      <c r="I304" s="23">
        <v>1013</v>
      </c>
      <c r="J304" s="22">
        <v>19.8</v>
      </c>
      <c r="L304" s="5"/>
      <c r="M304" s="21">
        <v>39019</v>
      </c>
      <c r="N304" s="22">
        <v>26</v>
      </c>
      <c r="O304" s="22">
        <v>17.600000000000001</v>
      </c>
      <c r="P304" s="22">
        <v>21</v>
      </c>
      <c r="Q304" s="22">
        <v>0</v>
      </c>
      <c r="R304" s="23">
        <v>1019</v>
      </c>
      <c r="S304" s="23">
        <v>1012</v>
      </c>
      <c r="T304" s="22">
        <v>28.44</v>
      </c>
      <c r="V304" s="5"/>
      <c r="W304" s="21">
        <v>39384</v>
      </c>
      <c r="X304" s="22">
        <v>18.7</v>
      </c>
      <c r="Y304" s="22">
        <v>12.8</v>
      </c>
      <c r="Z304" s="22">
        <v>15.9</v>
      </c>
      <c r="AA304" s="22">
        <v>0</v>
      </c>
      <c r="AB304" s="23">
        <v>1014</v>
      </c>
      <c r="AC304" s="23">
        <v>1009</v>
      </c>
      <c r="AD304" s="22">
        <v>28.08</v>
      </c>
      <c r="AF304" s="5"/>
      <c r="AG304" s="21">
        <v>39749</v>
      </c>
      <c r="AH304" s="28">
        <v>18.100000000000001</v>
      </c>
      <c r="AI304" s="28">
        <v>10.8</v>
      </c>
      <c r="AJ304" s="28">
        <v>14.4</v>
      </c>
      <c r="AK304" s="28">
        <v>27.1</v>
      </c>
      <c r="AL304" s="29">
        <v>1003</v>
      </c>
      <c r="AM304" s="29">
        <v>997</v>
      </c>
      <c r="AN304" s="28">
        <v>24.48</v>
      </c>
      <c r="AP304" s="5"/>
      <c r="AQ304" s="21">
        <v>40115</v>
      </c>
      <c r="AR304" s="22">
        <v>22</v>
      </c>
      <c r="AS304" s="22">
        <v>17</v>
      </c>
      <c r="AT304" s="22">
        <v>18.995833333333334</v>
      </c>
      <c r="AU304" s="22">
        <v>0</v>
      </c>
      <c r="AV304" s="2">
        <v>1014</v>
      </c>
      <c r="AW304" s="2">
        <v>1012</v>
      </c>
      <c r="AX304" s="22">
        <v>28.44</v>
      </c>
    </row>
    <row r="305" spans="2:50" x14ac:dyDescent="0.25">
      <c r="B305" s="5"/>
      <c r="C305" s="21">
        <v>38655</v>
      </c>
      <c r="D305" s="22">
        <v>21.6</v>
      </c>
      <c r="E305" s="22">
        <v>16.5</v>
      </c>
      <c r="F305" s="22">
        <v>19.5</v>
      </c>
      <c r="G305" s="22">
        <v>0</v>
      </c>
      <c r="H305" s="23">
        <v>1014</v>
      </c>
      <c r="I305" s="23">
        <v>1009</v>
      </c>
      <c r="J305" s="22">
        <v>24.48</v>
      </c>
      <c r="L305" s="5"/>
      <c r="M305" s="21">
        <v>39020</v>
      </c>
      <c r="N305" s="22">
        <v>23.2</v>
      </c>
      <c r="O305" s="22">
        <v>17.600000000000001</v>
      </c>
      <c r="P305" s="22">
        <v>20.100000000000001</v>
      </c>
      <c r="Q305" s="22">
        <v>0</v>
      </c>
      <c r="R305" s="23">
        <v>1012</v>
      </c>
      <c r="S305" s="23">
        <v>1007</v>
      </c>
      <c r="T305" s="22">
        <v>24.12</v>
      </c>
      <c r="V305" s="5"/>
      <c r="W305" s="21">
        <v>39385</v>
      </c>
      <c r="X305" s="22">
        <v>18.5</v>
      </c>
      <c r="Y305" s="22">
        <v>11.7</v>
      </c>
      <c r="Z305" s="22">
        <v>14.8</v>
      </c>
      <c r="AA305" s="22">
        <v>0</v>
      </c>
      <c r="AB305" s="23">
        <v>1009</v>
      </c>
      <c r="AC305" s="23">
        <v>1007.5</v>
      </c>
      <c r="AD305" s="22">
        <v>28.08</v>
      </c>
      <c r="AF305" s="5"/>
      <c r="AG305" s="21">
        <v>39750</v>
      </c>
      <c r="AH305" s="28">
        <v>11</v>
      </c>
      <c r="AI305" s="28">
        <v>6.1</v>
      </c>
      <c r="AJ305" s="28">
        <v>8.1999999999999993</v>
      </c>
      <c r="AK305" s="28">
        <v>19.100000000000001</v>
      </c>
      <c r="AL305" s="29">
        <v>1003</v>
      </c>
      <c r="AM305" s="29">
        <v>996</v>
      </c>
      <c r="AN305" s="28">
        <v>47.16</v>
      </c>
      <c r="AP305" s="5"/>
      <c r="AQ305" s="21">
        <v>40116</v>
      </c>
      <c r="AR305" s="22">
        <v>20.100000000000001</v>
      </c>
      <c r="AS305" s="22">
        <v>15.5</v>
      </c>
      <c r="AT305" s="22">
        <v>17.993750000000002</v>
      </c>
      <c r="AU305" s="22">
        <v>0</v>
      </c>
      <c r="AV305" s="2">
        <v>1018</v>
      </c>
      <c r="AW305" s="2">
        <v>1013</v>
      </c>
      <c r="AX305" s="22">
        <v>20.52</v>
      </c>
    </row>
    <row r="306" spans="2:50" x14ac:dyDescent="0.25">
      <c r="B306" s="5"/>
      <c r="C306" s="24">
        <v>38656</v>
      </c>
      <c r="D306" s="25">
        <v>23.9</v>
      </c>
      <c r="E306" s="25">
        <v>17.899999999999999</v>
      </c>
      <c r="F306" s="25">
        <v>20.5</v>
      </c>
      <c r="G306" s="25">
        <v>0</v>
      </c>
      <c r="H306" s="26">
        <v>1012</v>
      </c>
      <c r="I306" s="26">
        <v>1007</v>
      </c>
      <c r="J306" s="25">
        <v>32.4</v>
      </c>
      <c r="L306" s="5"/>
      <c r="M306" s="24">
        <v>39021</v>
      </c>
      <c r="N306" s="25">
        <v>20.5</v>
      </c>
      <c r="O306" s="25">
        <v>17.3</v>
      </c>
      <c r="P306" s="25">
        <v>18.899999999999999</v>
      </c>
      <c r="Q306" s="25">
        <v>0</v>
      </c>
      <c r="R306" s="26">
        <v>1011</v>
      </c>
      <c r="S306" s="26">
        <v>1008</v>
      </c>
      <c r="T306" s="25">
        <v>18.720000000000002</v>
      </c>
      <c r="V306" s="5"/>
      <c r="W306" s="24">
        <v>39386</v>
      </c>
      <c r="X306" s="25">
        <v>16.7</v>
      </c>
      <c r="Y306" s="25">
        <v>11.1</v>
      </c>
      <c r="Z306" s="25">
        <v>14</v>
      </c>
      <c r="AA306" s="25">
        <v>0</v>
      </c>
      <c r="AB306" s="26">
        <v>1016</v>
      </c>
      <c r="AC306" s="26">
        <v>1008</v>
      </c>
      <c r="AD306" s="25">
        <v>29.880000000000003</v>
      </c>
      <c r="AF306" s="5"/>
      <c r="AG306" s="21">
        <v>39751</v>
      </c>
      <c r="AH306" s="28">
        <v>16.2</v>
      </c>
      <c r="AI306" s="28">
        <v>5.7</v>
      </c>
      <c r="AJ306" s="28">
        <v>11.3</v>
      </c>
      <c r="AK306" s="28">
        <v>0</v>
      </c>
      <c r="AL306" s="29">
        <v>1003</v>
      </c>
      <c r="AM306" s="29">
        <v>995</v>
      </c>
      <c r="AN306" s="28">
        <v>42.84</v>
      </c>
      <c r="AP306" s="5"/>
      <c r="AQ306" s="24">
        <v>40117</v>
      </c>
      <c r="AR306" s="25">
        <v>19.100000000000001</v>
      </c>
      <c r="AS306" s="25">
        <v>14.5</v>
      </c>
      <c r="AT306" s="25">
        <v>17.143750000000008</v>
      </c>
      <c r="AU306" s="25">
        <v>0</v>
      </c>
      <c r="AV306" s="35">
        <v>1020</v>
      </c>
      <c r="AW306" s="35">
        <v>1018</v>
      </c>
      <c r="AX306" s="25">
        <v>23.400000000000002</v>
      </c>
    </row>
    <row r="307" spans="2:50" x14ac:dyDescent="0.25">
      <c r="B307" s="5" t="s">
        <v>15</v>
      </c>
      <c r="C307" s="21">
        <v>38657</v>
      </c>
      <c r="D307" s="22">
        <v>20.7</v>
      </c>
      <c r="E307" s="22">
        <v>15.3</v>
      </c>
      <c r="F307" s="22">
        <v>17.899999999999999</v>
      </c>
      <c r="G307" s="22">
        <v>0</v>
      </c>
      <c r="H307" s="23">
        <v>1017</v>
      </c>
      <c r="I307" s="23">
        <v>1012</v>
      </c>
      <c r="J307" s="22">
        <v>28.08</v>
      </c>
      <c r="L307" s="5" t="s">
        <v>15</v>
      </c>
      <c r="M307" s="21">
        <v>39022</v>
      </c>
      <c r="N307" s="28">
        <v>22.3</v>
      </c>
      <c r="O307" s="28">
        <v>17.5</v>
      </c>
      <c r="P307" s="28">
        <v>19.2</v>
      </c>
      <c r="Q307" s="28">
        <v>0</v>
      </c>
      <c r="R307" s="29">
        <v>1012</v>
      </c>
      <c r="S307" s="29">
        <v>1009</v>
      </c>
      <c r="T307" s="28">
        <v>27.36</v>
      </c>
      <c r="V307" s="5" t="s">
        <v>15</v>
      </c>
      <c r="W307" s="21">
        <v>39387</v>
      </c>
      <c r="X307" s="22">
        <v>20</v>
      </c>
      <c r="Y307" s="22">
        <v>11.2</v>
      </c>
      <c r="Z307" s="22">
        <v>14.7</v>
      </c>
      <c r="AA307" s="22">
        <v>0</v>
      </c>
      <c r="AB307" s="23">
        <v>1021</v>
      </c>
      <c r="AC307" s="23">
        <v>1016</v>
      </c>
      <c r="AD307" s="22">
        <v>33.840000000000003</v>
      </c>
      <c r="AF307" s="5"/>
      <c r="AG307" s="24">
        <v>39752</v>
      </c>
      <c r="AH307" s="25">
        <v>18.600000000000001</v>
      </c>
      <c r="AI307" s="25">
        <v>11.2</v>
      </c>
      <c r="AJ307" s="25">
        <v>14.9</v>
      </c>
      <c r="AK307" s="25">
        <v>16.5</v>
      </c>
      <c r="AL307" s="26">
        <v>997</v>
      </c>
      <c r="AM307" s="26">
        <v>993</v>
      </c>
      <c r="AN307" s="25">
        <v>59.4</v>
      </c>
      <c r="AP307" s="5" t="s">
        <v>15</v>
      </c>
      <c r="AQ307" s="21">
        <v>40118</v>
      </c>
      <c r="AR307" s="22">
        <v>21.4</v>
      </c>
      <c r="AS307" s="22">
        <v>14.5</v>
      </c>
      <c r="AT307" s="22">
        <v>18.408333333333331</v>
      </c>
      <c r="AU307" s="22">
        <v>0</v>
      </c>
      <c r="AV307" s="2">
        <v>1019</v>
      </c>
      <c r="AW307" s="2">
        <v>1008</v>
      </c>
      <c r="AX307" s="22">
        <v>33.480000000000004</v>
      </c>
    </row>
    <row r="308" spans="2:50" x14ac:dyDescent="0.25">
      <c r="B308" s="5"/>
      <c r="C308" s="21">
        <v>38658</v>
      </c>
      <c r="D308" s="22">
        <v>22.3</v>
      </c>
      <c r="E308" s="22">
        <v>15</v>
      </c>
      <c r="F308" s="22">
        <v>18.3</v>
      </c>
      <c r="G308" s="22">
        <v>0</v>
      </c>
      <c r="H308" s="23">
        <v>1016</v>
      </c>
      <c r="I308" s="23">
        <v>1012</v>
      </c>
      <c r="J308" s="22">
        <v>32.04</v>
      </c>
      <c r="L308" s="5"/>
      <c r="M308" s="21">
        <v>39023</v>
      </c>
      <c r="N308" s="28">
        <v>18</v>
      </c>
      <c r="O308" s="28">
        <v>13.6</v>
      </c>
      <c r="P308" s="28">
        <v>16</v>
      </c>
      <c r="Q308" s="28">
        <v>0</v>
      </c>
      <c r="R308" s="29">
        <v>1017</v>
      </c>
      <c r="S308" s="29">
        <v>1011</v>
      </c>
      <c r="T308" s="28">
        <v>27</v>
      </c>
      <c r="U308" s="33"/>
      <c r="V308" s="5"/>
      <c r="W308" s="21">
        <v>39388</v>
      </c>
      <c r="X308" s="22">
        <v>18</v>
      </c>
      <c r="Y308" s="22">
        <v>9.5</v>
      </c>
      <c r="Z308" s="22">
        <v>13.7</v>
      </c>
      <c r="AA308" s="22">
        <v>0</v>
      </c>
      <c r="AB308" s="23">
        <v>1022</v>
      </c>
      <c r="AC308" s="23">
        <v>1020</v>
      </c>
      <c r="AD308" s="22">
        <v>25.92</v>
      </c>
      <c r="AF308" s="5" t="s">
        <v>15</v>
      </c>
      <c r="AG308" s="21">
        <v>39753</v>
      </c>
      <c r="AH308" s="36">
        <v>19.899999999999999</v>
      </c>
      <c r="AI308" s="36">
        <v>14.5</v>
      </c>
      <c r="AJ308" s="36">
        <v>17.7</v>
      </c>
      <c r="AK308" s="36">
        <v>26.3</v>
      </c>
      <c r="AL308" s="43">
        <v>1002</v>
      </c>
      <c r="AM308" s="43">
        <v>995</v>
      </c>
      <c r="AN308" s="36">
        <v>52.56</v>
      </c>
      <c r="AP308" s="5"/>
      <c r="AQ308" s="21">
        <v>40119</v>
      </c>
      <c r="AR308" s="22">
        <v>20.399999999999999</v>
      </c>
      <c r="AS308" s="22">
        <v>14.2</v>
      </c>
      <c r="AT308" s="22">
        <v>18.231249999999992</v>
      </c>
      <c r="AU308" s="22">
        <v>0</v>
      </c>
      <c r="AV308" s="2">
        <v>1007</v>
      </c>
      <c r="AW308" s="2">
        <v>1004</v>
      </c>
      <c r="AX308" s="22">
        <v>50.04</v>
      </c>
    </row>
    <row r="309" spans="2:50" x14ac:dyDescent="0.25">
      <c r="B309" s="5"/>
      <c r="C309" s="21">
        <v>38659</v>
      </c>
      <c r="D309" s="22">
        <v>18.899999999999999</v>
      </c>
      <c r="E309" s="22">
        <v>15.5</v>
      </c>
      <c r="F309" s="22">
        <v>17.600000000000001</v>
      </c>
      <c r="G309" s="22">
        <v>0</v>
      </c>
      <c r="H309" s="23">
        <v>1015</v>
      </c>
      <c r="I309" s="23">
        <v>1012</v>
      </c>
      <c r="J309" s="22">
        <v>23.400000000000002</v>
      </c>
      <c r="L309" s="5"/>
      <c r="M309" s="21">
        <v>39024</v>
      </c>
      <c r="N309" s="22">
        <v>16.899999999999999</v>
      </c>
      <c r="O309" s="22">
        <v>11.2</v>
      </c>
      <c r="P309" s="22">
        <v>14.1</v>
      </c>
      <c r="Q309" s="22">
        <v>0</v>
      </c>
      <c r="R309" s="23">
        <v>1019</v>
      </c>
      <c r="S309" s="23">
        <v>1016</v>
      </c>
      <c r="T309" s="22">
        <v>29.52</v>
      </c>
      <c r="V309" s="5"/>
      <c r="W309" s="21">
        <v>39389</v>
      </c>
      <c r="X309" s="22">
        <v>18.100000000000001</v>
      </c>
      <c r="Y309" s="22">
        <v>10.1</v>
      </c>
      <c r="Z309" s="22">
        <v>13.9</v>
      </c>
      <c r="AA309" s="22">
        <v>0</v>
      </c>
      <c r="AB309" s="23">
        <v>1020</v>
      </c>
      <c r="AC309" s="23">
        <v>1016</v>
      </c>
      <c r="AD309" s="22">
        <v>24.840000000000003</v>
      </c>
      <c r="AF309" s="5"/>
      <c r="AG309" s="21">
        <v>39754</v>
      </c>
      <c r="AH309" s="28">
        <v>19.899999999999999</v>
      </c>
      <c r="AI309" s="28">
        <v>9.3000000000000007</v>
      </c>
      <c r="AJ309" s="28">
        <v>15.6</v>
      </c>
      <c r="AK309" s="28">
        <v>21.3</v>
      </c>
      <c r="AL309" s="29">
        <v>1005</v>
      </c>
      <c r="AM309" s="29">
        <v>996</v>
      </c>
      <c r="AN309" s="28">
        <v>65.52</v>
      </c>
      <c r="AP309" s="5"/>
      <c r="AQ309" s="21">
        <v>40120</v>
      </c>
      <c r="AR309" s="22">
        <v>20.9</v>
      </c>
      <c r="AS309" s="22">
        <v>13.8</v>
      </c>
      <c r="AT309" s="22">
        <v>16.979166666666668</v>
      </c>
      <c r="AU309" s="22">
        <v>0</v>
      </c>
      <c r="AV309" s="2">
        <v>1006</v>
      </c>
      <c r="AW309" s="2">
        <v>1000</v>
      </c>
      <c r="AX309" s="22">
        <v>59.760000000000005</v>
      </c>
    </row>
    <row r="310" spans="2:50" x14ac:dyDescent="0.25">
      <c r="B310" s="5"/>
      <c r="C310" s="21">
        <v>38660</v>
      </c>
      <c r="D310" s="22">
        <v>20.6</v>
      </c>
      <c r="E310" s="22">
        <v>14</v>
      </c>
      <c r="F310" s="22">
        <v>17.8</v>
      </c>
      <c r="G310" s="22">
        <v>0</v>
      </c>
      <c r="H310" s="23">
        <v>1017</v>
      </c>
      <c r="I310" s="23">
        <v>1009</v>
      </c>
      <c r="J310" s="22">
        <v>35.28</v>
      </c>
      <c r="L310" s="5"/>
      <c r="M310" s="21">
        <v>39025</v>
      </c>
      <c r="N310" s="22">
        <v>16.7</v>
      </c>
      <c r="O310" s="22">
        <v>12.2</v>
      </c>
      <c r="P310" s="22">
        <v>15.1</v>
      </c>
      <c r="Q310" s="22">
        <v>0</v>
      </c>
      <c r="R310" s="23">
        <v>1024</v>
      </c>
      <c r="S310" s="23">
        <v>1019</v>
      </c>
      <c r="T310" s="22">
        <v>23.759999999999998</v>
      </c>
      <c r="V310" s="5"/>
      <c r="W310" s="21">
        <v>39390</v>
      </c>
      <c r="X310" s="22">
        <v>18.100000000000001</v>
      </c>
      <c r="Y310" s="22">
        <v>10.199999999999999</v>
      </c>
      <c r="Z310" s="22">
        <v>14.4</v>
      </c>
      <c r="AA310" s="22">
        <v>0</v>
      </c>
      <c r="AB310" s="23">
        <v>1016</v>
      </c>
      <c r="AC310" s="23">
        <v>1013</v>
      </c>
      <c r="AD310" s="22">
        <v>26.28</v>
      </c>
      <c r="AF310" s="5"/>
      <c r="AG310" s="21">
        <v>39755</v>
      </c>
      <c r="AH310" s="28">
        <v>16.2</v>
      </c>
      <c r="AI310" s="28">
        <v>8.8000000000000007</v>
      </c>
      <c r="AJ310" s="28">
        <v>12.1</v>
      </c>
      <c r="AK310" s="28">
        <v>0</v>
      </c>
      <c r="AL310" s="29">
        <v>1008</v>
      </c>
      <c r="AM310" s="29">
        <v>1004</v>
      </c>
      <c r="AN310" s="28">
        <v>34.56</v>
      </c>
      <c r="AP310" s="5"/>
      <c r="AQ310" s="21">
        <v>40121</v>
      </c>
      <c r="AR310" s="22">
        <v>21.4</v>
      </c>
      <c r="AS310" s="22">
        <v>13.9</v>
      </c>
      <c r="AT310" s="22">
        <v>16.991666666666667</v>
      </c>
      <c r="AU310" s="22">
        <v>0</v>
      </c>
      <c r="AV310" s="2">
        <v>1001</v>
      </c>
      <c r="AW310" s="2">
        <v>996</v>
      </c>
      <c r="AX310" s="22">
        <v>47.88</v>
      </c>
    </row>
    <row r="311" spans="2:50" x14ac:dyDescent="0.25">
      <c r="B311" s="5"/>
      <c r="C311" s="21">
        <v>38661</v>
      </c>
      <c r="D311" s="22">
        <v>18.600000000000001</v>
      </c>
      <c r="E311" s="22">
        <v>10.3</v>
      </c>
      <c r="F311" s="22">
        <v>14.2</v>
      </c>
      <c r="G311" s="22">
        <v>0</v>
      </c>
      <c r="H311" s="23">
        <v>1022</v>
      </c>
      <c r="I311" s="23">
        <v>1017</v>
      </c>
      <c r="J311" s="22">
        <v>35.64</v>
      </c>
      <c r="L311" s="5"/>
      <c r="M311" s="21">
        <v>39026</v>
      </c>
      <c r="N311" s="22">
        <v>18.8</v>
      </c>
      <c r="O311" s="22">
        <v>12.7</v>
      </c>
      <c r="P311" s="22">
        <v>16</v>
      </c>
      <c r="Q311" s="22">
        <v>0</v>
      </c>
      <c r="R311" s="23">
        <v>1024</v>
      </c>
      <c r="S311" s="23">
        <v>1021</v>
      </c>
      <c r="T311" s="22">
        <v>21.240000000000002</v>
      </c>
      <c r="V311" s="5"/>
      <c r="W311" s="21">
        <v>39391</v>
      </c>
      <c r="X311" s="22">
        <v>17.600000000000001</v>
      </c>
      <c r="Y311" s="22">
        <v>11.8</v>
      </c>
      <c r="Z311" s="22">
        <v>15.1</v>
      </c>
      <c r="AA311" s="22">
        <v>0</v>
      </c>
      <c r="AB311" s="23">
        <v>1021</v>
      </c>
      <c r="AC311" s="23">
        <v>1016</v>
      </c>
      <c r="AD311" s="22">
        <v>19.079999999999998</v>
      </c>
      <c r="AF311" s="5"/>
      <c r="AG311" s="21">
        <v>39756</v>
      </c>
      <c r="AH311" s="28">
        <v>18.2</v>
      </c>
      <c r="AI311" s="28">
        <v>9.1999999999999993</v>
      </c>
      <c r="AJ311" s="28">
        <v>13.3</v>
      </c>
      <c r="AK311" s="28">
        <v>0</v>
      </c>
      <c r="AL311" s="29">
        <v>1006</v>
      </c>
      <c r="AM311" s="29">
        <v>1001</v>
      </c>
      <c r="AN311" s="28">
        <v>31.680000000000003</v>
      </c>
      <c r="AP311" s="5"/>
      <c r="AQ311" s="21">
        <v>40122</v>
      </c>
      <c r="AR311" s="22">
        <v>16.5</v>
      </c>
      <c r="AS311" s="22">
        <v>10.199999999999999</v>
      </c>
      <c r="AT311" s="22">
        <v>13.933333333333335</v>
      </c>
      <c r="AU311" s="22">
        <v>0</v>
      </c>
      <c r="AV311" s="2">
        <v>1004</v>
      </c>
      <c r="AW311" s="2">
        <v>999</v>
      </c>
      <c r="AX311" s="22">
        <v>51.84</v>
      </c>
    </row>
    <row r="312" spans="2:50" x14ac:dyDescent="0.25">
      <c r="B312" s="5"/>
      <c r="C312" s="21">
        <v>38662</v>
      </c>
      <c r="D312" s="22">
        <v>19.7</v>
      </c>
      <c r="E312" s="22">
        <v>9.5</v>
      </c>
      <c r="F312" s="22">
        <v>13.9</v>
      </c>
      <c r="G312" s="22">
        <v>0</v>
      </c>
      <c r="H312" s="23">
        <v>1021</v>
      </c>
      <c r="I312" s="23">
        <v>1018</v>
      </c>
      <c r="J312" s="22">
        <v>38.159999999999997</v>
      </c>
      <c r="L312" s="5"/>
      <c r="M312" s="21">
        <v>39027</v>
      </c>
      <c r="N312" s="22">
        <v>19.399999999999999</v>
      </c>
      <c r="O312" s="22">
        <v>9.8000000000000007</v>
      </c>
      <c r="P312" s="22">
        <v>14.5</v>
      </c>
      <c r="Q312" s="22">
        <v>0</v>
      </c>
      <c r="R312" s="23">
        <v>1022</v>
      </c>
      <c r="S312" s="23">
        <v>1018</v>
      </c>
      <c r="T312" s="22">
        <v>31.680000000000003</v>
      </c>
      <c r="V312" s="5"/>
      <c r="W312" s="21">
        <v>39392</v>
      </c>
      <c r="X312" s="22">
        <v>18.2</v>
      </c>
      <c r="Y312" s="22">
        <v>10.199999999999999</v>
      </c>
      <c r="Z312" s="22">
        <v>14</v>
      </c>
      <c r="AA312" s="22">
        <v>0</v>
      </c>
      <c r="AB312" s="23">
        <v>1021.5</v>
      </c>
      <c r="AC312" s="23">
        <v>1018.5</v>
      </c>
      <c r="AD312" s="22">
        <v>35.64</v>
      </c>
      <c r="AF312" s="5"/>
      <c r="AG312" s="21">
        <v>39757</v>
      </c>
      <c r="AH312" s="28">
        <v>15.4</v>
      </c>
      <c r="AI312" s="28">
        <v>10.7</v>
      </c>
      <c r="AJ312" s="28">
        <v>12.6</v>
      </c>
      <c r="AK312" s="28">
        <v>0</v>
      </c>
      <c r="AL312" s="29">
        <v>1011</v>
      </c>
      <c r="AM312" s="29">
        <v>1003</v>
      </c>
      <c r="AN312" s="28">
        <v>33.840000000000003</v>
      </c>
      <c r="AP312" s="5"/>
      <c r="AQ312" s="21">
        <v>40123</v>
      </c>
      <c r="AR312" s="22">
        <v>15.2</v>
      </c>
      <c r="AS312" s="22">
        <v>8.1999999999999993</v>
      </c>
      <c r="AT312" s="22">
        <v>11.910416666666663</v>
      </c>
      <c r="AU312" s="22">
        <v>0</v>
      </c>
      <c r="AV312" s="2">
        <v>1008</v>
      </c>
      <c r="AW312" s="2">
        <v>1004</v>
      </c>
      <c r="AX312" s="22">
        <v>33.119999999999997</v>
      </c>
    </row>
    <row r="313" spans="2:50" x14ac:dyDescent="0.25">
      <c r="B313" s="5"/>
      <c r="C313" s="21">
        <v>38663</v>
      </c>
      <c r="D313" s="22">
        <v>19.3</v>
      </c>
      <c r="E313" s="22">
        <v>9.6</v>
      </c>
      <c r="F313" s="22">
        <v>13.9</v>
      </c>
      <c r="G313" s="22">
        <v>0</v>
      </c>
      <c r="H313" s="23">
        <v>1021</v>
      </c>
      <c r="I313" s="23">
        <v>1019</v>
      </c>
      <c r="J313" s="22">
        <v>36.72</v>
      </c>
      <c r="L313" s="5"/>
      <c r="M313" s="21">
        <v>39028</v>
      </c>
      <c r="N313" s="22">
        <v>18.899999999999999</v>
      </c>
      <c r="O313" s="22">
        <v>12.3</v>
      </c>
      <c r="P313" s="22">
        <v>15.9</v>
      </c>
      <c r="Q313" s="22">
        <v>0</v>
      </c>
      <c r="R313" s="23">
        <v>1020</v>
      </c>
      <c r="S313" s="23">
        <v>1017</v>
      </c>
      <c r="T313" s="22">
        <v>25.2</v>
      </c>
      <c r="V313" s="5"/>
      <c r="W313" s="21">
        <v>39393</v>
      </c>
      <c r="X313" s="22">
        <v>18.899999999999999</v>
      </c>
      <c r="Y313" s="22">
        <v>9.1999999999999993</v>
      </c>
      <c r="Z313" s="22">
        <v>13.5</v>
      </c>
      <c r="AA313" s="22">
        <v>0</v>
      </c>
      <c r="AB313" s="23">
        <v>1023</v>
      </c>
      <c r="AC313" s="23">
        <v>1019.5</v>
      </c>
      <c r="AD313" s="22">
        <v>36.72</v>
      </c>
      <c r="AF313" s="5"/>
      <c r="AG313" s="21">
        <v>39758</v>
      </c>
      <c r="AH313" s="28">
        <v>16.3</v>
      </c>
      <c r="AI313" s="28">
        <v>11</v>
      </c>
      <c r="AJ313" s="28">
        <v>13.3</v>
      </c>
      <c r="AK313" s="28">
        <v>0</v>
      </c>
      <c r="AL313" s="29">
        <v>1013</v>
      </c>
      <c r="AM313" s="29">
        <v>1010</v>
      </c>
      <c r="AN313" s="28">
        <v>24.48</v>
      </c>
      <c r="AP313" s="5"/>
      <c r="AQ313" s="21">
        <v>40124</v>
      </c>
      <c r="AR313" s="22">
        <v>18.5</v>
      </c>
      <c r="AS313" s="22">
        <v>10.1</v>
      </c>
      <c r="AT313" s="22">
        <v>13.366666666666667</v>
      </c>
      <c r="AU313" s="22">
        <v>0</v>
      </c>
      <c r="AV313" s="2">
        <v>1007</v>
      </c>
      <c r="AW313" s="2">
        <v>999</v>
      </c>
      <c r="AX313" s="22">
        <v>42.480000000000004</v>
      </c>
    </row>
    <row r="314" spans="2:50" x14ac:dyDescent="0.25">
      <c r="B314" s="5"/>
      <c r="C314" s="21">
        <v>38664</v>
      </c>
      <c r="D314" s="22">
        <v>19.399999999999999</v>
      </c>
      <c r="E314" s="22">
        <v>10.9</v>
      </c>
      <c r="F314" s="22">
        <v>15.5</v>
      </c>
      <c r="G314" s="22">
        <v>0</v>
      </c>
      <c r="H314" s="23">
        <v>1021</v>
      </c>
      <c r="I314" s="23">
        <v>1016</v>
      </c>
      <c r="J314" s="22">
        <v>33.480000000000004</v>
      </c>
      <c r="L314" s="5"/>
      <c r="M314" s="21">
        <v>39029</v>
      </c>
      <c r="N314" s="22">
        <v>20.6</v>
      </c>
      <c r="O314" s="22">
        <v>15.5</v>
      </c>
      <c r="P314" s="22">
        <v>17.8</v>
      </c>
      <c r="Q314" s="22">
        <v>0</v>
      </c>
      <c r="R314" s="23">
        <v>1023</v>
      </c>
      <c r="S314" s="23">
        <v>1019</v>
      </c>
      <c r="T314" s="22">
        <v>22.32</v>
      </c>
      <c r="V314" s="5"/>
      <c r="W314" s="21">
        <v>39394</v>
      </c>
      <c r="X314" s="22">
        <v>16.899999999999999</v>
      </c>
      <c r="Y314" s="22">
        <v>8.6</v>
      </c>
      <c r="Z314" s="22">
        <v>13.2</v>
      </c>
      <c r="AA314" s="22">
        <v>0</v>
      </c>
      <c r="AB314" s="23">
        <v>1019</v>
      </c>
      <c r="AC314" s="23">
        <v>1014</v>
      </c>
      <c r="AD314" s="22">
        <v>28.44</v>
      </c>
      <c r="AF314" s="5"/>
      <c r="AG314" s="21">
        <v>39759</v>
      </c>
      <c r="AH314" s="28">
        <v>16.8</v>
      </c>
      <c r="AI314" s="28">
        <v>9.9</v>
      </c>
      <c r="AJ314" s="28">
        <v>13.4</v>
      </c>
      <c r="AK314" s="28">
        <v>0</v>
      </c>
      <c r="AL314" s="29">
        <v>1015</v>
      </c>
      <c r="AM314" s="29">
        <v>1011</v>
      </c>
      <c r="AN314" s="28">
        <v>25.56</v>
      </c>
      <c r="AP314" s="5"/>
      <c r="AQ314" s="21">
        <v>40125</v>
      </c>
      <c r="AR314" s="22">
        <v>15.2</v>
      </c>
      <c r="AS314" s="22">
        <v>9.4</v>
      </c>
      <c r="AT314" s="22">
        <v>11.527083333333337</v>
      </c>
      <c r="AU314" s="22">
        <v>0</v>
      </c>
      <c r="AV314" s="2">
        <v>1004</v>
      </c>
      <c r="AW314" s="2">
        <v>996</v>
      </c>
      <c r="AX314" s="22">
        <v>61.92</v>
      </c>
    </row>
    <row r="315" spans="2:50" x14ac:dyDescent="0.25">
      <c r="B315" s="5"/>
      <c r="C315" s="21">
        <v>38665</v>
      </c>
      <c r="D315" s="22">
        <v>16.7</v>
      </c>
      <c r="E315" s="22">
        <v>11.5</v>
      </c>
      <c r="F315" s="22">
        <v>14.4</v>
      </c>
      <c r="G315" s="22">
        <v>31</v>
      </c>
      <c r="H315" s="23">
        <v>1017</v>
      </c>
      <c r="I315" s="23">
        <v>1013</v>
      </c>
      <c r="J315" s="22">
        <v>42.84</v>
      </c>
      <c r="L315" s="5"/>
      <c r="M315" s="21">
        <v>39030</v>
      </c>
      <c r="N315" s="22">
        <v>20.100000000000001</v>
      </c>
      <c r="O315" s="22">
        <v>13.9</v>
      </c>
      <c r="P315" s="22">
        <v>16.8</v>
      </c>
      <c r="Q315" s="22">
        <v>0</v>
      </c>
      <c r="R315" s="23">
        <v>1024</v>
      </c>
      <c r="S315" s="23">
        <v>1022</v>
      </c>
      <c r="T315" s="22">
        <v>23.040000000000003</v>
      </c>
      <c r="V315" s="5"/>
      <c r="W315" s="21">
        <v>39395</v>
      </c>
      <c r="X315" s="22">
        <v>17.399999999999999</v>
      </c>
      <c r="Y315" s="22">
        <v>10.7</v>
      </c>
      <c r="Z315" s="22">
        <v>13.3</v>
      </c>
      <c r="AA315" s="22">
        <v>0</v>
      </c>
      <c r="AB315" s="23">
        <v>1021</v>
      </c>
      <c r="AC315" s="23">
        <v>1015.5</v>
      </c>
      <c r="AD315" s="22">
        <v>33.119999999999997</v>
      </c>
      <c r="AF315" s="5"/>
      <c r="AG315" s="21">
        <v>39760</v>
      </c>
      <c r="AH315" s="28">
        <v>17.899999999999999</v>
      </c>
      <c r="AI315" s="28">
        <v>10.4</v>
      </c>
      <c r="AJ315" s="28">
        <v>13.4</v>
      </c>
      <c r="AK315" s="28">
        <v>0</v>
      </c>
      <c r="AL315" s="29">
        <v>1021</v>
      </c>
      <c r="AM315" s="29">
        <v>1014</v>
      </c>
      <c r="AN315" s="28">
        <v>24.840000000000003</v>
      </c>
      <c r="AP315" s="5"/>
      <c r="AQ315" s="21">
        <v>40126</v>
      </c>
      <c r="AR315" s="22">
        <v>16.8</v>
      </c>
      <c r="AS315" s="22">
        <v>8.1999999999999993</v>
      </c>
      <c r="AT315" s="22">
        <v>11.789583333333333</v>
      </c>
      <c r="AU315" s="22">
        <v>0</v>
      </c>
      <c r="AV315" s="2">
        <v>1007</v>
      </c>
      <c r="AW315" s="2">
        <v>997</v>
      </c>
      <c r="AX315" s="22">
        <v>40.680000000000007</v>
      </c>
    </row>
    <row r="316" spans="2:50" x14ac:dyDescent="0.25">
      <c r="B316" s="5"/>
      <c r="C316" s="21">
        <v>38666</v>
      </c>
      <c r="D316" s="22">
        <v>18.8</v>
      </c>
      <c r="E316" s="22">
        <v>11.4</v>
      </c>
      <c r="F316" s="22">
        <v>17</v>
      </c>
      <c r="G316" s="22">
        <v>1.4</v>
      </c>
      <c r="H316" s="23">
        <v>1025</v>
      </c>
      <c r="I316" s="23">
        <v>1014</v>
      </c>
      <c r="J316" s="22">
        <v>79.92</v>
      </c>
      <c r="L316" s="5"/>
      <c r="M316" s="21">
        <v>39031</v>
      </c>
      <c r="N316" s="22">
        <v>20.100000000000001</v>
      </c>
      <c r="O316" s="22">
        <v>14</v>
      </c>
      <c r="P316" s="22">
        <v>17</v>
      </c>
      <c r="Q316" s="22">
        <v>0</v>
      </c>
      <c r="R316" s="23">
        <v>1024</v>
      </c>
      <c r="S316" s="23">
        <v>1021</v>
      </c>
      <c r="T316" s="22">
        <v>24.12</v>
      </c>
      <c r="V316" s="5"/>
      <c r="W316" s="21">
        <v>39396</v>
      </c>
      <c r="X316" s="22">
        <v>17.3</v>
      </c>
      <c r="Y316" s="22">
        <v>8.6999999999999993</v>
      </c>
      <c r="Z316" s="22">
        <v>12.5</v>
      </c>
      <c r="AA316" s="22">
        <v>0</v>
      </c>
      <c r="AB316" s="23">
        <v>1022</v>
      </c>
      <c r="AC316" s="23">
        <v>1018</v>
      </c>
      <c r="AD316" s="22">
        <v>36.36</v>
      </c>
      <c r="AF316" s="5"/>
      <c r="AG316" s="21">
        <v>39761</v>
      </c>
      <c r="AH316" s="28">
        <v>17.2</v>
      </c>
      <c r="AI316" s="28">
        <v>10</v>
      </c>
      <c r="AJ316" s="28">
        <v>13.5</v>
      </c>
      <c r="AK316" s="28">
        <v>0</v>
      </c>
      <c r="AL316" s="29">
        <v>1024</v>
      </c>
      <c r="AM316" s="29">
        <v>1021</v>
      </c>
      <c r="AN316" s="28">
        <v>30.240000000000002</v>
      </c>
      <c r="AP316" s="5"/>
      <c r="AQ316" s="21">
        <v>40127</v>
      </c>
      <c r="AR316" s="22">
        <v>15.2</v>
      </c>
      <c r="AS316" s="22">
        <v>6.4</v>
      </c>
      <c r="AT316" s="22">
        <v>11.174999999999999</v>
      </c>
      <c r="AU316" s="22">
        <v>0</v>
      </c>
      <c r="AV316" s="2">
        <v>1009</v>
      </c>
      <c r="AW316" s="2">
        <v>1005</v>
      </c>
      <c r="AX316" s="22">
        <v>25.92</v>
      </c>
    </row>
    <row r="317" spans="2:50" x14ac:dyDescent="0.25">
      <c r="B317" s="5"/>
      <c r="C317" s="21">
        <v>38667</v>
      </c>
      <c r="D317" s="22">
        <v>17.399999999999999</v>
      </c>
      <c r="E317" s="22">
        <v>12.2</v>
      </c>
      <c r="F317" s="22">
        <v>14.8</v>
      </c>
      <c r="G317" s="22">
        <v>0.4</v>
      </c>
      <c r="H317" s="23">
        <v>1025</v>
      </c>
      <c r="I317" s="23">
        <v>1019</v>
      </c>
      <c r="J317" s="22">
        <v>20.52</v>
      </c>
      <c r="L317" s="5"/>
      <c r="M317" s="21">
        <v>39032</v>
      </c>
      <c r="N317" s="22">
        <v>19.600000000000001</v>
      </c>
      <c r="O317" s="22">
        <v>13.8</v>
      </c>
      <c r="P317" s="22">
        <v>16.7</v>
      </c>
      <c r="Q317" s="22">
        <v>0</v>
      </c>
      <c r="R317" s="23">
        <v>1025</v>
      </c>
      <c r="S317" s="23">
        <v>1020</v>
      </c>
      <c r="T317" s="22">
        <v>30.6</v>
      </c>
      <c r="V317" s="5"/>
      <c r="W317" s="21">
        <v>39397</v>
      </c>
      <c r="X317" s="22">
        <v>17.2</v>
      </c>
      <c r="Y317" s="22">
        <v>7.7</v>
      </c>
      <c r="Z317" s="22">
        <v>12.6</v>
      </c>
      <c r="AA317" s="22">
        <v>0</v>
      </c>
      <c r="AB317" s="23">
        <v>1019</v>
      </c>
      <c r="AC317" s="23">
        <v>1014</v>
      </c>
      <c r="AD317" s="22">
        <v>30.96</v>
      </c>
      <c r="AF317" s="5"/>
      <c r="AG317" s="21">
        <v>39762</v>
      </c>
      <c r="AH317" s="28">
        <v>19.5</v>
      </c>
      <c r="AI317" s="28">
        <v>11.6</v>
      </c>
      <c r="AJ317" s="28">
        <v>15.2</v>
      </c>
      <c r="AK317" s="28">
        <v>0</v>
      </c>
      <c r="AL317" s="29">
        <v>1023</v>
      </c>
      <c r="AM317" s="29">
        <v>1018</v>
      </c>
      <c r="AN317" s="28">
        <v>31.680000000000003</v>
      </c>
      <c r="AP317" s="5"/>
      <c r="AQ317" s="21">
        <v>40128</v>
      </c>
      <c r="AR317" s="22">
        <v>16.2</v>
      </c>
      <c r="AS317" s="22">
        <v>9.3000000000000007</v>
      </c>
      <c r="AT317" s="22">
        <v>13.131250000000003</v>
      </c>
      <c r="AU317" s="22">
        <v>0</v>
      </c>
      <c r="AV317" s="2">
        <v>1007</v>
      </c>
      <c r="AW317" s="2">
        <v>1005</v>
      </c>
      <c r="AX317" s="22">
        <v>18.36</v>
      </c>
    </row>
    <row r="318" spans="2:50" x14ac:dyDescent="0.25">
      <c r="B318" s="5"/>
      <c r="C318" s="21">
        <v>38668</v>
      </c>
      <c r="D318" s="22">
        <v>17.5</v>
      </c>
      <c r="E318" s="22">
        <v>12.9</v>
      </c>
      <c r="F318" s="22">
        <v>14.9</v>
      </c>
      <c r="G318" s="22">
        <v>2.6</v>
      </c>
      <c r="H318" s="23">
        <v>1019</v>
      </c>
      <c r="I318" s="23">
        <v>1006</v>
      </c>
      <c r="J318" s="22">
        <v>25.2</v>
      </c>
      <c r="L318" s="5"/>
      <c r="M318" s="21">
        <v>39033</v>
      </c>
      <c r="N318" s="22">
        <v>19</v>
      </c>
      <c r="O318" s="22">
        <v>13.2</v>
      </c>
      <c r="P318" s="22">
        <v>15.8</v>
      </c>
      <c r="Q318" s="22">
        <v>0</v>
      </c>
      <c r="R318" s="23">
        <v>1020</v>
      </c>
      <c r="S318" s="23">
        <v>1015</v>
      </c>
      <c r="T318" s="22">
        <v>28.44</v>
      </c>
      <c r="V318" s="5"/>
      <c r="W318" s="21">
        <v>39398</v>
      </c>
      <c r="X318" s="22">
        <v>15.3</v>
      </c>
      <c r="Y318" s="22">
        <v>10</v>
      </c>
      <c r="Z318" s="22">
        <v>12.9</v>
      </c>
      <c r="AA318" s="22">
        <v>0</v>
      </c>
      <c r="AB318" s="23">
        <v>1015</v>
      </c>
      <c r="AC318" s="23">
        <v>1013</v>
      </c>
      <c r="AD318" s="22">
        <v>18</v>
      </c>
      <c r="AF318" s="5"/>
      <c r="AG318" s="21">
        <v>39763</v>
      </c>
      <c r="AH318" s="28">
        <v>18.100000000000001</v>
      </c>
      <c r="AI318" s="28">
        <v>13.2</v>
      </c>
      <c r="AJ318" s="28">
        <v>15.4</v>
      </c>
      <c r="AK318" s="28">
        <v>0</v>
      </c>
      <c r="AL318" s="29">
        <v>1018</v>
      </c>
      <c r="AM318" s="29">
        <v>1013</v>
      </c>
      <c r="AN318" s="28">
        <v>27.36</v>
      </c>
      <c r="AP318" s="5"/>
      <c r="AQ318" s="21">
        <v>40129</v>
      </c>
      <c r="AR318" s="22">
        <v>18.8</v>
      </c>
      <c r="AS318" s="22">
        <v>11.3</v>
      </c>
      <c r="AT318" s="22">
        <v>15.341666666666667</v>
      </c>
      <c r="AU318" s="22">
        <v>0</v>
      </c>
      <c r="AV318" s="2">
        <v>1010</v>
      </c>
      <c r="AW318" s="2">
        <v>1007</v>
      </c>
      <c r="AX318" s="22">
        <v>25.92</v>
      </c>
    </row>
    <row r="319" spans="2:50" x14ac:dyDescent="0.25">
      <c r="B319" s="5"/>
      <c r="C319" s="21">
        <v>38669</v>
      </c>
      <c r="D319" s="22">
        <v>16.2</v>
      </c>
      <c r="E319" s="22">
        <v>12.9</v>
      </c>
      <c r="F319" s="22">
        <v>14.8</v>
      </c>
      <c r="G319" s="22">
        <v>44.6</v>
      </c>
      <c r="H319" s="23">
        <v>1008</v>
      </c>
      <c r="I319" s="23">
        <v>1003</v>
      </c>
      <c r="J319" s="22">
        <v>41.76</v>
      </c>
      <c r="L319" s="5"/>
      <c r="M319" s="21">
        <v>39034</v>
      </c>
      <c r="N319" s="22">
        <v>18.8</v>
      </c>
      <c r="O319" s="22">
        <v>11.6</v>
      </c>
      <c r="P319" s="22">
        <v>14.5</v>
      </c>
      <c r="Q319" s="22">
        <v>0</v>
      </c>
      <c r="R319" s="23">
        <v>1016</v>
      </c>
      <c r="S319" s="23">
        <v>1013</v>
      </c>
      <c r="T319" s="22">
        <v>35.64</v>
      </c>
      <c r="V319" s="5"/>
      <c r="W319" s="21">
        <v>39399</v>
      </c>
      <c r="X319" s="22">
        <v>15.7</v>
      </c>
      <c r="Y319" s="22">
        <v>9.6999999999999993</v>
      </c>
      <c r="Z319" s="22">
        <v>12.7</v>
      </c>
      <c r="AA319" s="22">
        <v>0</v>
      </c>
      <c r="AB319" s="23">
        <v>1015</v>
      </c>
      <c r="AC319" s="23">
        <v>1009</v>
      </c>
      <c r="AD319" s="22">
        <v>27.720000000000002</v>
      </c>
      <c r="AF319" s="5"/>
      <c r="AG319" s="21">
        <v>39764</v>
      </c>
      <c r="AH319" s="28">
        <v>14.5</v>
      </c>
      <c r="AI319" s="28">
        <v>11.2</v>
      </c>
      <c r="AJ319" s="28">
        <v>12.6</v>
      </c>
      <c r="AK319" s="28">
        <v>5</v>
      </c>
      <c r="AL319" s="29">
        <v>1014</v>
      </c>
      <c r="AM319" s="29">
        <v>1012</v>
      </c>
      <c r="AN319" s="28">
        <v>24.48</v>
      </c>
      <c r="AP319" s="5"/>
      <c r="AQ319" s="21">
        <v>40130</v>
      </c>
      <c r="AR319" s="22">
        <v>18</v>
      </c>
      <c r="AS319" s="22">
        <v>12.1</v>
      </c>
      <c r="AT319" s="22">
        <v>15.570833333333335</v>
      </c>
      <c r="AU319" s="22">
        <v>0</v>
      </c>
      <c r="AV319" s="2">
        <v>1013</v>
      </c>
      <c r="AW319" s="2">
        <v>1010</v>
      </c>
      <c r="AX319" s="22">
        <v>24.840000000000003</v>
      </c>
    </row>
    <row r="320" spans="2:50" x14ac:dyDescent="0.25">
      <c r="B320" s="5"/>
      <c r="C320" s="21">
        <v>38670</v>
      </c>
      <c r="D320" s="22">
        <v>18.2</v>
      </c>
      <c r="E320" s="22">
        <v>13.4</v>
      </c>
      <c r="F320" s="22">
        <v>15.7</v>
      </c>
      <c r="G320" s="22">
        <v>22.9</v>
      </c>
      <c r="H320" s="23">
        <v>1008</v>
      </c>
      <c r="I320" s="23">
        <v>1003</v>
      </c>
      <c r="J320" s="22">
        <v>62.639999999999993</v>
      </c>
      <c r="L320" s="5"/>
      <c r="M320" s="21">
        <v>39035</v>
      </c>
      <c r="N320" s="22">
        <v>20.7</v>
      </c>
      <c r="O320" s="22">
        <v>10.6</v>
      </c>
      <c r="P320" s="22">
        <v>15.4</v>
      </c>
      <c r="Q320" s="22">
        <v>0</v>
      </c>
      <c r="R320" s="23">
        <v>1015</v>
      </c>
      <c r="S320" s="23">
        <v>1012</v>
      </c>
      <c r="T320" s="22">
        <v>34.92</v>
      </c>
      <c r="V320" s="5"/>
      <c r="W320" s="21">
        <v>39400</v>
      </c>
      <c r="X320" s="22">
        <v>14.7</v>
      </c>
      <c r="Y320" s="22">
        <v>8.1</v>
      </c>
      <c r="Z320" s="22">
        <v>11.6</v>
      </c>
      <c r="AA320" s="22">
        <v>0</v>
      </c>
      <c r="AB320" s="23">
        <v>1009</v>
      </c>
      <c r="AC320" s="23">
        <v>1004</v>
      </c>
      <c r="AD320" s="22">
        <v>29.16</v>
      </c>
      <c r="AF320" s="5"/>
      <c r="AG320" s="21">
        <v>39765</v>
      </c>
      <c r="AH320" s="28">
        <v>16.5</v>
      </c>
      <c r="AI320" s="28">
        <v>8.5</v>
      </c>
      <c r="AJ320" s="28">
        <v>11.9</v>
      </c>
      <c r="AK320" s="28">
        <v>0</v>
      </c>
      <c r="AL320" s="29">
        <v>1015</v>
      </c>
      <c r="AM320" s="29">
        <v>1012</v>
      </c>
      <c r="AN320" s="28">
        <v>33.480000000000004</v>
      </c>
      <c r="AP320" s="5"/>
      <c r="AQ320" s="21">
        <v>40131</v>
      </c>
      <c r="AR320" s="22">
        <v>18.5</v>
      </c>
      <c r="AS320" s="22">
        <v>14.3</v>
      </c>
      <c r="AT320" s="22">
        <v>16.585416666666671</v>
      </c>
      <c r="AU320" s="22">
        <v>0</v>
      </c>
      <c r="AV320" s="2">
        <v>1013</v>
      </c>
      <c r="AW320" s="2">
        <v>1011</v>
      </c>
      <c r="AX320" s="22">
        <v>24.840000000000003</v>
      </c>
    </row>
    <row r="321" spans="2:50" x14ac:dyDescent="0.25">
      <c r="B321" s="5"/>
      <c r="C321" s="21">
        <v>38671</v>
      </c>
      <c r="D321" s="22">
        <v>16.5</v>
      </c>
      <c r="E321" s="22">
        <v>12.4</v>
      </c>
      <c r="F321" s="22">
        <v>14.6</v>
      </c>
      <c r="G321" s="22">
        <v>0.6</v>
      </c>
      <c r="H321" s="23">
        <v>1007</v>
      </c>
      <c r="I321" s="23">
        <v>1004</v>
      </c>
      <c r="J321" s="22">
        <v>34.56</v>
      </c>
      <c r="L321" s="5"/>
      <c r="M321" s="21">
        <v>39036</v>
      </c>
      <c r="N321" s="22">
        <v>23</v>
      </c>
      <c r="O321" s="22">
        <v>15.6</v>
      </c>
      <c r="P321" s="22">
        <v>17.8</v>
      </c>
      <c r="Q321" s="22">
        <v>0</v>
      </c>
      <c r="R321" s="23">
        <v>1018</v>
      </c>
      <c r="S321" s="23">
        <v>1010</v>
      </c>
      <c r="T321" s="22">
        <v>14.4</v>
      </c>
      <c r="V321" s="5"/>
      <c r="W321" s="21">
        <v>39401</v>
      </c>
      <c r="X321" s="22">
        <v>13.3</v>
      </c>
      <c r="Y321" s="22">
        <v>5.8</v>
      </c>
      <c r="Z321" s="22">
        <v>9.5</v>
      </c>
      <c r="AA321" s="22">
        <v>0</v>
      </c>
      <c r="AB321" s="23">
        <v>1010</v>
      </c>
      <c r="AC321" s="23">
        <v>1004</v>
      </c>
      <c r="AD321" s="22">
        <v>62.28</v>
      </c>
      <c r="AF321" s="5"/>
      <c r="AG321" s="21">
        <v>39766</v>
      </c>
      <c r="AH321" s="28">
        <v>16.2</v>
      </c>
      <c r="AI321" s="28">
        <v>6.7</v>
      </c>
      <c r="AJ321" s="28">
        <v>11.2</v>
      </c>
      <c r="AK321" s="28">
        <v>0</v>
      </c>
      <c r="AL321" s="29">
        <v>1018</v>
      </c>
      <c r="AM321" s="29">
        <v>1014</v>
      </c>
      <c r="AN321" s="28">
        <v>36.72</v>
      </c>
      <c r="AP321" s="5"/>
      <c r="AQ321" s="21">
        <v>40132</v>
      </c>
      <c r="AR321" s="22">
        <v>21.3</v>
      </c>
      <c r="AS321" s="22">
        <v>14.5</v>
      </c>
      <c r="AT321" s="22">
        <v>17.331250000000001</v>
      </c>
      <c r="AU321" s="22">
        <v>0</v>
      </c>
      <c r="AV321" s="2">
        <v>1012</v>
      </c>
      <c r="AW321" s="2">
        <v>1008</v>
      </c>
      <c r="AX321" s="22">
        <v>37.440000000000005</v>
      </c>
    </row>
    <row r="322" spans="2:50" x14ac:dyDescent="0.25">
      <c r="B322" s="5"/>
      <c r="C322" s="21">
        <v>38672</v>
      </c>
      <c r="D322" s="22">
        <v>16.5</v>
      </c>
      <c r="E322" s="22">
        <v>11.1</v>
      </c>
      <c r="F322" s="22">
        <v>13.6</v>
      </c>
      <c r="G322" s="22">
        <v>8.6</v>
      </c>
      <c r="H322" s="23">
        <v>1004</v>
      </c>
      <c r="I322" s="23">
        <v>1000</v>
      </c>
      <c r="J322" s="22">
        <v>31.680000000000003</v>
      </c>
      <c r="L322" s="5"/>
      <c r="M322" s="21">
        <v>39037</v>
      </c>
      <c r="N322" s="22">
        <v>19.5</v>
      </c>
      <c r="O322" s="22">
        <v>13.7</v>
      </c>
      <c r="P322" s="22">
        <v>17.2</v>
      </c>
      <c r="Q322" s="22">
        <v>0.2</v>
      </c>
      <c r="R322" s="23">
        <v>1010</v>
      </c>
      <c r="S322" s="23">
        <v>1006</v>
      </c>
      <c r="T322" s="22">
        <v>19.079999999999998</v>
      </c>
      <c r="V322" s="5"/>
      <c r="W322" s="21">
        <v>39402</v>
      </c>
      <c r="X322" s="22">
        <v>11.3</v>
      </c>
      <c r="Y322" s="22">
        <v>3.5</v>
      </c>
      <c r="Z322" s="22">
        <v>7.2</v>
      </c>
      <c r="AA322" s="22">
        <v>0</v>
      </c>
      <c r="AB322" s="23">
        <v>1016</v>
      </c>
      <c r="AC322" s="23">
        <v>1010</v>
      </c>
      <c r="AD322" s="22">
        <v>25.56</v>
      </c>
      <c r="AF322" s="5"/>
      <c r="AG322" s="21">
        <v>39767</v>
      </c>
      <c r="AH322" s="28">
        <v>17</v>
      </c>
      <c r="AI322" s="28">
        <v>7.1</v>
      </c>
      <c r="AJ322" s="28">
        <v>11.8</v>
      </c>
      <c r="AK322" s="28">
        <v>0</v>
      </c>
      <c r="AL322" s="29">
        <v>1020</v>
      </c>
      <c r="AM322" s="29">
        <v>1017</v>
      </c>
      <c r="AN322" s="28">
        <v>36</v>
      </c>
      <c r="AP322" s="5"/>
      <c r="AQ322" s="21">
        <v>40133</v>
      </c>
      <c r="AR322" s="22">
        <v>25.9</v>
      </c>
      <c r="AS322" s="22">
        <v>15.7</v>
      </c>
      <c r="AT322" s="22">
        <v>20.320833333333329</v>
      </c>
      <c r="AU322" s="22">
        <v>0</v>
      </c>
      <c r="AV322" s="2">
        <v>1011</v>
      </c>
      <c r="AW322" s="2">
        <v>1007</v>
      </c>
      <c r="AX322" s="22">
        <v>27.36</v>
      </c>
    </row>
    <row r="323" spans="2:50" x14ac:dyDescent="0.25">
      <c r="B323" s="5"/>
      <c r="C323" s="21">
        <v>38673</v>
      </c>
      <c r="D323" s="22">
        <v>16</v>
      </c>
      <c r="E323" s="22">
        <v>10.3</v>
      </c>
      <c r="F323" s="22">
        <v>13.1</v>
      </c>
      <c r="G323" s="22">
        <v>0.2</v>
      </c>
      <c r="H323" s="23">
        <v>1009</v>
      </c>
      <c r="I323" s="23">
        <v>1002</v>
      </c>
      <c r="J323" s="22">
        <v>26.28</v>
      </c>
      <c r="L323" s="5"/>
      <c r="M323" s="21">
        <v>39038</v>
      </c>
      <c r="N323" s="22">
        <v>18.3</v>
      </c>
      <c r="O323" s="22">
        <v>13</v>
      </c>
      <c r="P323" s="22">
        <v>15.7</v>
      </c>
      <c r="Q323" s="22">
        <v>0.8</v>
      </c>
      <c r="R323" s="23">
        <v>1011</v>
      </c>
      <c r="S323" s="23">
        <v>1006</v>
      </c>
      <c r="T323" s="22">
        <v>35.28</v>
      </c>
      <c r="V323" s="5"/>
      <c r="W323" s="21">
        <v>39403</v>
      </c>
      <c r="X323" s="22">
        <v>12.1</v>
      </c>
      <c r="Y323" s="22">
        <v>2</v>
      </c>
      <c r="Z323" s="22">
        <v>6.5</v>
      </c>
      <c r="AA323" s="22">
        <v>0</v>
      </c>
      <c r="AB323" s="23">
        <v>1016</v>
      </c>
      <c r="AC323" s="23">
        <v>1013</v>
      </c>
      <c r="AD323" s="22">
        <v>33.480000000000004</v>
      </c>
      <c r="AF323" s="5"/>
      <c r="AG323" s="21">
        <v>39768</v>
      </c>
      <c r="AH323" s="28">
        <v>16.3</v>
      </c>
      <c r="AI323" s="28">
        <v>7.6</v>
      </c>
      <c r="AJ323" s="28">
        <v>11.4</v>
      </c>
      <c r="AK323" s="28">
        <v>0</v>
      </c>
      <c r="AL323" s="29">
        <v>1021</v>
      </c>
      <c r="AM323" s="29">
        <v>1019</v>
      </c>
      <c r="AN323" s="28">
        <v>37.800000000000004</v>
      </c>
      <c r="AP323" s="5"/>
      <c r="AQ323" s="21">
        <v>40134</v>
      </c>
      <c r="AR323" s="22">
        <v>17.7</v>
      </c>
      <c r="AS323" s="22">
        <v>14.1</v>
      </c>
      <c r="AT323" s="22">
        <v>15.620833333333335</v>
      </c>
      <c r="AU323" s="22">
        <v>0</v>
      </c>
      <c r="AV323" s="2">
        <v>1016</v>
      </c>
      <c r="AW323" s="2">
        <v>1011</v>
      </c>
      <c r="AX323" s="22">
        <v>17.28</v>
      </c>
    </row>
    <row r="324" spans="2:50" x14ac:dyDescent="0.25">
      <c r="B324" s="5"/>
      <c r="C324" s="21">
        <v>38674</v>
      </c>
      <c r="D324" s="22">
        <v>13.9</v>
      </c>
      <c r="E324" s="22">
        <v>11.3</v>
      </c>
      <c r="F324" s="22">
        <v>12.8</v>
      </c>
      <c r="G324" s="22">
        <v>0</v>
      </c>
      <c r="H324" s="23">
        <v>1012</v>
      </c>
      <c r="I324" s="23">
        <v>1009</v>
      </c>
      <c r="J324" s="22">
        <v>25.56</v>
      </c>
      <c r="L324" s="5"/>
      <c r="M324" s="21">
        <v>39039</v>
      </c>
      <c r="N324" s="22">
        <v>20</v>
      </c>
      <c r="O324" s="22">
        <v>11.8</v>
      </c>
      <c r="P324" s="22">
        <v>15.3</v>
      </c>
      <c r="Q324" s="22">
        <v>0</v>
      </c>
      <c r="R324" s="23">
        <v>1018</v>
      </c>
      <c r="S324" s="23">
        <v>1011</v>
      </c>
      <c r="T324" s="22">
        <v>39.24</v>
      </c>
      <c r="V324" s="5"/>
      <c r="W324" s="21">
        <v>39404</v>
      </c>
      <c r="X324" s="22">
        <v>14.1</v>
      </c>
      <c r="Y324" s="22">
        <v>1.7</v>
      </c>
      <c r="Z324" s="22">
        <v>8.1</v>
      </c>
      <c r="AA324" s="22">
        <v>0</v>
      </c>
      <c r="AB324" s="23">
        <v>1013</v>
      </c>
      <c r="AC324" s="23">
        <v>1004</v>
      </c>
      <c r="AD324" s="22">
        <v>37.080000000000005</v>
      </c>
      <c r="AF324" s="5"/>
      <c r="AG324" s="21">
        <v>39769</v>
      </c>
      <c r="AH324" s="28">
        <v>15.9</v>
      </c>
      <c r="AI324" s="28">
        <v>8.1</v>
      </c>
      <c r="AJ324" s="28">
        <v>11.7</v>
      </c>
      <c r="AK324" s="28">
        <v>0</v>
      </c>
      <c r="AL324" s="29">
        <v>1020</v>
      </c>
      <c r="AM324" s="29">
        <v>1017</v>
      </c>
      <c r="AN324" s="28">
        <v>35.64</v>
      </c>
      <c r="AP324" s="5"/>
      <c r="AQ324" s="21">
        <v>40135</v>
      </c>
      <c r="AR324" s="22">
        <v>18.7</v>
      </c>
      <c r="AS324" s="22">
        <v>13</v>
      </c>
      <c r="AT324" s="22">
        <v>15.718750000000002</v>
      </c>
      <c r="AU324" s="22">
        <v>0</v>
      </c>
      <c r="AV324" s="2">
        <v>1019</v>
      </c>
      <c r="AW324" s="2">
        <v>1016</v>
      </c>
      <c r="AX324" s="22">
        <v>19.440000000000001</v>
      </c>
    </row>
    <row r="325" spans="2:50" x14ac:dyDescent="0.25">
      <c r="B325" s="5"/>
      <c r="C325" s="21">
        <v>38675</v>
      </c>
      <c r="D325" s="22">
        <v>13.7</v>
      </c>
      <c r="E325" s="22">
        <v>9</v>
      </c>
      <c r="F325" s="22">
        <v>11.6</v>
      </c>
      <c r="G325" s="22">
        <v>0</v>
      </c>
      <c r="H325" s="23">
        <v>1020</v>
      </c>
      <c r="I325" s="23">
        <v>1012</v>
      </c>
      <c r="J325" s="22">
        <v>25.92</v>
      </c>
      <c r="L325" s="5"/>
      <c r="M325" s="21">
        <v>39040</v>
      </c>
      <c r="N325" s="22">
        <v>21.4</v>
      </c>
      <c r="O325" s="22">
        <v>13.2</v>
      </c>
      <c r="P325" s="22">
        <v>16.8</v>
      </c>
      <c r="Q325" s="22">
        <v>0</v>
      </c>
      <c r="R325" s="23">
        <v>1019</v>
      </c>
      <c r="S325" s="23">
        <v>1016</v>
      </c>
      <c r="T325" s="22">
        <v>44.28</v>
      </c>
      <c r="V325" s="5"/>
      <c r="W325" s="21">
        <v>39405</v>
      </c>
      <c r="X325" s="22">
        <v>15.6</v>
      </c>
      <c r="Y325" s="22">
        <v>5.7</v>
      </c>
      <c r="Z325" s="22">
        <v>11.3</v>
      </c>
      <c r="AA325" s="22">
        <v>0</v>
      </c>
      <c r="AB325" s="23">
        <v>1006</v>
      </c>
      <c r="AC325" s="23">
        <v>1003</v>
      </c>
      <c r="AD325" s="22">
        <v>31.680000000000003</v>
      </c>
      <c r="AF325" s="5"/>
      <c r="AG325" s="21">
        <v>39770</v>
      </c>
      <c r="AH325" s="28">
        <v>13.3</v>
      </c>
      <c r="AI325" s="28">
        <v>7.7</v>
      </c>
      <c r="AJ325" s="28">
        <v>10.6</v>
      </c>
      <c r="AK325" s="28">
        <v>0</v>
      </c>
      <c r="AL325" s="29">
        <v>1017</v>
      </c>
      <c r="AM325" s="29">
        <v>1010</v>
      </c>
      <c r="AN325" s="28">
        <v>32.4</v>
      </c>
      <c r="AP325" s="5"/>
      <c r="AQ325" s="21">
        <v>40136</v>
      </c>
      <c r="AR325" s="22">
        <v>18.2</v>
      </c>
      <c r="AS325" s="22">
        <v>12.9</v>
      </c>
      <c r="AT325" s="22">
        <v>15.212499999999991</v>
      </c>
      <c r="AU325" s="22">
        <v>0</v>
      </c>
      <c r="AV325" s="2">
        <v>1019</v>
      </c>
      <c r="AW325" s="2">
        <v>1017</v>
      </c>
      <c r="AX325" s="22">
        <v>25.2</v>
      </c>
    </row>
    <row r="326" spans="2:50" x14ac:dyDescent="0.25">
      <c r="B326" s="5"/>
      <c r="C326" s="21">
        <v>38676</v>
      </c>
      <c r="D326" s="22">
        <v>15.6</v>
      </c>
      <c r="E326" s="22">
        <v>11.5</v>
      </c>
      <c r="F326" s="22">
        <v>14</v>
      </c>
      <c r="G326" s="22">
        <v>0</v>
      </c>
      <c r="H326" s="23">
        <v>1022</v>
      </c>
      <c r="I326" s="23">
        <v>1019</v>
      </c>
      <c r="J326" s="22">
        <v>24.12</v>
      </c>
      <c r="L326" s="5"/>
      <c r="M326" s="21">
        <v>39041</v>
      </c>
      <c r="N326" s="22">
        <v>18.600000000000001</v>
      </c>
      <c r="O326" s="22">
        <v>12.8</v>
      </c>
      <c r="P326" s="22">
        <v>15.5</v>
      </c>
      <c r="Q326" s="22">
        <v>0</v>
      </c>
      <c r="R326" s="23">
        <v>1019</v>
      </c>
      <c r="S326" s="23">
        <v>1013</v>
      </c>
      <c r="T326" s="22">
        <v>21.96</v>
      </c>
      <c r="V326" s="5"/>
      <c r="W326" s="21">
        <v>39406</v>
      </c>
      <c r="X326" s="22">
        <v>18.399999999999999</v>
      </c>
      <c r="Y326" s="22">
        <v>11.9</v>
      </c>
      <c r="Z326" s="22">
        <v>16.100000000000001</v>
      </c>
      <c r="AA326" s="22">
        <v>0.4</v>
      </c>
      <c r="AB326" s="23">
        <v>1006</v>
      </c>
      <c r="AC326" s="23">
        <v>1003</v>
      </c>
      <c r="AD326" s="22">
        <v>18.720000000000002</v>
      </c>
      <c r="AF326" s="5"/>
      <c r="AG326" s="21">
        <v>39771</v>
      </c>
      <c r="AH326" s="28">
        <v>16.3</v>
      </c>
      <c r="AI326" s="28">
        <v>7.8</v>
      </c>
      <c r="AJ326" s="28">
        <v>11.6</v>
      </c>
      <c r="AK326" s="28">
        <v>0</v>
      </c>
      <c r="AL326" s="29">
        <v>1018</v>
      </c>
      <c r="AM326" s="29">
        <v>1011</v>
      </c>
      <c r="AN326" s="28">
        <v>27.36</v>
      </c>
      <c r="AP326" s="5"/>
      <c r="AQ326" s="21">
        <v>40137</v>
      </c>
      <c r="AR326" s="22">
        <v>18.3</v>
      </c>
      <c r="AS326" s="22">
        <v>13.4</v>
      </c>
      <c r="AT326" s="22">
        <v>15.368750000000004</v>
      </c>
      <c r="AU326" s="22">
        <v>0</v>
      </c>
      <c r="AV326" s="2">
        <v>1023</v>
      </c>
      <c r="AW326" s="2">
        <v>1018</v>
      </c>
      <c r="AX326" s="22">
        <v>19.079999999999998</v>
      </c>
    </row>
    <row r="327" spans="2:50" x14ac:dyDescent="0.25">
      <c r="B327" s="5"/>
      <c r="C327" s="21">
        <v>38677</v>
      </c>
      <c r="D327" s="22">
        <v>15.9</v>
      </c>
      <c r="E327" s="22">
        <v>10.4</v>
      </c>
      <c r="F327" s="22">
        <v>12.8</v>
      </c>
      <c r="G327" s="22">
        <v>0</v>
      </c>
      <c r="H327" s="23">
        <v>1021</v>
      </c>
      <c r="I327" s="23">
        <v>1015</v>
      </c>
      <c r="J327" s="22">
        <v>20.52</v>
      </c>
      <c r="L327" s="5"/>
      <c r="M327" s="21">
        <v>39042</v>
      </c>
      <c r="N327" s="22">
        <v>19.100000000000001</v>
      </c>
      <c r="O327" s="22">
        <v>11.4</v>
      </c>
      <c r="P327" s="22">
        <v>15.5</v>
      </c>
      <c r="Q327" s="22">
        <v>0</v>
      </c>
      <c r="R327" s="23">
        <v>1013</v>
      </c>
      <c r="S327" s="23">
        <v>1001</v>
      </c>
      <c r="T327" s="22">
        <v>58.32</v>
      </c>
      <c r="V327" s="5"/>
      <c r="W327" s="21">
        <v>39407</v>
      </c>
      <c r="X327" s="22">
        <v>19.2</v>
      </c>
      <c r="Y327" s="22">
        <v>15.2</v>
      </c>
      <c r="Z327" s="22">
        <v>16.899999999999999</v>
      </c>
      <c r="AA327" s="22">
        <v>0.2</v>
      </c>
      <c r="AB327" s="23">
        <v>1003</v>
      </c>
      <c r="AC327" s="23">
        <v>1001.5</v>
      </c>
      <c r="AD327" s="22">
        <v>11.879999999999999</v>
      </c>
      <c r="AF327" s="5"/>
      <c r="AG327" s="21">
        <v>39772</v>
      </c>
      <c r="AH327" s="28">
        <v>14.1</v>
      </c>
      <c r="AI327" s="28">
        <v>7.9</v>
      </c>
      <c r="AJ327" s="28">
        <v>10.4</v>
      </c>
      <c r="AK327" s="28">
        <v>0</v>
      </c>
      <c r="AL327" s="29">
        <v>1019</v>
      </c>
      <c r="AM327" s="29">
        <v>1017</v>
      </c>
      <c r="AN327" s="28">
        <v>37.440000000000005</v>
      </c>
      <c r="AP327" s="5"/>
      <c r="AQ327" s="21">
        <v>40138</v>
      </c>
      <c r="AR327" s="22">
        <v>17.600000000000001</v>
      </c>
      <c r="AS327" s="22">
        <v>11.4</v>
      </c>
      <c r="AT327" s="22">
        <v>14.975000000000001</v>
      </c>
      <c r="AU327" s="22">
        <v>0</v>
      </c>
      <c r="AV327" s="2">
        <v>1024</v>
      </c>
      <c r="AW327" s="2">
        <v>1020</v>
      </c>
      <c r="AX327" s="22">
        <v>24.840000000000003</v>
      </c>
    </row>
    <row r="328" spans="2:50" x14ac:dyDescent="0.25">
      <c r="B328" s="5"/>
      <c r="C328" s="21">
        <v>38678</v>
      </c>
      <c r="D328" s="22">
        <v>15.6</v>
      </c>
      <c r="E328" s="22">
        <v>8.9</v>
      </c>
      <c r="F328" s="22">
        <v>11.7</v>
      </c>
      <c r="G328" s="22">
        <v>0</v>
      </c>
      <c r="H328" s="23">
        <v>1016</v>
      </c>
      <c r="I328" s="23">
        <v>1012</v>
      </c>
      <c r="J328" s="22">
        <v>47.519999999999996</v>
      </c>
      <c r="L328" s="5"/>
      <c r="M328" s="21">
        <v>39043</v>
      </c>
      <c r="N328" s="22">
        <v>17.8</v>
      </c>
      <c r="O328" s="22">
        <v>13.1</v>
      </c>
      <c r="P328" s="22">
        <v>15.4</v>
      </c>
      <c r="Q328" s="22">
        <v>0</v>
      </c>
      <c r="R328" s="23">
        <v>1003</v>
      </c>
      <c r="S328" s="23">
        <v>1000</v>
      </c>
      <c r="T328" s="22">
        <v>51.480000000000004</v>
      </c>
      <c r="V328" s="5"/>
      <c r="W328" s="21">
        <v>39408</v>
      </c>
      <c r="X328" s="22">
        <v>16.7</v>
      </c>
      <c r="Y328" s="22">
        <v>12.2</v>
      </c>
      <c r="Z328" s="22">
        <v>14.2</v>
      </c>
      <c r="AA328" s="22">
        <v>0</v>
      </c>
      <c r="AB328" s="23">
        <v>1003</v>
      </c>
      <c r="AC328" s="23">
        <v>1000</v>
      </c>
      <c r="AD328" s="22">
        <v>28.08</v>
      </c>
      <c r="AF328" s="5"/>
      <c r="AG328" s="21">
        <v>39773</v>
      </c>
      <c r="AH328" s="28">
        <v>14.8</v>
      </c>
      <c r="AI328" s="28">
        <v>7.5</v>
      </c>
      <c r="AJ328" s="28">
        <v>11.5</v>
      </c>
      <c r="AK328" s="28">
        <v>0</v>
      </c>
      <c r="AL328" s="29">
        <v>1017</v>
      </c>
      <c r="AM328" s="29">
        <v>1007</v>
      </c>
      <c r="AN328" s="28">
        <v>46.440000000000005</v>
      </c>
      <c r="AP328" s="5"/>
      <c r="AQ328" s="21">
        <v>40139</v>
      </c>
      <c r="AR328" s="22">
        <v>19.600000000000001</v>
      </c>
      <c r="AS328" s="22">
        <v>13.9</v>
      </c>
      <c r="AT328" s="22">
        <v>16.370833333333334</v>
      </c>
      <c r="AU328" s="22">
        <v>0.4</v>
      </c>
      <c r="AV328" s="2">
        <v>1022</v>
      </c>
      <c r="AW328" s="2">
        <v>1017</v>
      </c>
      <c r="AX328" s="22">
        <v>38.159999999999997</v>
      </c>
    </row>
    <row r="329" spans="2:50" x14ac:dyDescent="0.25">
      <c r="B329" s="5"/>
      <c r="C329" s="21">
        <v>38679</v>
      </c>
      <c r="D329" s="22">
        <v>10.6</v>
      </c>
      <c r="E329" s="22">
        <v>7.3</v>
      </c>
      <c r="F329" s="22">
        <v>8.6999999999999993</v>
      </c>
      <c r="G329" s="22">
        <v>0</v>
      </c>
      <c r="H329" s="23">
        <v>1015</v>
      </c>
      <c r="I329" s="23">
        <v>1012</v>
      </c>
      <c r="J329" s="22">
        <v>25.2</v>
      </c>
      <c r="L329" s="5"/>
      <c r="M329" s="21">
        <v>39044</v>
      </c>
      <c r="N329" s="22">
        <v>21.6</v>
      </c>
      <c r="O329" s="22">
        <v>13.8</v>
      </c>
      <c r="P329" s="22">
        <v>17.5</v>
      </c>
      <c r="Q329" s="22">
        <v>0</v>
      </c>
      <c r="R329" s="23">
        <v>1003</v>
      </c>
      <c r="S329" s="23">
        <v>999</v>
      </c>
      <c r="T329" s="22">
        <v>66.600000000000009</v>
      </c>
      <c r="V329" s="5"/>
      <c r="W329" s="21">
        <v>39409</v>
      </c>
      <c r="X329" s="22">
        <v>15.1</v>
      </c>
      <c r="Y329" s="22">
        <v>11.5</v>
      </c>
      <c r="Z329" s="22">
        <v>13.1</v>
      </c>
      <c r="AA329" s="22">
        <v>0</v>
      </c>
      <c r="AB329" s="23">
        <v>1009.5</v>
      </c>
      <c r="AC329" s="23">
        <v>1002.5</v>
      </c>
      <c r="AD329" s="22">
        <v>25.92</v>
      </c>
      <c r="AF329" s="5"/>
      <c r="AG329" s="21">
        <v>39774</v>
      </c>
      <c r="AH329" s="28">
        <v>18.100000000000001</v>
      </c>
      <c r="AI329" s="28">
        <v>12.1</v>
      </c>
      <c r="AJ329" s="28">
        <v>14.4</v>
      </c>
      <c r="AK329" s="28">
        <v>0</v>
      </c>
      <c r="AL329" s="29">
        <v>1008</v>
      </c>
      <c r="AM329" s="29">
        <v>1005</v>
      </c>
      <c r="AN329" s="28">
        <v>36.36</v>
      </c>
      <c r="AP329" s="5"/>
      <c r="AQ329" s="21">
        <v>40140</v>
      </c>
      <c r="AR329" s="22">
        <v>16.8</v>
      </c>
      <c r="AS329" s="22">
        <v>10.7</v>
      </c>
      <c r="AT329" s="22">
        <v>13.622916666666667</v>
      </c>
      <c r="AU329" s="22">
        <v>0</v>
      </c>
      <c r="AV329" s="2">
        <v>1023</v>
      </c>
      <c r="AW329" s="2">
        <v>1021</v>
      </c>
      <c r="AX329" s="22">
        <v>29.52</v>
      </c>
    </row>
    <row r="330" spans="2:50" x14ac:dyDescent="0.25">
      <c r="B330" s="5"/>
      <c r="C330" s="21">
        <v>38680</v>
      </c>
      <c r="D330" s="22">
        <v>11</v>
      </c>
      <c r="E330" s="22">
        <v>4.9000000000000004</v>
      </c>
      <c r="F330" s="22">
        <v>7.4</v>
      </c>
      <c r="G330" s="22">
        <v>0</v>
      </c>
      <c r="H330" s="23">
        <v>1014</v>
      </c>
      <c r="I330" s="23">
        <v>1008</v>
      </c>
      <c r="J330" s="22">
        <v>32.76</v>
      </c>
      <c r="L330" s="5"/>
      <c r="M330" s="21">
        <v>39045</v>
      </c>
      <c r="N330" s="22">
        <v>19.600000000000001</v>
      </c>
      <c r="O330" s="22">
        <v>14.7</v>
      </c>
      <c r="P330" s="22">
        <v>17.600000000000001</v>
      </c>
      <c r="Q330" s="22">
        <v>0</v>
      </c>
      <c r="R330" s="23">
        <v>1004</v>
      </c>
      <c r="S330" s="23">
        <v>1001</v>
      </c>
      <c r="T330" s="22">
        <v>34.200000000000003</v>
      </c>
      <c r="V330" s="5"/>
      <c r="W330" s="21">
        <v>39410</v>
      </c>
      <c r="X330" s="22">
        <v>13.1</v>
      </c>
      <c r="Y330" s="22">
        <v>7.9</v>
      </c>
      <c r="Z330" s="22">
        <v>11</v>
      </c>
      <c r="AA330" s="22">
        <v>0</v>
      </c>
      <c r="AB330" s="23">
        <v>1016</v>
      </c>
      <c r="AC330" s="23">
        <v>1009.5</v>
      </c>
      <c r="AD330" s="22">
        <v>30.240000000000002</v>
      </c>
      <c r="AF330" s="5"/>
      <c r="AG330" s="21">
        <v>39775</v>
      </c>
      <c r="AH330" s="28">
        <v>14.4</v>
      </c>
      <c r="AI330" s="28">
        <v>10.3</v>
      </c>
      <c r="AJ330" s="28">
        <v>12.8</v>
      </c>
      <c r="AK330" s="28">
        <v>0</v>
      </c>
      <c r="AL330" s="29">
        <v>1009</v>
      </c>
      <c r="AM330" s="29">
        <v>999</v>
      </c>
      <c r="AN330" s="28">
        <v>35.28</v>
      </c>
      <c r="AP330" s="5"/>
      <c r="AQ330" s="21">
        <v>40141</v>
      </c>
      <c r="AR330" s="22">
        <v>17.399999999999999</v>
      </c>
      <c r="AS330" s="22">
        <v>9.4</v>
      </c>
      <c r="AT330" s="22">
        <v>13.37916666666667</v>
      </c>
      <c r="AU330" s="22">
        <v>0</v>
      </c>
      <c r="AV330" s="2">
        <v>1023</v>
      </c>
      <c r="AW330" s="2">
        <v>1017</v>
      </c>
      <c r="AX330" s="22">
        <v>33.119999999999997</v>
      </c>
    </row>
    <row r="331" spans="2:50" x14ac:dyDescent="0.25">
      <c r="B331" s="5"/>
      <c r="C331" s="21">
        <v>38681</v>
      </c>
      <c r="D331" s="22">
        <v>12.8</v>
      </c>
      <c r="E331" s="22">
        <v>5.8</v>
      </c>
      <c r="F331" s="22">
        <v>10.199999999999999</v>
      </c>
      <c r="G331" s="22">
        <v>0</v>
      </c>
      <c r="H331" s="23">
        <v>1008</v>
      </c>
      <c r="I331" s="23">
        <v>991</v>
      </c>
      <c r="J331" s="22">
        <v>56.519999999999996</v>
      </c>
      <c r="L331" s="5"/>
      <c r="M331" s="21">
        <v>39046</v>
      </c>
      <c r="N331" s="22">
        <v>18.8</v>
      </c>
      <c r="O331" s="22">
        <v>15.1</v>
      </c>
      <c r="P331" s="22">
        <v>17.899999999999999</v>
      </c>
      <c r="Q331" s="22">
        <v>0</v>
      </c>
      <c r="R331" s="23">
        <v>1009</v>
      </c>
      <c r="S331" s="23">
        <v>1004</v>
      </c>
      <c r="T331" s="22">
        <v>28.44</v>
      </c>
      <c r="V331" s="5"/>
      <c r="W331" s="21">
        <v>39411</v>
      </c>
      <c r="X331" s="22">
        <v>13.4</v>
      </c>
      <c r="Y331" s="22">
        <v>5.6</v>
      </c>
      <c r="Z331" s="22">
        <v>9.1999999999999993</v>
      </c>
      <c r="AA331" s="22">
        <v>0</v>
      </c>
      <c r="AB331" s="23">
        <v>1017</v>
      </c>
      <c r="AC331" s="23">
        <v>1014</v>
      </c>
      <c r="AD331" s="22">
        <v>36.72</v>
      </c>
      <c r="AF331" s="5"/>
      <c r="AG331" s="21">
        <v>39776</v>
      </c>
      <c r="AH331" s="28">
        <v>14.3</v>
      </c>
      <c r="AI331" s="28">
        <v>7.6</v>
      </c>
      <c r="AJ331" s="28">
        <v>12.4</v>
      </c>
      <c r="AK331" s="28">
        <v>0</v>
      </c>
      <c r="AL331" s="29">
        <v>999</v>
      </c>
      <c r="AM331" s="29">
        <v>989</v>
      </c>
      <c r="AN331" s="28">
        <v>51.84</v>
      </c>
      <c r="AP331" s="5"/>
      <c r="AQ331" s="21">
        <v>40142</v>
      </c>
      <c r="AR331" s="22">
        <v>18.600000000000001</v>
      </c>
      <c r="AS331" s="22">
        <v>10.8</v>
      </c>
      <c r="AT331" s="22">
        <v>14.627083333333331</v>
      </c>
      <c r="AU331" s="22">
        <v>0</v>
      </c>
      <c r="AV331" s="2">
        <v>1017</v>
      </c>
      <c r="AW331" s="2">
        <v>1012</v>
      </c>
      <c r="AX331" s="22">
        <v>27</v>
      </c>
    </row>
    <row r="332" spans="2:50" x14ac:dyDescent="0.25">
      <c r="B332" s="5"/>
      <c r="C332" s="21">
        <v>38682</v>
      </c>
      <c r="D332" s="22">
        <v>10.4</v>
      </c>
      <c r="E332" s="22">
        <v>4.8</v>
      </c>
      <c r="F332" s="22">
        <v>7.9</v>
      </c>
      <c r="G332" s="22">
        <v>0</v>
      </c>
      <c r="H332" s="23">
        <v>995</v>
      </c>
      <c r="I332" s="23">
        <v>991</v>
      </c>
      <c r="J332" s="22">
        <v>45.72</v>
      </c>
      <c r="L332" s="5"/>
      <c r="M332" s="21">
        <v>39047</v>
      </c>
      <c r="N332" s="22">
        <v>18.899999999999999</v>
      </c>
      <c r="O332" s="22">
        <v>13</v>
      </c>
      <c r="P332" s="22">
        <v>15.9</v>
      </c>
      <c r="Q332" s="22">
        <v>0</v>
      </c>
      <c r="R332" s="23">
        <v>1016</v>
      </c>
      <c r="S332" s="23">
        <v>1009</v>
      </c>
      <c r="T332" s="22">
        <v>27.720000000000002</v>
      </c>
      <c r="V332" s="5"/>
      <c r="W332" s="21">
        <v>39412</v>
      </c>
      <c r="X332" s="22">
        <v>15.8</v>
      </c>
      <c r="Y332" s="22">
        <v>6.2</v>
      </c>
      <c r="Z332" s="22">
        <v>10.8</v>
      </c>
      <c r="AA332" s="22">
        <v>0</v>
      </c>
      <c r="AB332" s="23">
        <v>1014</v>
      </c>
      <c r="AC332" s="23">
        <v>1012</v>
      </c>
      <c r="AD332" s="22">
        <v>36.36</v>
      </c>
      <c r="AF332" s="5"/>
      <c r="AG332" s="21">
        <v>39777</v>
      </c>
      <c r="AH332" s="28">
        <v>13.7</v>
      </c>
      <c r="AI332" s="28">
        <v>6.3</v>
      </c>
      <c r="AJ332" s="28">
        <v>8.9</v>
      </c>
      <c r="AK332" s="28">
        <v>6.6</v>
      </c>
      <c r="AL332" s="29">
        <v>1012</v>
      </c>
      <c r="AM332" s="29">
        <v>995</v>
      </c>
      <c r="AN332" s="28">
        <v>45.36</v>
      </c>
      <c r="AP332" s="5"/>
      <c r="AQ332" s="21">
        <v>40143</v>
      </c>
      <c r="AR332" s="22">
        <v>18</v>
      </c>
      <c r="AS332" s="22">
        <v>12.9</v>
      </c>
      <c r="AT332" s="22">
        <v>15.266666666666673</v>
      </c>
      <c r="AU332" s="22">
        <v>0</v>
      </c>
      <c r="AV332" s="2">
        <v>1016</v>
      </c>
      <c r="AW332" s="2">
        <v>1012</v>
      </c>
      <c r="AX332" s="22">
        <v>28.8</v>
      </c>
    </row>
    <row r="333" spans="2:50" x14ac:dyDescent="0.25">
      <c r="B333" s="5"/>
      <c r="C333" s="21">
        <v>38683</v>
      </c>
      <c r="D333" s="22">
        <v>10.1</v>
      </c>
      <c r="E333" s="22">
        <v>4.2</v>
      </c>
      <c r="F333" s="22">
        <v>7.2</v>
      </c>
      <c r="G333" s="22">
        <v>0</v>
      </c>
      <c r="H333" s="23">
        <v>1002</v>
      </c>
      <c r="I333" s="23">
        <v>995</v>
      </c>
      <c r="J333" s="22">
        <v>52.2</v>
      </c>
      <c r="L333" s="5"/>
      <c r="M333" s="21">
        <v>39048</v>
      </c>
      <c r="N333" s="22">
        <v>19.8</v>
      </c>
      <c r="O333" s="22">
        <v>12.8</v>
      </c>
      <c r="P333" s="22">
        <v>15.8</v>
      </c>
      <c r="Q333" s="22">
        <v>0</v>
      </c>
      <c r="R333" s="23">
        <v>1018</v>
      </c>
      <c r="S333" s="23">
        <v>1016</v>
      </c>
      <c r="T333" s="22">
        <v>30.96</v>
      </c>
      <c r="V333" s="5"/>
      <c r="W333" s="21">
        <v>39413</v>
      </c>
      <c r="X333" s="22">
        <v>16.5</v>
      </c>
      <c r="Y333" s="22">
        <v>6.6</v>
      </c>
      <c r="Z333" s="22">
        <v>10.9</v>
      </c>
      <c r="AA333" s="22">
        <v>0</v>
      </c>
      <c r="AB333" s="23">
        <v>1014</v>
      </c>
      <c r="AC333" s="23">
        <v>1013</v>
      </c>
      <c r="AD333" s="22">
        <v>37.440000000000005</v>
      </c>
      <c r="AF333" s="5"/>
      <c r="AG333" s="21">
        <v>39778</v>
      </c>
      <c r="AH333" s="28">
        <v>10.6</v>
      </c>
      <c r="AI333" s="28">
        <v>3.1</v>
      </c>
      <c r="AJ333" s="28">
        <v>8.4</v>
      </c>
      <c r="AK333" s="28">
        <v>0.4</v>
      </c>
      <c r="AL333" s="29">
        <v>1019</v>
      </c>
      <c r="AM333" s="29">
        <v>1016</v>
      </c>
      <c r="AN333" s="28">
        <v>18</v>
      </c>
      <c r="AP333" s="5"/>
      <c r="AQ333" s="21">
        <v>40144</v>
      </c>
      <c r="AR333" s="22">
        <v>16.5</v>
      </c>
      <c r="AS333" s="22">
        <v>11.4</v>
      </c>
      <c r="AT333" s="22">
        <v>14.216666666666667</v>
      </c>
      <c r="AU333" s="22">
        <v>0</v>
      </c>
      <c r="AV333" s="2">
        <v>1014</v>
      </c>
      <c r="AW333" s="2">
        <v>1010</v>
      </c>
      <c r="AX333" s="22">
        <v>26.64</v>
      </c>
    </row>
    <row r="334" spans="2:50" x14ac:dyDescent="0.25">
      <c r="B334" s="5"/>
      <c r="C334" s="21">
        <v>38684</v>
      </c>
      <c r="D334" s="22">
        <v>12.5</v>
      </c>
      <c r="E334" s="22">
        <v>3.9</v>
      </c>
      <c r="F334" s="22">
        <v>8.3000000000000007</v>
      </c>
      <c r="G334" s="22">
        <v>0</v>
      </c>
      <c r="H334" s="23">
        <v>1005</v>
      </c>
      <c r="I334" s="23">
        <v>1001</v>
      </c>
      <c r="J334" s="22">
        <v>28.8</v>
      </c>
      <c r="L334" s="5"/>
      <c r="M334" s="21">
        <v>39049</v>
      </c>
      <c r="N334" s="22">
        <v>17.3</v>
      </c>
      <c r="O334" s="22">
        <v>10.8</v>
      </c>
      <c r="P334" s="22">
        <v>14.4</v>
      </c>
      <c r="Q334" s="22">
        <v>0</v>
      </c>
      <c r="R334" s="23">
        <v>1020</v>
      </c>
      <c r="S334" s="23">
        <v>1016</v>
      </c>
      <c r="T334" s="22">
        <v>25.56</v>
      </c>
      <c r="V334" s="5"/>
      <c r="W334" s="21">
        <v>39414</v>
      </c>
      <c r="X334" s="22">
        <v>14.5</v>
      </c>
      <c r="Y334" s="22">
        <v>6.3</v>
      </c>
      <c r="Z334" s="22">
        <v>10.6</v>
      </c>
      <c r="AA334" s="22">
        <v>0</v>
      </c>
      <c r="AB334" s="23">
        <v>1013</v>
      </c>
      <c r="AC334" s="23">
        <v>1011</v>
      </c>
      <c r="AD334" s="22">
        <v>28.08</v>
      </c>
      <c r="AF334" s="5"/>
      <c r="AG334" s="21">
        <v>39779</v>
      </c>
      <c r="AH334" s="28">
        <v>11.5</v>
      </c>
      <c r="AI334" s="28">
        <v>3.2</v>
      </c>
      <c r="AJ334" s="28">
        <v>7.6</v>
      </c>
      <c r="AK334" s="28">
        <v>1.8</v>
      </c>
      <c r="AL334" s="29">
        <v>1019</v>
      </c>
      <c r="AM334" s="29">
        <v>1003</v>
      </c>
      <c r="AN334" s="28">
        <v>42.84</v>
      </c>
      <c r="AP334" s="5"/>
      <c r="AQ334" s="21">
        <v>40145</v>
      </c>
      <c r="AR334" s="22">
        <v>16.3</v>
      </c>
      <c r="AS334" s="22">
        <v>8.6</v>
      </c>
      <c r="AT334" s="22">
        <v>12.449999999999996</v>
      </c>
      <c r="AU334" s="22">
        <v>0</v>
      </c>
      <c r="AV334" s="2">
        <v>1016</v>
      </c>
      <c r="AW334" s="2">
        <v>1007</v>
      </c>
      <c r="AX334" s="22">
        <v>31.319999999999997</v>
      </c>
    </row>
    <row r="335" spans="2:50" x14ac:dyDescent="0.25">
      <c r="B335" s="5"/>
      <c r="C335" s="21">
        <v>38685</v>
      </c>
      <c r="D335" s="22">
        <v>12.3</v>
      </c>
      <c r="E335" s="22">
        <v>5.8</v>
      </c>
      <c r="F335" s="22">
        <v>8.9</v>
      </c>
      <c r="G335" s="22">
        <v>0</v>
      </c>
      <c r="H335" s="23">
        <v>1006</v>
      </c>
      <c r="I335" s="23">
        <v>1000</v>
      </c>
      <c r="J335" s="22">
        <v>51.480000000000004</v>
      </c>
      <c r="L335" s="5"/>
      <c r="M335" s="21">
        <v>39050</v>
      </c>
      <c r="N335" s="22">
        <v>16.899999999999999</v>
      </c>
      <c r="O335" s="22">
        <v>10.9</v>
      </c>
      <c r="P335" s="22">
        <v>13.9</v>
      </c>
      <c r="Q335" s="22">
        <v>0</v>
      </c>
      <c r="R335" s="23">
        <v>1025</v>
      </c>
      <c r="S335" s="23">
        <v>1019</v>
      </c>
      <c r="T335" s="22">
        <v>29.880000000000003</v>
      </c>
      <c r="V335" s="5"/>
      <c r="W335" s="21">
        <v>39415</v>
      </c>
      <c r="X335" s="22">
        <v>14.3</v>
      </c>
      <c r="Y335" s="22">
        <v>5.9</v>
      </c>
      <c r="Z335" s="22">
        <v>9.4</v>
      </c>
      <c r="AA335" s="22">
        <v>0</v>
      </c>
      <c r="AB335" s="23">
        <v>1012</v>
      </c>
      <c r="AC335" s="23">
        <v>1008</v>
      </c>
      <c r="AD335" s="22">
        <v>36</v>
      </c>
      <c r="AF335" s="5"/>
      <c r="AG335" s="21">
        <v>39780</v>
      </c>
      <c r="AH335" s="28">
        <v>9.6999999999999993</v>
      </c>
      <c r="AI335" s="28">
        <v>4.5999999999999996</v>
      </c>
      <c r="AJ335" s="28">
        <v>6.8</v>
      </c>
      <c r="AK335" s="28">
        <v>6.2</v>
      </c>
      <c r="AL335" s="29">
        <v>1003</v>
      </c>
      <c r="AM335" s="29">
        <v>995</v>
      </c>
      <c r="AN335" s="28">
        <v>41.4</v>
      </c>
      <c r="AP335" s="5"/>
      <c r="AQ335" s="21">
        <v>40146</v>
      </c>
      <c r="AR335" s="22">
        <v>16.5</v>
      </c>
      <c r="AS335" s="22">
        <v>9.8000000000000007</v>
      </c>
      <c r="AT335" s="22">
        <v>12.552083333333334</v>
      </c>
      <c r="AU335" s="22">
        <v>4.4000000000000004</v>
      </c>
      <c r="AV335" s="2">
        <v>1007</v>
      </c>
      <c r="AW335" s="2">
        <v>993</v>
      </c>
      <c r="AX335" s="22">
        <v>42.12</v>
      </c>
    </row>
    <row r="336" spans="2:50" x14ac:dyDescent="0.25">
      <c r="B336" s="5"/>
      <c r="C336" s="24">
        <v>38686</v>
      </c>
      <c r="D336" s="25">
        <v>11.6</v>
      </c>
      <c r="E336" s="25">
        <v>3.3</v>
      </c>
      <c r="F336" s="25">
        <v>7.3</v>
      </c>
      <c r="G336" s="25">
        <v>0</v>
      </c>
      <c r="H336" s="26">
        <v>1010</v>
      </c>
      <c r="I336" s="26">
        <v>1006</v>
      </c>
      <c r="J336" s="25">
        <v>36</v>
      </c>
      <c r="L336" s="5"/>
      <c r="M336" s="24">
        <v>39051</v>
      </c>
      <c r="N336" s="25">
        <v>16.3</v>
      </c>
      <c r="O336" s="25">
        <v>8.1</v>
      </c>
      <c r="P336" s="25">
        <v>12</v>
      </c>
      <c r="Q336" s="25">
        <v>0</v>
      </c>
      <c r="R336" s="26">
        <v>1026</v>
      </c>
      <c r="S336" s="26">
        <v>1023</v>
      </c>
      <c r="T336" s="25">
        <v>32.76</v>
      </c>
      <c r="V336" s="5"/>
      <c r="W336" s="24">
        <v>39416</v>
      </c>
      <c r="X336" s="25">
        <v>15.8</v>
      </c>
      <c r="Y336" s="25">
        <v>5.7</v>
      </c>
      <c r="Z336" s="25">
        <v>10.4</v>
      </c>
      <c r="AA336" s="25">
        <v>0</v>
      </c>
      <c r="AB336" s="26">
        <v>1013</v>
      </c>
      <c r="AC336" s="26">
        <v>1011</v>
      </c>
      <c r="AD336" s="25">
        <v>38.159999999999997</v>
      </c>
      <c r="AF336" s="5"/>
      <c r="AG336" s="21">
        <v>39781</v>
      </c>
      <c r="AH336" s="28">
        <v>11</v>
      </c>
      <c r="AI336" s="28">
        <v>6</v>
      </c>
      <c r="AJ336" s="28">
        <v>8.5</v>
      </c>
      <c r="AK336" s="28">
        <v>5.2</v>
      </c>
      <c r="AL336" s="29">
        <v>996</v>
      </c>
      <c r="AM336" s="29">
        <v>986</v>
      </c>
      <c r="AN336" s="28">
        <v>48.24</v>
      </c>
      <c r="AP336" s="5"/>
      <c r="AQ336" s="24">
        <v>40147</v>
      </c>
      <c r="AR336" s="25">
        <v>12.4</v>
      </c>
      <c r="AS336" s="25">
        <v>7.6</v>
      </c>
      <c r="AT336" s="25">
        <v>9.4812499999999993</v>
      </c>
      <c r="AU336" s="25">
        <v>0</v>
      </c>
      <c r="AV336" s="35">
        <v>1002</v>
      </c>
      <c r="AW336" s="35">
        <v>993</v>
      </c>
      <c r="AX336" s="25">
        <v>65.160000000000011</v>
      </c>
    </row>
    <row r="337" spans="2:50" x14ac:dyDescent="0.25">
      <c r="B337" s="5" t="s">
        <v>16</v>
      </c>
      <c r="C337" s="21">
        <v>38687</v>
      </c>
      <c r="D337" s="22">
        <v>12.6</v>
      </c>
      <c r="E337" s="22">
        <v>5.7</v>
      </c>
      <c r="F337" s="22">
        <v>9.5</v>
      </c>
      <c r="G337" s="22">
        <v>0</v>
      </c>
      <c r="H337" s="23">
        <v>1008</v>
      </c>
      <c r="I337" s="23">
        <v>1002</v>
      </c>
      <c r="J337" s="22">
        <v>30.96</v>
      </c>
      <c r="L337" s="5" t="s">
        <v>16</v>
      </c>
      <c r="M337" s="21">
        <v>39052</v>
      </c>
      <c r="N337" s="28">
        <v>17.5</v>
      </c>
      <c r="O337" s="28">
        <v>8.8000000000000007</v>
      </c>
      <c r="P337" s="28">
        <v>13.2</v>
      </c>
      <c r="Q337" s="28">
        <v>0</v>
      </c>
      <c r="R337" s="29">
        <v>1026</v>
      </c>
      <c r="S337" s="29">
        <v>1021</v>
      </c>
      <c r="T337" s="28">
        <v>30.6</v>
      </c>
      <c r="V337" s="5" t="s">
        <v>16</v>
      </c>
      <c r="W337" s="21">
        <v>39417</v>
      </c>
      <c r="X337" s="22">
        <v>16.7</v>
      </c>
      <c r="Y337" s="22">
        <v>7.4</v>
      </c>
      <c r="Z337" s="22">
        <v>11.6</v>
      </c>
      <c r="AA337" s="22">
        <v>0</v>
      </c>
      <c r="AB337" s="23">
        <v>1021</v>
      </c>
      <c r="AC337" s="23">
        <v>1016</v>
      </c>
      <c r="AD337" s="22">
        <v>29.52</v>
      </c>
      <c r="AF337" s="5"/>
      <c r="AG337" s="24">
        <v>39782</v>
      </c>
      <c r="AH337" s="25">
        <v>11.5</v>
      </c>
      <c r="AI337" s="25">
        <v>7.3</v>
      </c>
      <c r="AJ337" s="25">
        <v>9.5</v>
      </c>
      <c r="AK337" s="25">
        <v>0</v>
      </c>
      <c r="AL337" s="26">
        <v>996</v>
      </c>
      <c r="AM337" s="26">
        <v>992</v>
      </c>
      <c r="AN337" s="25">
        <v>50.4</v>
      </c>
      <c r="AP337" s="5" t="s">
        <v>16</v>
      </c>
      <c r="AQ337" s="21">
        <v>40148</v>
      </c>
      <c r="AR337" s="22">
        <v>14</v>
      </c>
      <c r="AS337" s="22">
        <v>6.7</v>
      </c>
      <c r="AT337" s="22">
        <v>10.056250000000002</v>
      </c>
      <c r="AU337" s="22">
        <v>0</v>
      </c>
      <c r="AV337" s="2">
        <v>1011</v>
      </c>
      <c r="AW337" s="2">
        <v>1002</v>
      </c>
      <c r="AX337" s="22">
        <v>47.16</v>
      </c>
    </row>
    <row r="338" spans="2:50" x14ac:dyDescent="0.25">
      <c r="B338" s="5"/>
      <c r="C338" s="21">
        <v>38688</v>
      </c>
      <c r="D338" s="22">
        <v>15.8</v>
      </c>
      <c r="E338" s="22">
        <v>8.8000000000000007</v>
      </c>
      <c r="F338" s="22">
        <v>12.6</v>
      </c>
      <c r="G338" s="22">
        <v>8.1999999999999993</v>
      </c>
      <c r="H338" s="23">
        <v>1002</v>
      </c>
      <c r="I338" s="23">
        <v>995</v>
      </c>
      <c r="J338" s="22">
        <v>54.36</v>
      </c>
      <c r="L338" s="5"/>
      <c r="M338" s="21">
        <v>39053</v>
      </c>
      <c r="N338" s="28">
        <v>16.8</v>
      </c>
      <c r="O338" s="28">
        <v>12.4</v>
      </c>
      <c r="P338" s="28">
        <v>14.6</v>
      </c>
      <c r="Q338" s="28">
        <v>0</v>
      </c>
      <c r="R338" s="29">
        <v>1021</v>
      </c>
      <c r="S338" s="29">
        <v>1014</v>
      </c>
      <c r="T338" s="28">
        <v>17.64</v>
      </c>
      <c r="V338" s="5"/>
      <c r="W338" s="21">
        <v>39418</v>
      </c>
      <c r="X338" s="22">
        <v>16.3</v>
      </c>
      <c r="Y338" s="22">
        <v>8.6999999999999993</v>
      </c>
      <c r="Z338" s="22">
        <v>12.2</v>
      </c>
      <c r="AA338" s="22">
        <v>0</v>
      </c>
      <c r="AB338" s="23">
        <v>1027.5</v>
      </c>
      <c r="AC338" s="23">
        <v>1025</v>
      </c>
      <c r="AD338" s="22">
        <v>36.72</v>
      </c>
      <c r="AF338" s="5" t="s">
        <v>16</v>
      </c>
      <c r="AG338" s="21">
        <v>39783</v>
      </c>
      <c r="AH338" s="36">
        <v>11.4</v>
      </c>
      <c r="AI338" s="36">
        <v>5.8</v>
      </c>
      <c r="AJ338" s="36">
        <v>9.1</v>
      </c>
      <c r="AK338" s="36">
        <v>0</v>
      </c>
      <c r="AL338" s="43">
        <v>1004</v>
      </c>
      <c r="AM338" s="43">
        <v>995</v>
      </c>
      <c r="AN338" s="36">
        <v>55.080000000000005</v>
      </c>
      <c r="AP338" s="5"/>
      <c r="AQ338" s="21">
        <v>40149</v>
      </c>
      <c r="AR338" s="22">
        <v>14.3</v>
      </c>
      <c r="AS338" s="22">
        <v>7.5</v>
      </c>
      <c r="AT338" s="22">
        <v>11.531250000000002</v>
      </c>
      <c r="AU338" s="22">
        <v>0</v>
      </c>
      <c r="AV338" s="2">
        <v>1012</v>
      </c>
      <c r="AW338" s="2">
        <v>1006</v>
      </c>
      <c r="AX338" s="22">
        <v>31.319999999999997</v>
      </c>
    </row>
    <row r="339" spans="2:50" x14ac:dyDescent="0.25">
      <c r="B339" s="5"/>
      <c r="C339" s="21">
        <v>38689</v>
      </c>
      <c r="D339" s="22">
        <v>14.7</v>
      </c>
      <c r="E339" s="22">
        <v>10.4</v>
      </c>
      <c r="F339" s="22">
        <v>12.3</v>
      </c>
      <c r="G339" s="22">
        <v>0</v>
      </c>
      <c r="H339" s="23">
        <v>1011</v>
      </c>
      <c r="I339" s="23">
        <v>1000</v>
      </c>
      <c r="J339" s="22">
        <v>51.84</v>
      </c>
      <c r="L339" s="5"/>
      <c r="M339" s="21">
        <v>39054</v>
      </c>
      <c r="N339" s="28">
        <v>18</v>
      </c>
      <c r="O339" s="28">
        <v>10.7</v>
      </c>
      <c r="P339" s="28">
        <v>14.3</v>
      </c>
      <c r="Q339" s="28">
        <v>0</v>
      </c>
      <c r="R339" s="29">
        <v>1015</v>
      </c>
      <c r="S339" s="29">
        <v>1012</v>
      </c>
      <c r="T339" s="28">
        <v>36.72</v>
      </c>
      <c r="V339" s="5"/>
      <c r="W339" s="21">
        <v>39419</v>
      </c>
      <c r="X339" s="22">
        <v>17.600000000000001</v>
      </c>
      <c r="Y339" s="22">
        <v>10.6</v>
      </c>
      <c r="Z339" s="22">
        <v>13.1</v>
      </c>
      <c r="AA339" s="22">
        <v>0</v>
      </c>
      <c r="AB339" s="23">
        <v>1019</v>
      </c>
      <c r="AC339" s="23">
        <v>1013</v>
      </c>
      <c r="AD339" s="22">
        <v>46.440000000000005</v>
      </c>
      <c r="AF339" s="5"/>
      <c r="AG339" s="21">
        <v>39784</v>
      </c>
      <c r="AH339" s="28">
        <v>11.7</v>
      </c>
      <c r="AI339" s="28">
        <v>5.0999999999999996</v>
      </c>
      <c r="AJ339" s="28">
        <v>7.6</v>
      </c>
      <c r="AK339" s="28">
        <v>0</v>
      </c>
      <c r="AL339" s="29">
        <v>1012</v>
      </c>
      <c r="AM339" s="29">
        <v>1004</v>
      </c>
      <c r="AN339" s="28">
        <v>34.92</v>
      </c>
      <c r="AP339" s="5"/>
      <c r="AQ339" s="21">
        <v>40150</v>
      </c>
      <c r="AR339" s="22">
        <v>14.8</v>
      </c>
      <c r="AS339" s="22">
        <v>11.2</v>
      </c>
      <c r="AT339" s="22">
        <v>12.756250000000001</v>
      </c>
      <c r="AU339" s="22">
        <v>0</v>
      </c>
      <c r="AV339" s="2">
        <v>1007</v>
      </c>
      <c r="AW339" s="2">
        <v>1002</v>
      </c>
      <c r="AX339" s="22">
        <v>28.44</v>
      </c>
    </row>
    <row r="340" spans="2:50" x14ac:dyDescent="0.25">
      <c r="B340" s="5"/>
      <c r="C340" s="21">
        <v>38690</v>
      </c>
      <c r="D340" s="22">
        <v>17.3</v>
      </c>
      <c r="E340" s="22">
        <v>9.3000000000000007</v>
      </c>
      <c r="F340" s="22">
        <v>12.8</v>
      </c>
      <c r="G340" s="22">
        <v>0</v>
      </c>
      <c r="H340" s="23">
        <v>1010</v>
      </c>
      <c r="I340" s="23">
        <v>1003</v>
      </c>
      <c r="J340" s="22">
        <v>38.880000000000003</v>
      </c>
      <c r="L340" s="5"/>
      <c r="M340" s="21">
        <v>39055</v>
      </c>
      <c r="N340" s="22">
        <v>20.100000000000001</v>
      </c>
      <c r="O340" s="22">
        <v>12.8</v>
      </c>
      <c r="P340" s="22">
        <v>16.2</v>
      </c>
      <c r="Q340" s="22">
        <v>0</v>
      </c>
      <c r="R340" s="23">
        <v>1017</v>
      </c>
      <c r="S340" s="23">
        <v>1013</v>
      </c>
      <c r="T340" s="22">
        <v>40.32</v>
      </c>
      <c r="V340" s="5"/>
      <c r="W340" s="21">
        <v>39420</v>
      </c>
      <c r="X340" s="22">
        <v>17.2</v>
      </c>
      <c r="Y340" s="22">
        <v>9.4</v>
      </c>
      <c r="Z340" s="22">
        <v>13.3</v>
      </c>
      <c r="AA340" s="22">
        <v>0</v>
      </c>
      <c r="AB340" s="23">
        <v>1015</v>
      </c>
      <c r="AC340" s="23">
        <v>1009</v>
      </c>
      <c r="AD340" s="22">
        <v>32.04</v>
      </c>
      <c r="AF340" s="5"/>
      <c r="AG340" s="21">
        <v>39785</v>
      </c>
      <c r="AH340" s="28">
        <v>11.5</v>
      </c>
      <c r="AI340" s="28">
        <v>3.7</v>
      </c>
      <c r="AJ340" s="28">
        <v>8.1999999999999993</v>
      </c>
      <c r="AK340" s="28">
        <v>0</v>
      </c>
      <c r="AL340" s="29">
        <v>1012</v>
      </c>
      <c r="AM340" s="29">
        <v>1002</v>
      </c>
      <c r="AN340" s="28">
        <v>56.16</v>
      </c>
      <c r="AP340" s="5"/>
      <c r="AQ340" s="21">
        <v>40151</v>
      </c>
      <c r="AR340" s="22">
        <v>14.1</v>
      </c>
      <c r="AS340" s="22">
        <v>10.5</v>
      </c>
      <c r="AT340" s="22">
        <v>12.12916666666667</v>
      </c>
      <c r="AU340" s="22">
        <v>0</v>
      </c>
      <c r="AV340" s="2">
        <v>1011</v>
      </c>
      <c r="AW340" s="2">
        <v>1005</v>
      </c>
      <c r="AX340" s="22">
        <v>59.4</v>
      </c>
    </row>
    <row r="341" spans="2:50" x14ac:dyDescent="0.25">
      <c r="B341" s="5"/>
      <c r="C341" s="21">
        <v>38691</v>
      </c>
      <c r="D341" s="22">
        <v>15.5</v>
      </c>
      <c r="E341" s="22">
        <v>8.1999999999999993</v>
      </c>
      <c r="F341" s="22">
        <v>12.6</v>
      </c>
      <c r="G341" s="22">
        <v>0.2</v>
      </c>
      <c r="H341" s="23">
        <v>1005</v>
      </c>
      <c r="I341" s="23">
        <v>998</v>
      </c>
      <c r="J341" s="22">
        <v>70.2</v>
      </c>
      <c r="L341" s="5"/>
      <c r="M341" s="21">
        <v>39056</v>
      </c>
      <c r="N341" s="22">
        <v>21.2</v>
      </c>
      <c r="O341" s="22">
        <v>14</v>
      </c>
      <c r="P341" s="22">
        <v>17.100000000000001</v>
      </c>
      <c r="Q341" s="22">
        <v>0</v>
      </c>
      <c r="R341" s="23">
        <v>1016</v>
      </c>
      <c r="S341" s="23">
        <v>1003</v>
      </c>
      <c r="T341" s="22">
        <v>34.92</v>
      </c>
      <c r="V341" s="5"/>
      <c r="W341" s="21">
        <v>39421</v>
      </c>
      <c r="X341" s="22">
        <v>19.3</v>
      </c>
      <c r="Y341" s="22">
        <v>9.9</v>
      </c>
      <c r="Z341" s="22">
        <v>13.9</v>
      </c>
      <c r="AA341" s="22">
        <v>0</v>
      </c>
      <c r="AB341" s="23">
        <v>1020</v>
      </c>
      <c r="AC341" s="23">
        <v>1014</v>
      </c>
      <c r="AD341" s="22">
        <v>32.4</v>
      </c>
      <c r="AF341" s="5"/>
      <c r="AG341" s="21">
        <v>39786</v>
      </c>
      <c r="AH341" s="28">
        <v>11.6</v>
      </c>
      <c r="AI341" s="28">
        <v>5.9</v>
      </c>
      <c r="AJ341" s="28">
        <v>9.1</v>
      </c>
      <c r="AK341" s="28">
        <v>0</v>
      </c>
      <c r="AL341" s="29">
        <v>1007</v>
      </c>
      <c r="AM341" s="29">
        <v>1000</v>
      </c>
      <c r="AN341" s="28">
        <v>37.080000000000005</v>
      </c>
      <c r="AP341" s="5"/>
      <c r="AQ341" s="21">
        <v>40152</v>
      </c>
      <c r="AR341" s="22">
        <v>15.6</v>
      </c>
      <c r="AS341" s="22">
        <v>9.1999999999999993</v>
      </c>
      <c r="AT341" s="22">
        <v>11.766666666666666</v>
      </c>
      <c r="AU341" s="22">
        <v>0</v>
      </c>
      <c r="AV341" s="2">
        <v>1014</v>
      </c>
      <c r="AW341" s="2">
        <v>1011</v>
      </c>
      <c r="AX341" s="22">
        <v>28.08</v>
      </c>
    </row>
    <row r="342" spans="2:50" x14ac:dyDescent="0.25">
      <c r="B342" s="5"/>
      <c r="C342" s="21">
        <v>38692</v>
      </c>
      <c r="D342" s="22">
        <v>13.1</v>
      </c>
      <c r="E342" s="22">
        <v>6.4</v>
      </c>
      <c r="F342" s="22">
        <v>9.4</v>
      </c>
      <c r="G342" s="22">
        <v>0</v>
      </c>
      <c r="H342" s="23">
        <v>1011</v>
      </c>
      <c r="I342" s="23">
        <v>1003</v>
      </c>
      <c r="J342" s="22">
        <v>57.960000000000008</v>
      </c>
      <c r="L342" s="5"/>
      <c r="M342" s="21">
        <v>39057</v>
      </c>
      <c r="N342" s="22">
        <v>17</v>
      </c>
      <c r="O342" s="22">
        <v>8.4</v>
      </c>
      <c r="P342" s="22">
        <v>13.1</v>
      </c>
      <c r="Q342" s="22">
        <v>17.100000000000001</v>
      </c>
      <c r="R342" s="23">
        <v>1012</v>
      </c>
      <c r="S342" s="23">
        <v>1000</v>
      </c>
      <c r="T342" s="22">
        <v>42.480000000000004</v>
      </c>
      <c r="V342" s="5"/>
      <c r="W342" s="21">
        <v>39422</v>
      </c>
      <c r="X342" s="22">
        <v>16.100000000000001</v>
      </c>
      <c r="Y342" s="22">
        <v>9.1</v>
      </c>
      <c r="Z342" s="22">
        <v>12.6</v>
      </c>
      <c r="AA342" s="22">
        <v>0</v>
      </c>
      <c r="AB342" s="23">
        <v>1021</v>
      </c>
      <c r="AC342" s="23">
        <v>1018</v>
      </c>
      <c r="AD342" s="22">
        <v>27.720000000000002</v>
      </c>
      <c r="AF342" s="5"/>
      <c r="AG342" s="21">
        <v>39787</v>
      </c>
      <c r="AH342" s="28">
        <v>17.3</v>
      </c>
      <c r="AI342" s="28">
        <v>10.7</v>
      </c>
      <c r="AJ342" s="28">
        <v>13.9</v>
      </c>
      <c r="AK342" s="28">
        <v>0</v>
      </c>
      <c r="AL342" s="29">
        <v>1009</v>
      </c>
      <c r="AM342" s="29">
        <v>998</v>
      </c>
      <c r="AN342" s="28">
        <v>46.800000000000004</v>
      </c>
      <c r="AP342" s="5"/>
      <c r="AQ342" s="21">
        <v>40153</v>
      </c>
      <c r="AR342" s="22">
        <v>17.600000000000001</v>
      </c>
      <c r="AS342" s="22">
        <v>10.8</v>
      </c>
      <c r="AT342" s="22">
        <v>14.256249999999996</v>
      </c>
      <c r="AU342" s="22">
        <v>0</v>
      </c>
      <c r="AV342" s="2">
        <v>1013</v>
      </c>
      <c r="AW342" s="2">
        <v>1010</v>
      </c>
      <c r="AX342" s="22">
        <v>34.56</v>
      </c>
    </row>
    <row r="343" spans="2:50" x14ac:dyDescent="0.25">
      <c r="B343" s="5"/>
      <c r="C343" s="21">
        <v>38693</v>
      </c>
      <c r="D343" s="22">
        <v>13.1</v>
      </c>
      <c r="E343" s="22">
        <v>4.7</v>
      </c>
      <c r="F343" s="22">
        <v>8.6</v>
      </c>
      <c r="G343" s="22">
        <v>0</v>
      </c>
      <c r="H343" s="23">
        <v>1019</v>
      </c>
      <c r="I343" s="23">
        <v>1011</v>
      </c>
      <c r="J343" s="22">
        <v>37.080000000000005</v>
      </c>
      <c r="L343" s="5"/>
      <c r="M343" s="21">
        <v>39058</v>
      </c>
      <c r="N343" s="22">
        <v>14.4</v>
      </c>
      <c r="O343" s="22">
        <v>6.7</v>
      </c>
      <c r="P343" s="22">
        <v>10.6</v>
      </c>
      <c r="Q343" s="22">
        <v>0</v>
      </c>
      <c r="R343" s="23">
        <v>1012</v>
      </c>
      <c r="S343" s="23">
        <v>1006</v>
      </c>
      <c r="T343" s="22">
        <v>37.800000000000004</v>
      </c>
      <c r="V343" s="5"/>
      <c r="W343" s="21">
        <v>39423</v>
      </c>
      <c r="X343" s="22"/>
      <c r="Y343" s="22"/>
      <c r="Z343" s="22"/>
      <c r="AA343" s="22"/>
      <c r="AB343" s="23"/>
      <c r="AC343" s="23"/>
      <c r="AD343" s="22"/>
      <c r="AF343" s="5"/>
      <c r="AG343" s="21">
        <v>39788</v>
      </c>
      <c r="AH343" s="28">
        <v>14.3</v>
      </c>
      <c r="AI343" s="28">
        <v>7.4</v>
      </c>
      <c r="AJ343" s="28">
        <v>11.3</v>
      </c>
      <c r="AK343" s="28">
        <v>0</v>
      </c>
      <c r="AL343" s="29">
        <v>1014</v>
      </c>
      <c r="AM343" s="29">
        <v>1008</v>
      </c>
      <c r="AN343" s="28">
        <v>36</v>
      </c>
      <c r="AP343" s="5"/>
      <c r="AQ343" s="21">
        <v>40154</v>
      </c>
      <c r="AR343" s="22">
        <v>19.3</v>
      </c>
      <c r="AS343" s="22">
        <v>13</v>
      </c>
      <c r="AT343" s="22">
        <v>15.681249999999997</v>
      </c>
      <c r="AU343" s="22">
        <v>0</v>
      </c>
      <c r="AV343" s="2">
        <v>1012</v>
      </c>
      <c r="AW343" s="2">
        <v>1009</v>
      </c>
      <c r="AX343" s="22">
        <v>42.12</v>
      </c>
    </row>
    <row r="344" spans="2:50" x14ac:dyDescent="0.25">
      <c r="B344" s="5"/>
      <c r="C344" s="21">
        <v>38694</v>
      </c>
      <c r="D344" s="22">
        <v>10.8</v>
      </c>
      <c r="E344" s="22">
        <v>6.2</v>
      </c>
      <c r="F344" s="22">
        <v>8.5</v>
      </c>
      <c r="G344" s="22">
        <v>0</v>
      </c>
      <c r="H344" s="23">
        <v>1019</v>
      </c>
      <c r="I344" s="23">
        <v>1014</v>
      </c>
      <c r="J344" s="22">
        <v>36</v>
      </c>
      <c r="L344" s="5"/>
      <c r="M344" s="21">
        <v>39059</v>
      </c>
      <c r="N344" s="22">
        <v>15.5</v>
      </c>
      <c r="O344" s="22">
        <v>9.8000000000000007</v>
      </c>
      <c r="P344" s="22">
        <v>12.7</v>
      </c>
      <c r="Q344" s="22">
        <v>0.8</v>
      </c>
      <c r="R344" s="23">
        <v>1006</v>
      </c>
      <c r="S344" s="23">
        <v>998</v>
      </c>
      <c r="T344" s="22">
        <v>65.160000000000011</v>
      </c>
      <c r="V344" s="5"/>
      <c r="W344" s="21">
        <v>39424</v>
      </c>
      <c r="X344" s="22"/>
      <c r="Y344" s="22"/>
      <c r="Z344" s="22"/>
      <c r="AA344" s="22"/>
      <c r="AB344" s="23"/>
      <c r="AC344" s="23"/>
      <c r="AD344" s="22"/>
      <c r="AF344" s="5"/>
      <c r="AG344" s="21">
        <v>39789</v>
      </c>
      <c r="AH344" s="28">
        <v>13.1</v>
      </c>
      <c r="AI344" s="28">
        <v>10.6</v>
      </c>
      <c r="AJ344" s="28">
        <v>12.2</v>
      </c>
      <c r="AK344" s="28">
        <v>0</v>
      </c>
      <c r="AL344" s="29">
        <v>1018</v>
      </c>
      <c r="AM344" s="29">
        <v>1014</v>
      </c>
      <c r="AN344" s="28">
        <v>23.759999999999998</v>
      </c>
      <c r="AP344" s="5"/>
      <c r="AQ344" s="21">
        <v>40155</v>
      </c>
      <c r="AR344" s="22">
        <v>17.3</v>
      </c>
      <c r="AS344" s="22">
        <v>11.7</v>
      </c>
      <c r="AT344" s="22">
        <v>14.447916666666671</v>
      </c>
      <c r="AU344" s="22">
        <v>0</v>
      </c>
      <c r="AV344" s="2">
        <v>1018</v>
      </c>
      <c r="AW344" s="2">
        <v>1012</v>
      </c>
      <c r="AX344" s="22">
        <v>26.28</v>
      </c>
    </row>
    <row r="345" spans="2:50" x14ac:dyDescent="0.25">
      <c r="B345" s="5"/>
      <c r="C345" s="21">
        <v>38695</v>
      </c>
      <c r="D345" s="22">
        <v>15.5</v>
      </c>
      <c r="E345" s="22">
        <v>5.2</v>
      </c>
      <c r="F345" s="22">
        <v>9.5</v>
      </c>
      <c r="G345" s="22">
        <v>0</v>
      </c>
      <c r="H345" s="23">
        <v>1021</v>
      </c>
      <c r="I345" s="23">
        <v>1016</v>
      </c>
      <c r="J345" s="22">
        <v>30.96</v>
      </c>
      <c r="L345" s="5"/>
      <c r="M345" s="21">
        <v>39060</v>
      </c>
      <c r="N345" s="22">
        <v>14.9</v>
      </c>
      <c r="O345" s="22">
        <v>7.9</v>
      </c>
      <c r="P345" s="22">
        <v>10.8</v>
      </c>
      <c r="Q345" s="22">
        <v>0</v>
      </c>
      <c r="R345" s="23">
        <v>1018</v>
      </c>
      <c r="S345" s="23">
        <v>1004</v>
      </c>
      <c r="T345" s="22">
        <v>59.4</v>
      </c>
      <c r="V345" s="5"/>
      <c r="W345" s="21">
        <v>39425</v>
      </c>
      <c r="X345" s="22"/>
      <c r="Y345" s="22"/>
      <c r="Z345" s="22"/>
      <c r="AA345" s="22"/>
      <c r="AB345" s="23"/>
      <c r="AC345" s="23"/>
      <c r="AD345" s="22"/>
      <c r="AF345" s="5"/>
      <c r="AG345" s="21">
        <v>39790</v>
      </c>
      <c r="AH345" s="28">
        <v>13</v>
      </c>
      <c r="AI345" s="28">
        <v>10.6</v>
      </c>
      <c r="AJ345" s="28">
        <v>12</v>
      </c>
      <c r="AK345" s="28">
        <v>0.4</v>
      </c>
      <c r="AL345" s="29">
        <v>1019</v>
      </c>
      <c r="AM345" s="29">
        <v>1014</v>
      </c>
      <c r="AN345" s="28">
        <v>39.24</v>
      </c>
      <c r="AP345" s="5"/>
      <c r="AQ345" s="21">
        <v>40156</v>
      </c>
      <c r="AR345" s="22">
        <v>16.3</v>
      </c>
      <c r="AS345" s="22">
        <v>8.4</v>
      </c>
      <c r="AT345" s="22">
        <v>12.450000000000003</v>
      </c>
      <c r="AU345" s="22">
        <v>0</v>
      </c>
      <c r="AV345" s="2">
        <v>1021</v>
      </c>
      <c r="AW345" s="2">
        <v>1018</v>
      </c>
      <c r="AX345" s="22">
        <v>24.840000000000003</v>
      </c>
    </row>
    <row r="346" spans="2:50" x14ac:dyDescent="0.25">
      <c r="B346" s="5"/>
      <c r="C346" s="21">
        <v>38696</v>
      </c>
      <c r="D346" s="22">
        <v>13.3</v>
      </c>
      <c r="E346" s="22">
        <v>4.5</v>
      </c>
      <c r="F346" s="22">
        <v>8.3000000000000007</v>
      </c>
      <c r="G346" s="22">
        <v>0</v>
      </c>
      <c r="H346" s="23">
        <v>1025</v>
      </c>
      <c r="I346" s="23">
        <v>1021</v>
      </c>
      <c r="J346" s="22">
        <v>30.96</v>
      </c>
      <c r="L346" s="5"/>
      <c r="M346" s="21">
        <v>39061</v>
      </c>
      <c r="N346" s="22">
        <v>13.8</v>
      </c>
      <c r="O346" s="22">
        <v>5.9</v>
      </c>
      <c r="P346" s="22">
        <v>9.1</v>
      </c>
      <c r="Q346" s="22">
        <v>0</v>
      </c>
      <c r="R346" s="23">
        <v>1027</v>
      </c>
      <c r="S346" s="23">
        <v>1017</v>
      </c>
      <c r="T346" s="22">
        <v>33.480000000000004</v>
      </c>
      <c r="V346" s="5"/>
      <c r="W346" s="21">
        <v>39426</v>
      </c>
      <c r="X346" s="22"/>
      <c r="Y346" s="22"/>
      <c r="Z346" s="22"/>
      <c r="AA346" s="22"/>
      <c r="AB346" s="23"/>
      <c r="AC346" s="23"/>
      <c r="AD346" s="22"/>
      <c r="AF346" s="5"/>
      <c r="AG346" s="21">
        <v>39791</v>
      </c>
      <c r="AH346" s="28">
        <v>14.4</v>
      </c>
      <c r="AI346" s="28">
        <v>9.8000000000000007</v>
      </c>
      <c r="AJ346" s="28">
        <v>12.3</v>
      </c>
      <c r="AK346" s="28">
        <v>2.2000000000000002</v>
      </c>
      <c r="AL346" s="29">
        <v>1014</v>
      </c>
      <c r="AM346" s="29">
        <v>1004</v>
      </c>
      <c r="AN346" s="28">
        <v>40.680000000000007</v>
      </c>
      <c r="AP346" s="5"/>
      <c r="AQ346" s="21">
        <v>40157</v>
      </c>
      <c r="AR346" s="22">
        <v>16.600000000000001</v>
      </c>
      <c r="AS346" s="22">
        <v>10.1</v>
      </c>
      <c r="AT346" s="22">
        <v>13.102083333333335</v>
      </c>
      <c r="AU346" s="22">
        <v>0</v>
      </c>
      <c r="AV346" s="2">
        <v>1022</v>
      </c>
      <c r="AW346" s="2">
        <v>1018</v>
      </c>
      <c r="AX346" s="22">
        <v>28.8</v>
      </c>
    </row>
    <row r="347" spans="2:50" x14ac:dyDescent="0.25">
      <c r="B347" s="5"/>
      <c r="C347" s="21">
        <v>38697</v>
      </c>
      <c r="D347" s="22">
        <v>11.3</v>
      </c>
      <c r="E347" s="22">
        <v>2.9</v>
      </c>
      <c r="F347" s="22">
        <v>6.5</v>
      </c>
      <c r="G347" s="22">
        <v>0</v>
      </c>
      <c r="H347" s="23">
        <v>1025</v>
      </c>
      <c r="I347" s="23">
        <v>1019</v>
      </c>
      <c r="J347" s="22">
        <v>30.6</v>
      </c>
      <c r="L347" s="5"/>
      <c r="M347" s="21">
        <v>39062</v>
      </c>
      <c r="N347" s="22">
        <v>13.1</v>
      </c>
      <c r="O347" s="22">
        <v>4.4000000000000004</v>
      </c>
      <c r="P347" s="22">
        <v>7.6</v>
      </c>
      <c r="Q347" s="22">
        <v>0</v>
      </c>
      <c r="R347" s="23">
        <v>1027</v>
      </c>
      <c r="S347" s="23">
        <v>1023</v>
      </c>
      <c r="T347" s="22">
        <v>36.72</v>
      </c>
      <c r="V347" s="5"/>
      <c r="W347" s="21">
        <v>39427</v>
      </c>
      <c r="X347" s="22">
        <v>15.6</v>
      </c>
      <c r="Y347" s="22">
        <v>7.5</v>
      </c>
      <c r="Z347" s="22"/>
      <c r="AA347" s="22">
        <v>0</v>
      </c>
      <c r="AB347" s="23">
        <v>1022.5</v>
      </c>
      <c r="AC347" s="23">
        <v>1018.5</v>
      </c>
      <c r="AD347" s="22">
        <v>41.4</v>
      </c>
      <c r="AF347" s="5"/>
      <c r="AG347" s="21">
        <v>39792</v>
      </c>
      <c r="AH347" s="28">
        <v>11.4</v>
      </c>
      <c r="AI347" s="28">
        <v>4.9000000000000004</v>
      </c>
      <c r="AJ347" s="28">
        <v>7.9</v>
      </c>
      <c r="AK347" s="28">
        <v>17.899999999999999</v>
      </c>
      <c r="AL347" s="29">
        <v>1005</v>
      </c>
      <c r="AM347" s="29">
        <v>1003</v>
      </c>
      <c r="AN347" s="28">
        <v>27.36</v>
      </c>
      <c r="AP347" s="5"/>
      <c r="AQ347" s="21">
        <v>40158</v>
      </c>
      <c r="AR347" s="22">
        <v>15.6</v>
      </c>
      <c r="AS347" s="22">
        <v>9.9</v>
      </c>
      <c r="AT347" s="22">
        <v>12.595833333333333</v>
      </c>
      <c r="AU347" s="22">
        <v>0</v>
      </c>
      <c r="AV347" s="2">
        <v>1018</v>
      </c>
      <c r="AW347" s="2">
        <v>1011</v>
      </c>
      <c r="AX347" s="22">
        <v>28.44</v>
      </c>
    </row>
    <row r="348" spans="2:50" x14ac:dyDescent="0.25">
      <c r="B348" s="5"/>
      <c r="C348" s="21">
        <v>38698</v>
      </c>
      <c r="D348" s="22">
        <v>8.9</v>
      </c>
      <c r="E348" s="22">
        <v>2.8</v>
      </c>
      <c r="F348" s="22">
        <v>6</v>
      </c>
      <c r="G348" s="22">
        <v>0</v>
      </c>
      <c r="H348" s="23">
        <v>1020</v>
      </c>
      <c r="I348" s="23">
        <v>1016</v>
      </c>
      <c r="J348" s="22">
        <v>31.319999999999997</v>
      </c>
      <c r="L348" s="5"/>
      <c r="M348" s="21">
        <v>39063</v>
      </c>
      <c r="N348" s="22">
        <v>13</v>
      </c>
      <c r="O348" s="22">
        <v>2.7</v>
      </c>
      <c r="P348" s="22">
        <v>8.6</v>
      </c>
      <c r="Q348" s="22">
        <v>0</v>
      </c>
      <c r="R348" s="23">
        <v>1023</v>
      </c>
      <c r="S348" s="23">
        <v>1019</v>
      </c>
      <c r="T348" s="22">
        <v>36</v>
      </c>
      <c r="V348" s="5"/>
      <c r="W348" s="21">
        <v>39428</v>
      </c>
      <c r="X348" s="22">
        <v>12.1</v>
      </c>
      <c r="Y348" s="22">
        <v>4.2</v>
      </c>
      <c r="Z348" s="22">
        <v>8.1999999999999993</v>
      </c>
      <c r="AA348" s="22">
        <v>0</v>
      </c>
      <c r="AB348" s="23">
        <v>1017.5</v>
      </c>
      <c r="AC348" s="23">
        <v>1015</v>
      </c>
      <c r="AD348" s="22">
        <v>33.480000000000004</v>
      </c>
      <c r="AF348" s="5"/>
      <c r="AG348" s="21">
        <v>39793</v>
      </c>
      <c r="AH348" s="28">
        <v>10.9</v>
      </c>
      <c r="AI348" s="28">
        <v>2.4</v>
      </c>
      <c r="AJ348" s="28">
        <v>6.4</v>
      </c>
      <c r="AK348" s="28">
        <v>0</v>
      </c>
      <c r="AL348" s="29">
        <v>1008</v>
      </c>
      <c r="AM348" s="29">
        <v>1004</v>
      </c>
      <c r="AN348" s="28">
        <v>43.2</v>
      </c>
      <c r="AP348" s="5"/>
      <c r="AQ348" s="21">
        <v>40159</v>
      </c>
      <c r="AR348" s="22">
        <v>13.7</v>
      </c>
      <c r="AS348" s="22">
        <v>7.3</v>
      </c>
      <c r="AT348" s="22">
        <v>10.716666666666667</v>
      </c>
      <c r="AU348" s="22">
        <v>0</v>
      </c>
      <c r="AV348" s="2">
        <v>1011</v>
      </c>
      <c r="AW348" s="2">
        <v>1006</v>
      </c>
      <c r="AX348" s="22">
        <v>26.28</v>
      </c>
    </row>
    <row r="349" spans="2:50" x14ac:dyDescent="0.25">
      <c r="B349" s="5"/>
      <c r="C349" s="21">
        <v>38699</v>
      </c>
      <c r="D349" s="22">
        <v>9.4</v>
      </c>
      <c r="E349" s="22">
        <v>4.5</v>
      </c>
      <c r="F349" s="22">
        <v>6.5</v>
      </c>
      <c r="G349" s="22">
        <v>0</v>
      </c>
      <c r="H349" s="23">
        <v>1020</v>
      </c>
      <c r="I349" s="23">
        <v>1014</v>
      </c>
      <c r="J349" s="22">
        <v>39.24</v>
      </c>
      <c r="L349" s="5"/>
      <c r="M349" s="21">
        <v>39064</v>
      </c>
      <c r="N349" s="22">
        <v>12.3</v>
      </c>
      <c r="O349" s="22">
        <v>8.4</v>
      </c>
      <c r="P349" s="22">
        <v>10</v>
      </c>
      <c r="Q349" s="22">
        <v>0</v>
      </c>
      <c r="R349" s="23">
        <v>1025</v>
      </c>
      <c r="S349" s="23">
        <v>1021</v>
      </c>
      <c r="T349" s="22">
        <v>33.119999999999997</v>
      </c>
      <c r="V349" s="5"/>
      <c r="W349" s="21">
        <v>39429</v>
      </c>
      <c r="X349" s="22">
        <v>11.3</v>
      </c>
      <c r="Y349" s="22">
        <v>3.5</v>
      </c>
      <c r="Z349" s="22">
        <v>7.2</v>
      </c>
      <c r="AA349" s="22">
        <v>0</v>
      </c>
      <c r="AB349" s="23">
        <v>1019</v>
      </c>
      <c r="AC349" s="23">
        <v>1020</v>
      </c>
      <c r="AD349" s="22">
        <v>30.6</v>
      </c>
      <c r="AF349" s="5"/>
      <c r="AG349" s="21">
        <v>39794</v>
      </c>
      <c r="AH349" s="28">
        <v>11.6</v>
      </c>
      <c r="AI349" s="28">
        <v>3.8</v>
      </c>
      <c r="AJ349" s="28">
        <v>7.4</v>
      </c>
      <c r="AK349" s="28">
        <v>0</v>
      </c>
      <c r="AL349" s="29">
        <v>1010</v>
      </c>
      <c r="AM349" s="29">
        <v>1007</v>
      </c>
      <c r="AN349" s="28">
        <v>22.32</v>
      </c>
      <c r="AP349" s="5"/>
      <c r="AQ349" s="21">
        <v>40160</v>
      </c>
      <c r="AR349" s="22">
        <v>8.6999999999999993</v>
      </c>
      <c r="AS349" s="22">
        <v>5.9</v>
      </c>
      <c r="AT349" s="22">
        <v>7.2958333333333316</v>
      </c>
      <c r="AU349" s="22">
        <v>0</v>
      </c>
      <c r="AV349" s="2">
        <v>1006</v>
      </c>
      <c r="AW349" s="2">
        <v>1002</v>
      </c>
      <c r="AX349" s="22">
        <v>24.48</v>
      </c>
    </row>
    <row r="350" spans="2:50" x14ac:dyDescent="0.25">
      <c r="B350" s="5"/>
      <c r="C350" s="21">
        <v>38700</v>
      </c>
      <c r="D350" s="22">
        <v>8.1999999999999993</v>
      </c>
      <c r="E350" s="22">
        <v>2.9</v>
      </c>
      <c r="F350" s="22">
        <v>5.4</v>
      </c>
      <c r="G350" s="22">
        <v>0</v>
      </c>
      <c r="H350" s="23">
        <v>1015</v>
      </c>
      <c r="I350" s="23">
        <v>1011</v>
      </c>
      <c r="J350" s="22">
        <v>38.880000000000003</v>
      </c>
      <c r="L350" s="5"/>
      <c r="M350" s="21">
        <v>39065</v>
      </c>
      <c r="N350" s="22">
        <v>15.4</v>
      </c>
      <c r="O350" s="22">
        <v>5.7</v>
      </c>
      <c r="P350" s="22">
        <v>11.2</v>
      </c>
      <c r="Q350" s="22">
        <v>0</v>
      </c>
      <c r="R350" s="23">
        <v>1025</v>
      </c>
      <c r="S350" s="23">
        <v>1022</v>
      </c>
      <c r="T350" s="22">
        <v>45.36</v>
      </c>
      <c r="V350" s="5"/>
      <c r="W350" s="21">
        <v>39430</v>
      </c>
      <c r="X350" s="22">
        <v>12.3</v>
      </c>
      <c r="Y350" s="22">
        <v>1.7</v>
      </c>
      <c r="Z350" s="22">
        <v>6.5</v>
      </c>
      <c r="AA350" s="22">
        <v>0</v>
      </c>
      <c r="AB350" s="23">
        <v>1024</v>
      </c>
      <c r="AC350" s="23">
        <v>1024</v>
      </c>
      <c r="AD350" s="22">
        <v>37.080000000000005</v>
      </c>
      <c r="AF350" s="5"/>
      <c r="AG350" s="21">
        <v>39795</v>
      </c>
      <c r="AH350" s="28">
        <v>13.2</v>
      </c>
      <c r="AI350" s="28">
        <v>6.3</v>
      </c>
      <c r="AJ350" s="28">
        <v>9.5</v>
      </c>
      <c r="AK350" s="28">
        <v>7</v>
      </c>
      <c r="AL350" s="29">
        <v>1010</v>
      </c>
      <c r="AM350" s="29">
        <v>989</v>
      </c>
      <c r="AN350" s="28">
        <v>36.36</v>
      </c>
      <c r="AP350" s="5"/>
      <c r="AQ350" s="21">
        <v>40161</v>
      </c>
      <c r="AR350" s="22">
        <v>9.9</v>
      </c>
      <c r="AS350" s="22">
        <v>5.6</v>
      </c>
      <c r="AT350" s="22">
        <v>8.7104166666666671</v>
      </c>
      <c r="AU350" s="22">
        <v>1.8</v>
      </c>
      <c r="AV350" s="2">
        <v>1002</v>
      </c>
      <c r="AW350" s="2">
        <v>995</v>
      </c>
      <c r="AX350" s="22">
        <v>60.12</v>
      </c>
    </row>
    <row r="351" spans="2:50" x14ac:dyDescent="0.25">
      <c r="B351" s="5"/>
      <c r="C351" s="21">
        <v>38701</v>
      </c>
      <c r="D351" s="22">
        <v>9</v>
      </c>
      <c r="E351" s="22">
        <v>2</v>
      </c>
      <c r="F351" s="22">
        <v>4.7</v>
      </c>
      <c r="G351" s="22">
        <v>0</v>
      </c>
      <c r="H351" s="23">
        <v>1017</v>
      </c>
      <c r="I351" s="23">
        <v>1013</v>
      </c>
      <c r="J351" s="22">
        <v>43.56</v>
      </c>
      <c r="L351" s="5"/>
      <c r="M351" s="21">
        <v>39066</v>
      </c>
      <c r="N351" s="22">
        <v>15.7</v>
      </c>
      <c r="O351" s="22">
        <v>12.2</v>
      </c>
      <c r="P351" s="22">
        <v>14.3</v>
      </c>
      <c r="Q351" s="22">
        <v>8</v>
      </c>
      <c r="R351" s="23">
        <v>1024</v>
      </c>
      <c r="S351" s="23">
        <v>1019</v>
      </c>
      <c r="T351" s="22">
        <v>42.12</v>
      </c>
      <c r="V351" s="5"/>
      <c r="W351" s="21">
        <v>39431</v>
      </c>
      <c r="X351" s="22">
        <v>11.1</v>
      </c>
      <c r="Y351" s="22">
        <v>2.7</v>
      </c>
      <c r="Z351" s="22">
        <v>6.8</v>
      </c>
      <c r="AA351" s="22">
        <v>0</v>
      </c>
      <c r="AB351" s="23">
        <v>1026</v>
      </c>
      <c r="AC351" s="23">
        <v>1017</v>
      </c>
      <c r="AD351" s="22">
        <v>52.56</v>
      </c>
      <c r="AF351" s="5"/>
      <c r="AG351" s="21">
        <v>39796</v>
      </c>
      <c r="AH351" s="28">
        <v>9.3000000000000007</v>
      </c>
      <c r="AI351" s="28">
        <v>5.4</v>
      </c>
      <c r="AJ351" s="28">
        <v>7.4</v>
      </c>
      <c r="AK351" s="28">
        <v>0.4</v>
      </c>
      <c r="AL351" s="29">
        <v>995</v>
      </c>
      <c r="AM351" s="29">
        <v>987</v>
      </c>
      <c r="AN351" s="28">
        <v>31.319999999999997</v>
      </c>
      <c r="AP351" s="5"/>
      <c r="AQ351" s="21">
        <v>40162</v>
      </c>
      <c r="AR351" s="22">
        <v>6.9</v>
      </c>
      <c r="AS351" s="22">
        <v>4.0999999999999996</v>
      </c>
      <c r="AT351" s="22">
        <v>5.3520833333333329</v>
      </c>
      <c r="AU351" s="22">
        <v>5</v>
      </c>
      <c r="AV351" s="2">
        <v>1004</v>
      </c>
      <c r="AW351" s="2">
        <v>999</v>
      </c>
      <c r="AX351" s="22">
        <v>38.519999999999996</v>
      </c>
    </row>
    <row r="352" spans="2:50" x14ac:dyDescent="0.25">
      <c r="B352" s="5"/>
      <c r="C352" s="21">
        <v>38702</v>
      </c>
      <c r="D352" s="22">
        <v>10</v>
      </c>
      <c r="E352" s="22">
        <v>2.5</v>
      </c>
      <c r="F352" s="22">
        <v>6.3</v>
      </c>
      <c r="G352" s="22">
        <v>0</v>
      </c>
      <c r="H352" s="23">
        <v>1016</v>
      </c>
      <c r="I352" s="23">
        <v>1011</v>
      </c>
      <c r="J352" s="22">
        <v>51.480000000000004</v>
      </c>
      <c r="L352" s="5"/>
      <c r="M352" s="21">
        <v>39067</v>
      </c>
      <c r="N352" s="22">
        <v>17.5</v>
      </c>
      <c r="O352" s="22">
        <v>10.9</v>
      </c>
      <c r="P352" s="22">
        <v>14.5</v>
      </c>
      <c r="Q352" s="22">
        <v>0</v>
      </c>
      <c r="R352" s="23">
        <v>1022</v>
      </c>
      <c r="S352" s="23">
        <v>1019</v>
      </c>
      <c r="T352" s="22">
        <v>29.880000000000003</v>
      </c>
      <c r="V352" s="5"/>
      <c r="W352" s="21">
        <v>39432</v>
      </c>
      <c r="X352" s="22">
        <v>10.4</v>
      </c>
      <c r="Y352" s="22">
        <v>4.0999999999999996</v>
      </c>
      <c r="Z352" s="22">
        <v>7.5</v>
      </c>
      <c r="AA352" s="22">
        <v>0</v>
      </c>
      <c r="AB352" s="23">
        <v>1025</v>
      </c>
      <c r="AC352" s="23">
        <v>1013</v>
      </c>
      <c r="AD352" s="22">
        <v>33.840000000000003</v>
      </c>
      <c r="AF352" s="5"/>
      <c r="AG352" s="21">
        <v>39797</v>
      </c>
      <c r="AH352" s="28">
        <v>8.4</v>
      </c>
      <c r="AI352" s="28">
        <v>5.2</v>
      </c>
      <c r="AJ352" s="28">
        <v>6.5</v>
      </c>
      <c r="AK352" s="28">
        <v>3</v>
      </c>
      <c r="AL352" s="29">
        <v>1001</v>
      </c>
      <c r="AM352" s="29">
        <v>994</v>
      </c>
      <c r="AN352" s="28">
        <v>38.880000000000003</v>
      </c>
      <c r="AP352" s="5"/>
      <c r="AQ352" s="21">
        <v>40163</v>
      </c>
      <c r="AR352" s="22">
        <v>6.6</v>
      </c>
      <c r="AS352" s="22">
        <v>1.3</v>
      </c>
      <c r="AT352" s="22">
        <v>4.1562499999999991</v>
      </c>
      <c r="AU352" s="22">
        <v>0</v>
      </c>
      <c r="AV352" s="2">
        <v>1005</v>
      </c>
      <c r="AW352" s="2">
        <v>1002</v>
      </c>
      <c r="AX352" s="22">
        <v>38.519999999999996</v>
      </c>
    </row>
    <row r="353" spans="2:50" x14ac:dyDescent="0.25">
      <c r="B353" s="5"/>
      <c r="C353" s="21">
        <v>38703</v>
      </c>
      <c r="D353" s="22">
        <v>13.5</v>
      </c>
      <c r="E353" s="22">
        <v>6.2</v>
      </c>
      <c r="F353" s="22">
        <v>9.6999999999999993</v>
      </c>
      <c r="G353" s="22">
        <v>0</v>
      </c>
      <c r="H353" s="23">
        <v>1011</v>
      </c>
      <c r="I353" s="23">
        <v>1006</v>
      </c>
      <c r="J353" s="22">
        <v>43.2</v>
      </c>
      <c r="L353" s="5"/>
      <c r="M353" s="21">
        <v>39068</v>
      </c>
      <c r="N353" s="22">
        <v>15.5</v>
      </c>
      <c r="O353" s="22">
        <v>8.6</v>
      </c>
      <c r="P353" s="22">
        <v>11</v>
      </c>
      <c r="Q353" s="22">
        <v>0</v>
      </c>
      <c r="R353" s="23">
        <v>1022</v>
      </c>
      <c r="S353" s="23">
        <v>1018</v>
      </c>
      <c r="T353" s="22">
        <v>36</v>
      </c>
      <c r="V353" s="5"/>
      <c r="W353" s="21">
        <v>39433</v>
      </c>
      <c r="X353" s="22">
        <v>9.1999999999999993</v>
      </c>
      <c r="Y353" s="22">
        <v>3.3</v>
      </c>
      <c r="Z353" s="22">
        <v>6.8</v>
      </c>
      <c r="AA353" s="22">
        <v>2.2000000000000002</v>
      </c>
      <c r="AB353" s="23">
        <v>1019</v>
      </c>
      <c r="AC353" s="23">
        <v>1019</v>
      </c>
      <c r="AD353" s="22">
        <v>34.92</v>
      </c>
      <c r="AF353" s="5"/>
      <c r="AG353" s="21">
        <v>39798</v>
      </c>
      <c r="AH353" s="28">
        <v>9.8000000000000007</v>
      </c>
      <c r="AI353" s="28">
        <v>6.3</v>
      </c>
      <c r="AJ353" s="28">
        <v>7.8</v>
      </c>
      <c r="AK353" s="28">
        <v>4.4000000000000004</v>
      </c>
      <c r="AL353" s="29">
        <v>1005</v>
      </c>
      <c r="AM353" s="29">
        <v>998</v>
      </c>
      <c r="AN353" s="28">
        <v>39.96</v>
      </c>
      <c r="AP353" s="5"/>
      <c r="AQ353" s="21">
        <v>40164</v>
      </c>
      <c r="AR353" s="22">
        <v>7</v>
      </c>
      <c r="AS353" s="22">
        <v>3.2</v>
      </c>
      <c r="AT353" s="22">
        <v>4.8104166666666677</v>
      </c>
      <c r="AU353" s="22">
        <v>0</v>
      </c>
      <c r="AV353" s="2">
        <v>1005</v>
      </c>
      <c r="AW353" s="2">
        <v>1001</v>
      </c>
      <c r="AX353" s="22">
        <v>35.64</v>
      </c>
    </row>
    <row r="354" spans="2:50" x14ac:dyDescent="0.25">
      <c r="B354" s="5"/>
      <c r="C354" s="21">
        <v>38704</v>
      </c>
      <c r="D354" s="22">
        <v>10</v>
      </c>
      <c r="E354" s="22">
        <v>6.7</v>
      </c>
      <c r="F354" s="22">
        <v>8.6</v>
      </c>
      <c r="G354" s="22">
        <v>0</v>
      </c>
      <c r="H354" s="23">
        <v>1021</v>
      </c>
      <c r="I354" s="23">
        <v>1011</v>
      </c>
      <c r="J354" s="22">
        <v>28.08</v>
      </c>
      <c r="L354" s="5"/>
      <c r="M354" s="21">
        <v>39069</v>
      </c>
      <c r="N354" s="22">
        <v>10.6</v>
      </c>
      <c r="O354" s="22">
        <v>6.2</v>
      </c>
      <c r="P354" s="22">
        <v>8.3000000000000007</v>
      </c>
      <c r="Q354" s="22">
        <v>0</v>
      </c>
      <c r="R354" s="23">
        <v>1018</v>
      </c>
      <c r="S354" s="23">
        <v>1013</v>
      </c>
      <c r="T354" s="22">
        <v>31.680000000000003</v>
      </c>
      <c r="V354" s="5"/>
      <c r="W354" s="21">
        <v>39434</v>
      </c>
      <c r="X354" s="22">
        <v>11.4</v>
      </c>
      <c r="Y354" s="22">
        <v>7.7</v>
      </c>
      <c r="Z354" s="22">
        <v>9.6999999999999993</v>
      </c>
      <c r="AA354" s="22">
        <v>0</v>
      </c>
      <c r="AB354" s="23">
        <v>1021</v>
      </c>
      <c r="AC354" s="23">
        <v>1017</v>
      </c>
      <c r="AD354" s="22">
        <v>36</v>
      </c>
      <c r="AF354" s="5"/>
      <c r="AG354" s="21">
        <v>39799</v>
      </c>
      <c r="AH354" s="28">
        <v>13.2</v>
      </c>
      <c r="AI354" s="28">
        <v>6.1</v>
      </c>
      <c r="AJ354" s="28">
        <v>9.4</v>
      </c>
      <c r="AK354" s="28">
        <v>0</v>
      </c>
      <c r="AL354" s="29">
        <v>1010</v>
      </c>
      <c r="AM354" s="29">
        <v>1005</v>
      </c>
      <c r="AN354" s="28">
        <v>38.159999999999997</v>
      </c>
      <c r="AP354" s="5"/>
      <c r="AQ354" s="21">
        <v>40165</v>
      </c>
      <c r="AR354" s="22">
        <v>8.6999999999999993</v>
      </c>
      <c r="AS354" s="22">
        <v>1.4</v>
      </c>
      <c r="AT354" s="22">
        <v>4.53125</v>
      </c>
      <c r="AU354" s="22">
        <v>0</v>
      </c>
      <c r="AV354" s="2">
        <v>1005</v>
      </c>
      <c r="AW354" s="2">
        <v>997</v>
      </c>
      <c r="AX354" s="22">
        <v>43.92</v>
      </c>
    </row>
    <row r="355" spans="2:50" x14ac:dyDescent="0.25">
      <c r="B355" s="5"/>
      <c r="C355" s="21">
        <v>38705</v>
      </c>
      <c r="D355" s="22">
        <v>12.6</v>
      </c>
      <c r="E355" s="22">
        <v>6</v>
      </c>
      <c r="F355" s="22">
        <v>8.1999999999999993</v>
      </c>
      <c r="G355" s="22">
        <v>0</v>
      </c>
      <c r="H355" s="23">
        <v>1023</v>
      </c>
      <c r="I355" s="23">
        <v>1020</v>
      </c>
      <c r="J355" s="22">
        <v>25.2</v>
      </c>
      <c r="L355" s="5"/>
      <c r="M355" s="21">
        <v>39070</v>
      </c>
      <c r="N355" s="22">
        <v>11.9</v>
      </c>
      <c r="O355" s="22">
        <v>5.0999999999999996</v>
      </c>
      <c r="P355" s="22">
        <v>7.6</v>
      </c>
      <c r="Q355" s="22">
        <v>0</v>
      </c>
      <c r="R355" s="23">
        <v>1019</v>
      </c>
      <c r="S355" s="23">
        <v>1014</v>
      </c>
      <c r="T355" s="22">
        <v>27.720000000000002</v>
      </c>
      <c r="V355" s="5"/>
      <c r="W355" s="21">
        <v>39435</v>
      </c>
      <c r="X355" s="22">
        <v>12</v>
      </c>
      <c r="Y355" s="22">
        <v>7.1</v>
      </c>
      <c r="Z355" s="22">
        <v>9.8000000000000007</v>
      </c>
      <c r="AA355" s="22">
        <v>0</v>
      </c>
      <c r="AB355" s="23">
        <v>1019</v>
      </c>
      <c r="AC355" s="23">
        <v>1019</v>
      </c>
      <c r="AD355" s="22">
        <v>29.52</v>
      </c>
      <c r="AF355" s="5"/>
      <c r="AG355" s="21">
        <v>39800</v>
      </c>
      <c r="AH355" s="28">
        <v>14.6</v>
      </c>
      <c r="AI355" s="28">
        <v>6.1</v>
      </c>
      <c r="AJ355" s="28">
        <v>9.8000000000000007</v>
      </c>
      <c r="AK355" s="28">
        <v>0</v>
      </c>
      <c r="AL355" s="29">
        <v>1016</v>
      </c>
      <c r="AM355" s="29">
        <v>1009</v>
      </c>
      <c r="AN355" s="28">
        <v>29.880000000000003</v>
      </c>
      <c r="AP355" s="5"/>
      <c r="AQ355" s="21">
        <v>40166</v>
      </c>
      <c r="AR355" s="22">
        <v>9.1999999999999993</v>
      </c>
      <c r="AS355" s="22">
        <v>0.9</v>
      </c>
      <c r="AT355" s="22">
        <v>4.1479166666666663</v>
      </c>
      <c r="AU355" s="22">
        <v>0</v>
      </c>
      <c r="AV355" s="2">
        <v>1005</v>
      </c>
      <c r="AW355" s="2">
        <v>998</v>
      </c>
      <c r="AX355" s="22">
        <v>39.96</v>
      </c>
    </row>
    <row r="356" spans="2:50" x14ac:dyDescent="0.25">
      <c r="B356" s="5"/>
      <c r="C356" s="21">
        <v>38706</v>
      </c>
      <c r="D356" s="22">
        <v>11.6</v>
      </c>
      <c r="E356" s="22">
        <v>3</v>
      </c>
      <c r="F356" s="22">
        <v>7.1</v>
      </c>
      <c r="G356" s="22">
        <v>0</v>
      </c>
      <c r="H356" s="23">
        <v>1025</v>
      </c>
      <c r="I356" s="23">
        <v>1021</v>
      </c>
      <c r="J356" s="22">
        <v>26.64</v>
      </c>
      <c r="L356" s="5"/>
      <c r="M356" s="21">
        <v>39071</v>
      </c>
      <c r="N356" s="22">
        <v>12.9</v>
      </c>
      <c r="O356" s="22">
        <v>5.8</v>
      </c>
      <c r="P356" s="22">
        <v>9.5</v>
      </c>
      <c r="Q356" s="22">
        <v>0</v>
      </c>
      <c r="R356" s="23">
        <v>1021</v>
      </c>
      <c r="S356" s="23">
        <v>1018</v>
      </c>
      <c r="T356" s="22">
        <v>59.04</v>
      </c>
      <c r="V356" s="5"/>
      <c r="W356" s="21">
        <v>39436</v>
      </c>
      <c r="X356" s="22">
        <v>13.1</v>
      </c>
      <c r="Y356" s="22">
        <v>9.6</v>
      </c>
      <c r="Z356" s="22">
        <v>11.3</v>
      </c>
      <c r="AA356" s="22">
        <v>0.8</v>
      </c>
      <c r="AB356" s="23">
        <v>1026</v>
      </c>
      <c r="AC356" s="23">
        <v>1026</v>
      </c>
      <c r="AD356" s="22">
        <v>40.680000000000007</v>
      </c>
      <c r="AF356" s="5"/>
      <c r="AG356" s="21">
        <v>39801</v>
      </c>
      <c r="AH356" s="28">
        <v>14.3</v>
      </c>
      <c r="AI356" s="28">
        <v>7.4</v>
      </c>
      <c r="AJ356" s="28">
        <v>10.3</v>
      </c>
      <c r="AK356" s="28">
        <v>0</v>
      </c>
      <c r="AL356" s="29">
        <v>1025</v>
      </c>
      <c r="AM356" s="29">
        <v>1016</v>
      </c>
      <c r="AN356" s="28">
        <v>37.800000000000004</v>
      </c>
      <c r="AP356" s="5"/>
      <c r="AQ356" s="21">
        <v>40167</v>
      </c>
      <c r="AR356" s="22">
        <v>7.3</v>
      </c>
      <c r="AS356" s="22">
        <v>0</v>
      </c>
      <c r="AT356" s="22">
        <v>3.1645833333333333</v>
      </c>
      <c r="AU356" s="22">
        <v>0</v>
      </c>
      <c r="AV356" s="2">
        <v>1011</v>
      </c>
      <c r="AW356" s="2">
        <v>1005</v>
      </c>
      <c r="AX356" s="22">
        <v>35.64</v>
      </c>
    </row>
    <row r="357" spans="2:50" x14ac:dyDescent="0.25">
      <c r="B357" s="5"/>
      <c r="C357" s="21">
        <v>38707</v>
      </c>
      <c r="D357" s="22">
        <v>11.8</v>
      </c>
      <c r="E357" s="22">
        <v>2</v>
      </c>
      <c r="F357" s="22">
        <v>6.6</v>
      </c>
      <c r="G357" s="22">
        <v>0</v>
      </c>
      <c r="H357" s="23">
        <v>1026</v>
      </c>
      <c r="I357" s="23">
        <v>1022</v>
      </c>
      <c r="J357" s="22">
        <v>29.880000000000003</v>
      </c>
      <c r="L357" s="5"/>
      <c r="M357" s="21">
        <v>39072</v>
      </c>
      <c r="N357" s="22">
        <v>12.6</v>
      </c>
      <c r="O357" s="22">
        <v>4.5</v>
      </c>
      <c r="P357" s="22">
        <v>7.9</v>
      </c>
      <c r="Q357" s="22">
        <v>0</v>
      </c>
      <c r="R357" s="23">
        <v>1025</v>
      </c>
      <c r="S357" s="23">
        <v>1021</v>
      </c>
      <c r="T357" s="22">
        <v>33.119999999999997</v>
      </c>
      <c r="V357" s="5"/>
      <c r="W357" s="21">
        <v>39437</v>
      </c>
      <c r="X357" s="22">
        <v>13.1</v>
      </c>
      <c r="Y357" s="22">
        <v>11.1</v>
      </c>
      <c r="Z357" s="22">
        <v>12.3</v>
      </c>
      <c r="AA357" s="22">
        <v>2</v>
      </c>
      <c r="AB357" s="23">
        <v>1028</v>
      </c>
      <c r="AC357" s="23">
        <v>1020</v>
      </c>
      <c r="AD357" s="22">
        <v>44.28</v>
      </c>
      <c r="AF357" s="5"/>
      <c r="AG357" s="21">
        <v>39802</v>
      </c>
      <c r="AH357" s="28">
        <v>15.2</v>
      </c>
      <c r="AI357" s="28">
        <v>7.2</v>
      </c>
      <c r="AJ357" s="28">
        <v>10.3</v>
      </c>
      <c r="AK357" s="28">
        <v>0</v>
      </c>
      <c r="AL357" s="29">
        <v>1026</v>
      </c>
      <c r="AM357" s="29">
        <v>1023</v>
      </c>
      <c r="AN357" s="28">
        <v>40.680000000000007</v>
      </c>
      <c r="AP357" s="5"/>
      <c r="AQ357" s="21">
        <v>40168</v>
      </c>
      <c r="AR357" s="22">
        <v>9</v>
      </c>
      <c r="AS357" s="22">
        <v>3</v>
      </c>
      <c r="AT357" s="22">
        <v>6.1666666666666652</v>
      </c>
      <c r="AU357" s="22">
        <v>6.4000000000000012</v>
      </c>
      <c r="AV357" s="2">
        <v>1009</v>
      </c>
      <c r="AW357" s="2">
        <v>995</v>
      </c>
      <c r="AX357" s="22">
        <v>33.840000000000003</v>
      </c>
    </row>
    <row r="358" spans="2:50" x14ac:dyDescent="0.25">
      <c r="B358" s="5"/>
      <c r="C358" s="21">
        <v>38708</v>
      </c>
      <c r="D358" s="22">
        <v>12.6</v>
      </c>
      <c r="E358" s="22">
        <v>3.2</v>
      </c>
      <c r="F358" s="22">
        <v>7.2</v>
      </c>
      <c r="G358" s="22">
        <v>0</v>
      </c>
      <c r="H358" s="23">
        <v>1027</v>
      </c>
      <c r="I358" s="23">
        <v>1022</v>
      </c>
      <c r="J358" s="22">
        <v>36.36</v>
      </c>
      <c r="L358" s="5"/>
      <c r="M358" s="21">
        <v>39073</v>
      </c>
      <c r="N358" s="22">
        <v>11.7</v>
      </c>
      <c r="O358" s="22">
        <v>4.2</v>
      </c>
      <c r="P358" s="22">
        <v>7.5</v>
      </c>
      <c r="Q358" s="22">
        <v>5.4</v>
      </c>
      <c r="R358" s="23">
        <v>1026</v>
      </c>
      <c r="S358" s="23">
        <v>1023</v>
      </c>
      <c r="T358" s="22">
        <v>48.24</v>
      </c>
      <c r="V358" s="5"/>
      <c r="W358" s="21">
        <v>39438</v>
      </c>
      <c r="X358" s="22">
        <v>13.8</v>
      </c>
      <c r="Y358" s="22">
        <v>11.3</v>
      </c>
      <c r="Z358" s="22">
        <v>12.5</v>
      </c>
      <c r="AA358" s="22">
        <v>3</v>
      </c>
      <c r="AB358" s="23">
        <v>1027</v>
      </c>
      <c r="AC358" s="23">
        <v>1016</v>
      </c>
      <c r="AD358" s="22">
        <v>41.4</v>
      </c>
      <c r="AF358" s="5"/>
      <c r="AG358" s="21">
        <v>39803</v>
      </c>
      <c r="AH358" s="28">
        <v>14</v>
      </c>
      <c r="AI358" s="28">
        <v>6.2</v>
      </c>
      <c r="AJ358" s="28">
        <v>10</v>
      </c>
      <c r="AK358" s="28">
        <v>0</v>
      </c>
      <c r="AL358" s="29">
        <v>1026</v>
      </c>
      <c r="AM358" s="29">
        <v>1023</v>
      </c>
      <c r="AN358" s="28">
        <v>34.200000000000003</v>
      </c>
      <c r="AP358" s="5"/>
      <c r="AQ358" s="21">
        <v>40169</v>
      </c>
      <c r="AR358" s="22">
        <v>12.8</v>
      </c>
      <c r="AS358" s="22">
        <v>8.6</v>
      </c>
      <c r="AT358" s="22">
        <v>11.358333333333336</v>
      </c>
      <c r="AU358" s="22">
        <v>5.8</v>
      </c>
      <c r="AV358" s="2">
        <v>995</v>
      </c>
      <c r="AW358" s="2">
        <v>987</v>
      </c>
      <c r="AX358" s="22">
        <v>30.6</v>
      </c>
    </row>
    <row r="359" spans="2:50" x14ac:dyDescent="0.25">
      <c r="B359" s="5"/>
      <c r="C359" s="21">
        <v>38709</v>
      </c>
      <c r="D359" s="22">
        <v>11.1</v>
      </c>
      <c r="E359" s="22">
        <v>3</v>
      </c>
      <c r="F359" s="22">
        <v>7.4</v>
      </c>
      <c r="G359" s="22">
        <v>0</v>
      </c>
      <c r="H359" s="23">
        <v>1022</v>
      </c>
      <c r="I359" s="23">
        <v>1019</v>
      </c>
      <c r="J359" s="22">
        <v>39.6</v>
      </c>
      <c r="L359" s="5"/>
      <c r="M359" s="21">
        <v>39074</v>
      </c>
      <c r="N359" s="22">
        <v>13.7</v>
      </c>
      <c r="O359" s="22">
        <v>8.4</v>
      </c>
      <c r="P359" s="22">
        <v>12</v>
      </c>
      <c r="Q359" s="22">
        <v>0.2</v>
      </c>
      <c r="R359" s="23">
        <v>1025</v>
      </c>
      <c r="S359" s="23">
        <v>1022</v>
      </c>
      <c r="T359" s="22">
        <v>52.2</v>
      </c>
      <c r="V359" s="5"/>
      <c r="W359" s="21">
        <v>39439</v>
      </c>
      <c r="X359" s="22">
        <v>14.3</v>
      </c>
      <c r="Y359" s="22">
        <v>9.3000000000000007</v>
      </c>
      <c r="Z359" s="22">
        <v>12.5</v>
      </c>
      <c r="AA359" s="22">
        <v>0</v>
      </c>
      <c r="AB359" s="23">
        <v>1020</v>
      </c>
      <c r="AC359" s="23">
        <v>1015</v>
      </c>
      <c r="AD359" s="22">
        <v>42.12</v>
      </c>
      <c r="AF359" s="5"/>
      <c r="AG359" s="21">
        <v>39804</v>
      </c>
      <c r="AH359" s="28">
        <v>13.3</v>
      </c>
      <c r="AI359" s="28">
        <v>7.5</v>
      </c>
      <c r="AJ359" s="28">
        <v>10</v>
      </c>
      <c r="AK359" s="28">
        <v>0</v>
      </c>
      <c r="AL359" s="29">
        <v>1026</v>
      </c>
      <c r="AM359" s="29">
        <v>1022</v>
      </c>
      <c r="AN359" s="28">
        <v>34.200000000000003</v>
      </c>
      <c r="AP359" s="5"/>
      <c r="AQ359" s="21">
        <v>40170</v>
      </c>
      <c r="AR359" s="22">
        <v>14.4</v>
      </c>
      <c r="AS359" s="22">
        <v>10.1</v>
      </c>
      <c r="AT359" s="22">
        <v>12.5875</v>
      </c>
      <c r="AU359" s="22">
        <v>7.4</v>
      </c>
      <c r="AV359" s="2">
        <v>996</v>
      </c>
      <c r="AW359" s="2">
        <v>987</v>
      </c>
      <c r="AX359" s="22">
        <v>35.64</v>
      </c>
    </row>
    <row r="360" spans="2:50" x14ac:dyDescent="0.25">
      <c r="B360" s="5"/>
      <c r="C360" s="21">
        <v>38710</v>
      </c>
      <c r="D360" s="22">
        <v>11.4</v>
      </c>
      <c r="E360" s="22">
        <v>5.5</v>
      </c>
      <c r="F360" s="22">
        <v>7.9</v>
      </c>
      <c r="G360" s="22">
        <v>0</v>
      </c>
      <c r="H360" s="23">
        <v>1020</v>
      </c>
      <c r="I360" s="23">
        <v>1016</v>
      </c>
      <c r="J360" s="22">
        <v>25.92</v>
      </c>
      <c r="L360" s="5"/>
      <c r="M360" s="21">
        <v>39075</v>
      </c>
      <c r="N360" s="22">
        <v>15.8</v>
      </c>
      <c r="O360" s="22">
        <v>8</v>
      </c>
      <c r="P360" s="22">
        <v>12.7</v>
      </c>
      <c r="Q360" s="22">
        <v>0</v>
      </c>
      <c r="R360" s="23">
        <v>1024</v>
      </c>
      <c r="S360" s="23">
        <v>1021</v>
      </c>
      <c r="T360" s="22">
        <v>38.519999999999996</v>
      </c>
      <c r="V360" s="5"/>
      <c r="W360" s="21">
        <v>39440</v>
      </c>
      <c r="X360" s="22">
        <v>14.7</v>
      </c>
      <c r="Y360" s="22">
        <v>6.2</v>
      </c>
      <c r="Z360" s="22">
        <v>9.6999999999999993</v>
      </c>
      <c r="AA360" s="22">
        <v>0</v>
      </c>
      <c r="AB360" s="23">
        <v>1018</v>
      </c>
      <c r="AC360" s="23">
        <v>1018</v>
      </c>
      <c r="AD360" s="22">
        <v>27.36</v>
      </c>
      <c r="AF360" s="5"/>
      <c r="AG360" s="21">
        <v>39805</v>
      </c>
      <c r="AH360" s="28">
        <v>12.7</v>
      </c>
      <c r="AI360" s="28">
        <v>5.2</v>
      </c>
      <c r="AJ360" s="28">
        <v>8.9</v>
      </c>
      <c r="AK360" s="28">
        <v>0</v>
      </c>
      <c r="AL360" s="29">
        <v>1024</v>
      </c>
      <c r="AM360" s="29">
        <v>1022</v>
      </c>
      <c r="AN360" s="28">
        <v>23.400000000000002</v>
      </c>
      <c r="AP360" s="5"/>
      <c r="AQ360" s="21">
        <v>40171</v>
      </c>
      <c r="AR360" s="22">
        <v>16.399999999999999</v>
      </c>
      <c r="AS360" s="22">
        <v>11.6</v>
      </c>
      <c r="AT360" s="22">
        <v>13.514583333333327</v>
      </c>
      <c r="AU360" s="22">
        <v>5.8000000000000007</v>
      </c>
      <c r="AV360" s="2">
        <v>991</v>
      </c>
      <c r="AW360" s="2">
        <v>984</v>
      </c>
      <c r="AX360" s="22">
        <v>43.92</v>
      </c>
    </row>
    <row r="361" spans="2:50" x14ac:dyDescent="0.25">
      <c r="B361" s="5"/>
      <c r="C361" s="21">
        <v>38711</v>
      </c>
      <c r="D361" s="22">
        <v>8.8000000000000007</v>
      </c>
      <c r="E361" s="22">
        <v>3.5</v>
      </c>
      <c r="F361" s="22">
        <v>5.6</v>
      </c>
      <c r="G361" s="22">
        <v>0</v>
      </c>
      <c r="H361" s="23">
        <v>1016</v>
      </c>
      <c r="I361" s="23">
        <v>1010</v>
      </c>
      <c r="J361" s="22">
        <v>41.4</v>
      </c>
      <c r="L361" s="5"/>
      <c r="M361" s="21">
        <v>39076</v>
      </c>
      <c r="N361" s="22">
        <v>15.9</v>
      </c>
      <c r="O361" s="22">
        <v>6.3</v>
      </c>
      <c r="P361" s="22">
        <v>9.5</v>
      </c>
      <c r="Q361" s="22">
        <v>0</v>
      </c>
      <c r="R361" s="23">
        <v>1023</v>
      </c>
      <c r="S361" s="23">
        <v>1020</v>
      </c>
      <c r="T361" s="22">
        <v>41.76</v>
      </c>
      <c r="V361" s="5"/>
      <c r="W361" s="21">
        <v>39441</v>
      </c>
      <c r="X361" s="22">
        <v>14</v>
      </c>
      <c r="Y361" s="22">
        <v>5</v>
      </c>
      <c r="Z361" s="22">
        <v>9.3000000000000007</v>
      </c>
      <c r="AA361" s="22">
        <v>0</v>
      </c>
      <c r="AB361" s="23">
        <v>1020</v>
      </c>
      <c r="AC361" s="23">
        <v>1019</v>
      </c>
      <c r="AD361" s="22">
        <v>37.440000000000005</v>
      </c>
      <c r="AF361" s="5"/>
      <c r="AG361" s="21">
        <v>39806</v>
      </c>
      <c r="AH361" s="28">
        <v>12.9</v>
      </c>
      <c r="AI361" s="28">
        <v>5</v>
      </c>
      <c r="AJ361" s="28">
        <v>9.1</v>
      </c>
      <c r="AK361" s="28">
        <v>0</v>
      </c>
      <c r="AL361" s="29">
        <v>1024</v>
      </c>
      <c r="AM361" s="29">
        <v>1019</v>
      </c>
      <c r="AN361" s="28">
        <v>21.96</v>
      </c>
      <c r="AP361" s="5"/>
      <c r="AQ361" s="21">
        <v>40172</v>
      </c>
      <c r="AR361" s="22">
        <v>16.100000000000001</v>
      </c>
      <c r="AS361" s="22">
        <v>11.5</v>
      </c>
      <c r="AT361" s="22">
        <v>13.006250000000001</v>
      </c>
      <c r="AU361" s="22">
        <v>0.8</v>
      </c>
      <c r="AV361" s="2">
        <v>1007</v>
      </c>
      <c r="AW361" s="2">
        <v>990</v>
      </c>
      <c r="AX361" s="22">
        <v>54.36</v>
      </c>
    </row>
    <row r="362" spans="2:50" x14ac:dyDescent="0.25">
      <c r="B362" s="5"/>
      <c r="C362" s="21">
        <v>38712</v>
      </c>
      <c r="D362" s="22">
        <v>10.5</v>
      </c>
      <c r="E362" s="22">
        <v>1.7</v>
      </c>
      <c r="F362" s="22">
        <v>5.7</v>
      </c>
      <c r="G362" s="22">
        <v>0</v>
      </c>
      <c r="H362" s="23">
        <v>1010</v>
      </c>
      <c r="I362" s="23">
        <v>1001</v>
      </c>
      <c r="J362" s="22">
        <v>29.16</v>
      </c>
      <c r="L362" s="5"/>
      <c r="M362" s="21">
        <v>39077</v>
      </c>
      <c r="N362" s="22">
        <v>14.3</v>
      </c>
      <c r="O362" s="22">
        <v>5.4</v>
      </c>
      <c r="P362" s="22">
        <v>9.6</v>
      </c>
      <c r="Q362" s="22">
        <v>0</v>
      </c>
      <c r="R362" s="23">
        <v>1027</v>
      </c>
      <c r="S362" s="23">
        <v>1023</v>
      </c>
      <c r="T362" s="22">
        <v>33.840000000000003</v>
      </c>
      <c r="V362" s="5"/>
      <c r="W362" s="21">
        <v>39442</v>
      </c>
      <c r="X362" s="22">
        <v>14.3</v>
      </c>
      <c r="Y362" s="22">
        <v>5.4</v>
      </c>
      <c r="Z362" s="22">
        <v>9.6999999999999993</v>
      </c>
      <c r="AA362" s="22">
        <v>0</v>
      </c>
      <c r="AB362" s="23">
        <v>1021</v>
      </c>
      <c r="AC362" s="23">
        <v>1016</v>
      </c>
      <c r="AD362" s="22">
        <v>33.480000000000004</v>
      </c>
      <c r="AF362" s="5"/>
      <c r="AG362" s="21">
        <v>39807</v>
      </c>
      <c r="AH362" s="28">
        <v>11.2</v>
      </c>
      <c r="AI362" s="28">
        <v>4.3</v>
      </c>
      <c r="AJ362" s="28">
        <v>8.4</v>
      </c>
      <c r="AK362" s="28">
        <v>0</v>
      </c>
      <c r="AL362" s="29">
        <v>1019</v>
      </c>
      <c r="AM362" s="29">
        <v>1010</v>
      </c>
      <c r="AN362" s="28">
        <v>45.72</v>
      </c>
      <c r="AP362" s="5"/>
      <c r="AQ362" s="21">
        <v>40173</v>
      </c>
      <c r="AR362" s="22">
        <v>11.4</v>
      </c>
      <c r="AS362" s="22">
        <v>9.1</v>
      </c>
      <c r="AT362" s="22">
        <v>10.445833333333333</v>
      </c>
      <c r="AU362" s="22">
        <v>1.8</v>
      </c>
      <c r="AV362" s="2">
        <v>1005</v>
      </c>
      <c r="AW362" s="2">
        <v>1000</v>
      </c>
      <c r="AX362" s="22">
        <v>29.16</v>
      </c>
    </row>
    <row r="363" spans="2:50" x14ac:dyDescent="0.25">
      <c r="B363" s="5"/>
      <c r="C363" s="21">
        <v>38713</v>
      </c>
      <c r="D363" s="22">
        <v>8.1999999999999993</v>
      </c>
      <c r="E363" s="22">
        <v>4.5</v>
      </c>
      <c r="F363" s="22">
        <v>6.5</v>
      </c>
      <c r="G363" s="22">
        <v>0</v>
      </c>
      <c r="H363" s="23">
        <v>1003</v>
      </c>
      <c r="I363" s="23">
        <v>998</v>
      </c>
      <c r="J363" s="22">
        <v>27.36</v>
      </c>
      <c r="L363" s="5"/>
      <c r="M363" s="21">
        <v>39078</v>
      </c>
      <c r="N363" s="22">
        <v>14.4</v>
      </c>
      <c r="O363" s="22">
        <v>5.0999999999999996</v>
      </c>
      <c r="P363" s="22">
        <v>9.3000000000000007</v>
      </c>
      <c r="Q363" s="22">
        <v>0</v>
      </c>
      <c r="R363" s="23">
        <v>1028</v>
      </c>
      <c r="S363" s="23">
        <v>1025</v>
      </c>
      <c r="T363" s="22">
        <v>23.400000000000002</v>
      </c>
      <c r="V363" s="5"/>
      <c r="W363" s="21">
        <v>39443</v>
      </c>
      <c r="X363" s="22">
        <v>12.9</v>
      </c>
      <c r="Y363" s="22">
        <v>4.5</v>
      </c>
      <c r="Z363" s="22">
        <v>8.4</v>
      </c>
      <c r="AA363" s="22">
        <v>0</v>
      </c>
      <c r="AB363" s="23">
        <v>1020</v>
      </c>
      <c r="AC363" s="23">
        <v>1018</v>
      </c>
      <c r="AD363" s="22">
        <v>26.28</v>
      </c>
      <c r="AF363" s="5"/>
      <c r="AG363" s="21">
        <v>39808</v>
      </c>
      <c r="AH363" s="28">
        <v>11</v>
      </c>
      <c r="AI363" s="28">
        <v>5.4</v>
      </c>
      <c r="AJ363" s="28">
        <v>7.7</v>
      </c>
      <c r="AK363" s="28">
        <v>22.3</v>
      </c>
      <c r="AL363" s="29">
        <v>1010</v>
      </c>
      <c r="AM363" s="29">
        <v>1006</v>
      </c>
      <c r="AN363" s="28">
        <v>82.8</v>
      </c>
      <c r="AP363" s="5"/>
      <c r="AQ363" s="21">
        <v>40174</v>
      </c>
      <c r="AR363" s="22">
        <v>12.4</v>
      </c>
      <c r="AS363" s="22">
        <v>7.3</v>
      </c>
      <c r="AT363" s="22">
        <v>9.5083333333333311</v>
      </c>
      <c r="AU363" s="22">
        <v>0</v>
      </c>
      <c r="AV363" s="2">
        <v>1012</v>
      </c>
      <c r="AW363" s="2">
        <v>1006</v>
      </c>
      <c r="AX363" s="22">
        <v>40.680000000000007</v>
      </c>
    </row>
    <row r="364" spans="2:50" x14ac:dyDescent="0.25">
      <c r="B364" s="5"/>
      <c r="C364" s="21">
        <v>38714</v>
      </c>
      <c r="D364" s="22">
        <v>8.6</v>
      </c>
      <c r="E364" s="22">
        <v>1.5</v>
      </c>
      <c r="F364" s="22">
        <v>4.5</v>
      </c>
      <c r="G364" s="22">
        <v>0</v>
      </c>
      <c r="H364" s="23">
        <v>1010</v>
      </c>
      <c r="I364" s="23">
        <v>1002</v>
      </c>
      <c r="J364" s="22">
        <v>36.72</v>
      </c>
      <c r="L364" s="5"/>
      <c r="M364" s="21">
        <v>39079</v>
      </c>
      <c r="N364" s="22">
        <v>14.4</v>
      </c>
      <c r="O364" s="22">
        <v>5.3</v>
      </c>
      <c r="P364" s="22">
        <v>9.5</v>
      </c>
      <c r="Q364" s="22">
        <v>0</v>
      </c>
      <c r="R364" s="23">
        <v>1027</v>
      </c>
      <c r="S364" s="23">
        <v>1023</v>
      </c>
      <c r="T364" s="22">
        <v>27.720000000000002</v>
      </c>
      <c r="V364" s="5"/>
      <c r="W364" s="21">
        <v>39444</v>
      </c>
      <c r="X364" s="22">
        <v>12.4</v>
      </c>
      <c r="Y364" s="22">
        <v>3.6</v>
      </c>
      <c r="Z364" s="22">
        <v>7.7</v>
      </c>
      <c r="AA364" s="22">
        <v>0</v>
      </c>
      <c r="AB364" s="23">
        <v>1025</v>
      </c>
      <c r="AC364" s="23">
        <v>1025</v>
      </c>
      <c r="AD364" s="22">
        <v>27.720000000000002</v>
      </c>
      <c r="AF364" s="5"/>
      <c r="AG364" s="21">
        <v>39809</v>
      </c>
      <c r="AH364" s="28">
        <v>12.2</v>
      </c>
      <c r="AI364" s="28">
        <v>9.1999999999999993</v>
      </c>
      <c r="AJ364" s="28">
        <v>11.3</v>
      </c>
      <c r="AK364" s="28">
        <v>15.3</v>
      </c>
      <c r="AL364" s="29">
        <v>1013</v>
      </c>
      <c r="AM364" s="29">
        <v>1009</v>
      </c>
      <c r="AN364" s="28">
        <v>70.92</v>
      </c>
      <c r="AP364" s="5"/>
      <c r="AQ364" s="21">
        <v>40175</v>
      </c>
      <c r="AR364" s="22">
        <v>15.4</v>
      </c>
      <c r="AS364" s="22">
        <v>9.1</v>
      </c>
      <c r="AT364" s="22">
        <v>12.797916666666667</v>
      </c>
      <c r="AU364" s="22">
        <v>1.4</v>
      </c>
      <c r="AV364" s="2">
        <v>1010</v>
      </c>
      <c r="AW364" s="2">
        <v>1000</v>
      </c>
      <c r="AX364" s="22">
        <v>40.32</v>
      </c>
    </row>
    <row r="365" spans="2:50" x14ac:dyDescent="0.25">
      <c r="B365" s="5"/>
      <c r="C365" s="21">
        <v>38715</v>
      </c>
      <c r="D365" s="22">
        <v>8.1999999999999993</v>
      </c>
      <c r="E365" s="22">
        <v>-0.1</v>
      </c>
      <c r="F365" s="22">
        <v>3.8</v>
      </c>
      <c r="G365" s="22">
        <v>0</v>
      </c>
      <c r="H365" s="23">
        <v>1014</v>
      </c>
      <c r="I365" s="23">
        <v>1010</v>
      </c>
      <c r="J365" s="22">
        <v>30.6</v>
      </c>
      <c r="L365" s="5"/>
      <c r="M365" s="21">
        <v>39080</v>
      </c>
      <c r="N365" s="22">
        <v>15.3</v>
      </c>
      <c r="O365" s="22">
        <v>5.2</v>
      </c>
      <c r="P365" s="22">
        <v>9.9</v>
      </c>
      <c r="Q365" s="22">
        <v>0</v>
      </c>
      <c r="R365" s="23">
        <v>1025</v>
      </c>
      <c r="S365" s="23">
        <v>1022</v>
      </c>
      <c r="T365" s="22">
        <v>33.480000000000004</v>
      </c>
      <c r="V365" s="5"/>
      <c r="W365" s="21">
        <v>39445</v>
      </c>
      <c r="X365" s="22">
        <v>12.8</v>
      </c>
      <c r="Y365" s="22">
        <v>3.3</v>
      </c>
      <c r="Z365" s="22">
        <v>7.4</v>
      </c>
      <c r="AA365" s="22">
        <v>0</v>
      </c>
      <c r="AB365" s="23">
        <v>1027.5</v>
      </c>
      <c r="AC365" s="23">
        <v>1025</v>
      </c>
      <c r="AD365" s="22">
        <v>36.36</v>
      </c>
      <c r="AF365" s="5"/>
      <c r="AG365" s="21">
        <v>39810</v>
      </c>
      <c r="AH365" s="28">
        <v>11.4</v>
      </c>
      <c r="AI365" s="28">
        <v>8.4</v>
      </c>
      <c r="AJ365" s="28">
        <v>9.8000000000000007</v>
      </c>
      <c r="AK365" s="28">
        <v>1.4</v>
      </c>
      <c r="AL365" s="29">
        <v>1017</v>
      </c>
      <c r="AM365" s="29">
        <v>1011</v>
      </c>
      <c r="AN365" s="28">
        <v>52.2</v>
      </c>
      <c r="AP365" s="5"/>
      <c r="AQ365" s="21">
        <v>40176</v>
      </c>
      <c r="AR365" s="22">
        <v>19.600000000000001</v>
      </c>
      <c r="AS365" s="22">
        <v>13.4</v>
      </c>
      <c r="AT365" s="22">
        <v>16.522916666666671</v>
      </c>
      <c r="AU365" s="22">
        <v>0</v>
      </c>
      <c r="AV365" s="2">
        <v>1002</v>
      </c>
      <c r="AW365" s="2">
        <v>1000</v>
      </c>
      <c r="AX365" s="22">
        <v>24.840000000000003</v>
      </c>
    </row>
    <row r="366" spans="2:50" x14ac:dyDescent="0.25">
      <c r="B366" s="5"/>
      <c r="C366" s="21">
        <v>38716</v>
      </c>
      <c r="D366" s="22">
        <v>10.9</v>
      </c>
      <c r="E366" s="22">
        <v>3.7</v>
      </c>
      <c r="F366" s="22">
        <v>7.1</v>
      </c>
      <c r="G366" s="22">
        <v>0</v>
      </c>
      <c r="H366" s="23">
        <v>1016</v>
      </c>
      <c r="I366" s="23">
        <v>1010</v>
      </c>
      <c r="J366" s="22">
        <v>34.200000000000003</v>
      </c>
      <c r="L366" s="5"/>
      <c r="M366" s="21">
        <v>39081</v>
      </c>
      <c r="N366" s="22">
        <v>15.3</v>
      </c>
      <c r="O366" s="22">
        <v>6.6</v>
      </c>
      <c r="P366" s="22">
        <v>10.8</v>
      </c>
      <c r="Q366" s="22">
        <v>0</v>
      </c>
      <c r="R366" s="23">
        <v>1030</v>
      </c>
      <c r="S366" s="23">
        <v>1025</v>
      </c>
      <c r="T366" s="22">
        <v>34.56</v>
      </c>
      <c r="V366" s="5"/>
      <c r="W366" s="21">
        <v>39446</v>
      </c>
      <c r="X366" s="22">
        <v>13.3</v>
      </c>
      <c r="Y366" s="22">
        <v>4.4000000000000004</v>
      </c>
      <c r="Z366" s="22">
        <v>8.1999999999999993</v>
      </c>
      <c r="AA366" s="22">
        <v>0</v>
      </c>
      <c r="AB366" s="23">
        <v>1027</v>
      </c>
      <c r="AC366" s="23">
        <v>1021.5</v>
      </c>
      <c r="AD366" s="22">
        <v>38.159999999999997</v>
      </c>
      <c r="AF366" s="5"/>
      <c r="AG366" s="21">
        <v>39811</v>
      </c>
      <c r="AH366" s="28">
        <v>9.4</v>
      </c>
      <c r="AI366" s="28">
        <v>7.8</v>
      </c>
      <c r="AJ366" s="28">
        <v>8.6999999999999993</v>
      </c>
      <c r="AK366" s="28">
        <v>0.4</v>
      </c>
      <c r="AL366" s="29">
        <v>1020</v>
      </c>
      <c r="AM366" s="29">
        <v>1017</v>
      </c>
      <c r="AN366" s="28">
        <v>20.52</v>
      </c>
      <c r="AP366" s="5"/>
      <c r="AQ366" s="21">
        <v>40177</v>
      </c>
      <c r="AR366" s="22">
        <v>20.100000000000001</v>
      </c>
      <c r="AS366" s="22">
        <v>14.8</v>
      </c>
      <c r="AT366" s="22">
        <v>16.650000000000002</v>
      </c>
      <c r="AU366" s="22">
        <v>0</v>
      </c>
      <c r="AV366" s="2">
        <v>1000</v>
      </c>
      <c r="AW366" s="2">
        <v>996</v>
      </c>
      <c r="AX366" s="22">
        <v>30.240000000000002</v>
      </c>
    </row>
    <row r="367" spans="2:50" x14ac:dyDescent="0.25">
      <c r="B367" s="5"/>
      <c r="C367" s="24">
        <v>38717</v>
      </c>
      <c r="D367" s="25">
        <v>12.8</v>
      </c>
      <c r="E367" s="25">
        <v>6.8</v>
      </c>
      <c r="F367" s="25">
        <v>10.199999999999999</v>
      </c>
      <c r="G367" s="25">
        <v>0</v>
      </c>
      <c r="H367" s="26">
        <v>1015</v>
      </c>
      <c r="I367" s="26">
        <v>1006</v>
      </c>
      <c r="J367" s="25">
        <v>36</v>
      </c>
      <c r="L367" s="5"/>
      <c r="M367" s="24">
        <v>39082</v>
      </c>
      <c r="N367" s="25">
        <v>16</v>
      </c>
      <c r="O367" s="25">
        <v>6.8</v>
      </c>
      <c r="P367" s="25">
        <v>11.4</v>
      </c>
      <c r="Q367" s="25">
        <v>0</v>
      </c>
      <c r="R367" s="26">
        <v>1034</v>
      </c>
      <c r="S367" s="26">
        <v>1029</v>
      </c>
      <c r="T367" s="25">
        <v>32.76</v>
      </c>
      <c r="V367" s="5"/>
      <c r="W367" s="24">
        <v>39447</v>
      </c>
      <c r="X367" s="25">
        <v>12.6</v>
      </c>
      <c r="Y367" s="25">
        <v>3.4</v>
      </c>
      <c r="Z367" s="25">
        <v>7.2</v>
      </c>
      <c r="AA367" s="25">
        <v>0</v>
      </c>
      <c r="AB367" s="26">
        <v>1025</v>
      </c>
      <c r="AC367" s="26">
        <v>1018</v>
      </c>
      <c r="AD367" s="25">
        <v>39.24</v>
      </c>
      <c r="AF367" s="5"/>
      <c r="AG367" s="21">
        <v>39812</v>
      </c>
      <c r="AH367" s="28">
        <v>13.7</v>
      </c>
      <c r="AI367" s="28">
        <v>8.4</v>
      </c>
      <c r="AJ367" s="28">
        <v>11.1</v>
      </c>
      <c r="AK367" s="28">
        <v>0.4</v>
      </c>
      <c r="AL367" s="29">
        <v>1023</v>
      </c>
      <c r="AM367" s="29">
        <v>1020</v>
      </c>
      <c r="AN367" s="28">
        <v>21.6</v>
      </c>
      <c r="AP367" s="5"/>
      <c r="AQ367" s="24">
        <v>40178</v>
      </c>
      <c r="AR367" s="25">
        <v>16.5</v>
      </c>
      <c r="AS367" s="25">
        <v>12.2</v>
      </c>
      <c r="AT367" s="25">
        <v>14.314583333333333</v>
      </c>
      <c r="AU367" s="25">
        <v>0</v>
      </c>
      <c r="AV367" s="35">
        <v>996</v>
      </c>
      <c r="AW367" s="35">
        <v>988</v>
      </c>
      <c r="AX367" s="25">
        <v>43.56</v>
      </c>
    </row>
    <row r="368" spans="2:50" x14ac:dyDescent="0.25">
      <c r="AF368" s="5"/>
      <c r="AG368" s="24">
        <v>39813</v>
      </c>
      <c r="AH368" s="25">
        <v>14.1</v>
      </c>
      <c r="AI368" s="25">
        <v>10.3</v>
      </c>
      <c r="AJ368" s="25">
        <v>11.9</v>
      </c>
      <c r="AK368" s="25">
        <v>0</v>
      </c>
      <c r="AL368" s="26">
        <v>1022</v>
      </c>
      <c r="AM368" s="26">
        <v>1017</v>
      </c>
      <c r="AN368" s="25">
        <v>21.240000000000002</v>
      </c>
    </row>
    <row r="369" spans="3:50" x14ac:dyDescent="0.25">
      <c r="C369" s="17" t="s">
        <v>18</v>
      </c>
      <c r="D369" s="15">
        <f>MAX(D3:D367)</f>
        <v>35.299999999999997</v>
      </c>
      <c r="E369" s="15">
        <f>MIN(E3:E367)</f>
        <v>-2.2999999999999998</v>
      </c>
      <c r="F369" s="16" t="s">
        <v>17</v>
      </c>
      <c r="G369" s="15">
        <f>MAX(G3:G367)</f>
        <v>68.7</v>
      </c>
      <c r="H369" s="20">
        <f>MAX(H3:H367)</f>
        <v>1034</v>
      </c>
      <c r="I369" s="20">
        <f>MIN(I3:I367)</f>
        <v>991</v>
      </c>
      <c r="J369" s="15">
        <f>MAX(J3:J367)</f>
        <v>79.92</v>
      </c>
      <c r="M369" s="17" t="s">
        <v>18</v>
      </c>
      <c r="N369" s="15">
        <f>MAX(N3:N367)</f>
        <v>31.8</v>
      </c>
      <c r="O369" s="15">
        <f>MIN(O3:O367)</f>
        <v>1.3</v>
      </c>
      <c r="P369" s="16" t="s">
        <v>17</v>
      </c>
      <c r="Q369" s="15">
        <f>MAX(Q3:Q367)</f>
        <v>54.1</v>
      </c>
      <c r="R369" s="20">
        <f>MAX(R3:R367)</f>
        <v>1034</v>
      </c>
      <c r="S369" s="20">
        <f>MIN(S3:S367)</f>
        <v>989</v>
      </c>
      <c r="T369" s="15">
        <f>MAX(T3:T367)</f>
        <v>79.2</v>
      </c>
      <c r="W369" s="17" t="s">
        <v>18</v>
      </c>
      <c r="X369" s="15">
        <f>MAX(X3:X367)</f>
        <v>31.2</v>
      </c>
      <c r="Y369" s="15">
        <f>MIN(Y3:Y367)</f>
        <v>0.3</v>
      </c>
      <c r="Z369" s="16" t="s">
        <v>17</v>
      </c>
      <c r="AA369" s="15">
        <f>MAX(AA3:AA367)</f>
        <v>34.5</v>
      </c>
      <c r="AB369" s="20">
        <f>MAX(AB3:AB367)</f>
        <v>1031</v>
      </c>
      <c r="AC369" s="20">
        <f>MIN(AC3:AC367)</f>
        <v>991</v>
      </c>
      <c r="AD369" s="15">
        <f>MAX(AD3:AD367)</f>
        <v>73.08</v>
      </c>
      <c r="AQ369" s="17" t="s">
        <v>18</v>
      </c>
      <c r="AR369" s="40">
        <f>MAX(AR3:AR367)</f>
        <v>36.799999999999997</v>
      </c>
      <c r="AS369" s="40">
        <f>MIN(AS3:AS367)</f>
        <v>-0.4</v>
      </c>
      <c r="AT369" s="41" t="s">
        <v>17</v>
      </c>
      <c r="AU369" s="40">
        <f>MAX(AU3:AU367)</f>
        <v>50.199999999999989</v>
      </c>
      <c r="AV369" s="42">
        <f>MAX(AV3:AV367)</f>
        <v>1025</v>
      </c>
      <c r="AW369" s="42">
        <f>MIN(AW3:AW367)</f>
        <v>981</v>
      </c>
      <c r="AX369" s="40">
        <f>MAX(AX3:AX367)</f>
        <v>108.36000000000001</v>
      </c>
    </row>
    <row r="370" spans="3:50" x14ac:dyDescent="0.25">
      <c r="D370" s="11"/>
      <c r="E370" s="11"/>
      <c r="F370" s="11"/>
      <c r="G370" s="11"/>
      <c r="H370" s="11"/>
      <c r="I370" s="11"/>
      <c r="J370" s="1"/>
      <c r="N370" s="11"/>
      <c r="O370" s="11"/>
      <c r="P370" s="11"/>
      <c r="Q370" s="11"/>
      <c r="R370" s="11"/>
      <c r="S370" s="11"/>
      <c r="T370" s="1"/>
      <c r="X370" s="11"/>
      <c r="Y370" s="11"/>
      <c r="Z370" s="11"/>
      <c r="AA370" s="11"/>
      <c r="AB370" s="11"/>
      <c r="AC370" s="11"/>
      <c r="AD370" s="1"/>
      <c r="AG370" s="17" t="s">
        <v>18</v>
      </c>
      <c r="AH370" s="40">
        <f>MAX(AH3:AH368)</f>
        <v>33.1</v>
      </c>
      <c r="AI370" s="40">
        <f>MIN(AI3:AI368)</f>
        <v>2.4</v>
      </c>
      <c r="AJ370" s="41" t="s">
        <v>17</v>
      </c>
      <c r="AK370" s="40">
        <f>MAX(AK3:AK368)</f>
        <v>43.4</v>
      </c>
      <c r="AL370" s="42">
        <f>MAX(AL3:AL368)</f>
        <v>1033</v>
      </c>
      <c r="AM370" s="42">
        <f>MIN(AM3:AM368)</f>
        <v>985</v>
      </c>
      <c r="AN370" s="40">
        <f>MAX(AN3:AN368)</f>
        <v>82.8</v>
      </c>
      <c r="AV370" s="22"/>
      <c r="AW370" s="22"/>
    </row>
    <row r="371" spans="3:50" x14ac:dyDescent="0.25">
      <c r="C371" s="17" t="s">
        <v>19</v>
      </c>
      <c r="D371" s="15">
        <f>SUM(D3:D367)/365</f>
        <v>18.790684931506856</v>
      </c>
      <c r="E371" s="15">
        <f>SUM(E3:E367)/365</f>
        <v>12.861917808219166</v>
      </c>
      <c r="F371" s="15">
        <f>SUM(F3:F367)/365</f>
        <v>15.796164383561637</v>
      </c>
      <c r="G371" s="15">
        <f>SUM(G3:G367)</f>
        <v>564.80000000000007</v>
      </c>
      <c r="H371" s="15">
        <f>SUM(H3:H367)/365</f>
        <v>1014.6849315068494</v>
      </c>
      <c r="I371" s="15">
        <f>SUM(I3:I367)/365</f>
        <v>1010.0849315068493</v>
      </c>
      <c r="J371" s="16" t="s">
        <v>17</v>
      </c>
      <c r="M371" s="17" t="s">
        <v>19</v>
      </c>
      <c r="N371" s="15">
        <f>SUM(N3:N367)/364</f>
        <v>20.034065934065932</v>
      </c>
      <c r="O371" s="15">
        <f>SUM(O3:O367)/364</f>
        <v>14.302472527472531</v>
      </c>
      <c r="P371" s="15">
        <f>SUM(P3:P367)/364</f>
        <v>17.138736263736277</v>
      </c>
      <c r="Q371" s="15">
        <f>SUM(Q3:Q367)</f>
        <v>352.8</v>
      </c>
      <c r="R371" s="15">
        <f>SUM(R3:R367)/364</f>
        <v>1014.0741758241758</v>
      </c>
      <c r="S371" s="15">
        <f>SUM(S3:S367)/364</f>
        <v>1009.5686813186813</v>
      </c>
      <c r="T371" s="16" t="s">
        <v>17</v>
      </c>
      <c r="W371" s="17" t="s">
        <v>19</v>
      </c>
      <c r="X371" s="15">
        <f>SUM(X3:X367)/361</f>
        <v>19.857340720221611</v>
      </c>
      <c r="Y371" s="15">
        <f>SUM(Y3:Y367)/361</f>
        <v>13.708033240997226</v>
      </c>
      <c r="Z371" s="15">
        <f>SUM(Z3:Z367)/360</f>
        <v>16.737777777777776</v>
      </c>
      <c r="AA371" s="15">
        <f>SUM(AA3:AA367)</f>
        <v>314.7</v>
      </c>
      <c r="AB371" s="15">
        <f>SUM(AB3:AB367)/361</f>
        <v>1014.4584487534626</v>
      </c>
      <c r="AC371" s="15">
        <f>SUM(AC3:AC367)/361</f>
        <v>1010.0138504155125</v>
      </c>
      <c r="AD371" s="16" t="s">
        <v>17</v>
      </c>
      <c r="AQ371" s="17" t="s">
        <v>19</v>
      </c>
      <c r="AR371" s="40">
        <f>SUM(AR3:AR367)/365</f>
        <v>19.610410958904126</v>
      </c>
      <c r="AS371" s="40">
        <f t="shared" ref="AS371:AT371" si="0">SUM(AS3:AS367)/365</f>
        <v>14.027945205479442</v>
      </c>
      <c r="AT371" s="40">
        <f t="shared" si="0"/>
        <v>16.792557077625567</v>
      </c>
      <c r="AU371" s="40">
        <f>SUM(AU3:AU367)</f>
        <v>430.79999999999995</v>
      </c>
      <c r="AV371" s="40">
        <f>SUM(AV3:AV367)/365</f>
        <v>1012.0739726027397</v>
      </c>
      <c r="AW371" s="40">
        <f>SUM(AW3:AW367)/365</f>
        <v>1007.4328767123287</v>
      </c>
      <c r="AX371" s="41" t="s">
        <v>17</v>
      </c>
    </row>
    <row r="372" spans="3:50" x14ac:dyDescent="0.25">
      <c r="AG372" s="17" t="s">
        <v>19</v>
      </c>
      <c r="AH372" s="40">
        <f>SUM(AH3:AH368)/366</f>
        <v>19.108196721311472</v>
      </c>
      <c r="AI372" s="40">
        <f t="shared" ref="AI372:AJ372" si="1">SUM(AI3:AI368)/366</f>
        <v>13.487158469945358</v>
      </c>
      <c r="AJ372" s="40">
        <f t="shared" si="1"/>
        <v>16.313661202185784</v>
      </c>
      <c r="AK372" s="40">
        <f>SUM(AK3:AK368)</f>
        <v>558.59999999999991</v>
      </c>
      <c r="AL372" s="40">
        <f>SUM(AL3:AL368)/366</f>
        <v>1013.6325136612022</v>
      </c>
      <c r="AM372" s="40">
        <f>SUM(AM3:AM368)/366</f>
        <v>1008.6516393442623</v>
      </c>
      <c r="AN372" s="41" t="s">
        <v>17</v>
      </c>
    </row>
  </sheetData>
  <pageMargins left="0.7" right="0.7" top="0.75" bottom="0.75" header="0.3" footer="0.3"/>
  <ignoredErrors>
    <ignoredError sqref="G371 I369 S369 Q371 AC369 AM370 AK372 AW369 AU3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1968-1969</vt:lpstr>
      <vt:lpstr>1970-1974</vt:lpstr>
      <vt:lpstr>1975-1979</vt:lpstr>
      <vt:lpstr>1980-1984</vt:lpstr>
      <vt:lpstr>1985-1989</vt:lpstr>
      <vt:lpstr>1990-1994</vt:lpstr>
      <vt:lpstr>1995-1999</vt:lpstr>
      <vt:lpstr>2000-2004</vt:lpstr>
      <vt:lpstr>2005-2009</vt:lpstr>
      <vt:lpstr>2010-2014</vt:lpstr>
      <vt:lpstr>METADADES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Oriol Rodríguez</dc:creator>
  <cp:lastModifiedBy>Oriol Rodríguez</cp:lastModifiedBy>
  <dcterms:created xsi:type="dcterms:W3CDTF">2016-02-05T10:05:54Z</dcterms:created>
  <dcterms:modified xsi:type="dcterms:W3CDTF">2016-02-10T11:10:10Z</dcterms:modified>
</cp:coreProperties>
</file>